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e POTIER\Google Drive\SES\SES - 2019  2020\Premiere SES 2019\PC2 Les marchés imparfaits\"/>
    </mc:Choice>
  </mc:AlternateContent>
  <xr:revisionPtr revIDLastSave="0" documentId="13_ncr:1_{AF05B2AD-0ED2-4A4B-BD71-FC7EE9BDEF10}" xr6:coauthVersionLast="44" xr6:coauthVersionMax="44" xr10:uidLastSave="{00000000-0000-0000-0000-000000000000}"/>
  <bookViews>
    <workbookView xWindow="-120" yWindow="-120" windowWidth="24240" windowHeight="13140" xr2:uid="{FDE4294E-AE87-4BC3-9C9D-AA245F8F636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</calcChain>
</file>

<file path=xl/sharedStrings.xml><?xml version="1.0" encoding="utf-8"?>
<sst xmlns="http://schemas.openxmlformats.org/spreadsheetml/2006/main" count="13" uniqueCount="10">
  <si>
    <t>Quantités :</t>
  </si>
  <si>
    <t xml:space="preserve">Disposition à payer </t>
  </si>
  <si>
    <t xml:space="preserve">Cout total </t>
  </si>
  <si>
    <t>Cout marginal</t>
  </si>
  <si>
    <t>DEMANDE :</t>
  </si>
  <si>
    <t>Recette totale</t>
  </si>
  <si>
    <t>Recette marginale</t>
  </si>
  <si>
    <t xml:space="preserve">PROWAVE : </t>
  </si>
  <si>
    <t>PROWAVE :</t>
  </si>
  <si>
    <t xml:space="preserve">Le profit réalisé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</si>
</sst>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L'équilibre du monopole</a:t>
            </a:r>
          </a:p>
        </c:rich>
      </c:tx>
      <c:layout>
        <c:manualLayout>
          <c:xMode val="edge"/>
          <c:yMode val="edge"/>
          <c:x val="0.40628391112239615"/>
          <c:y val="3.3023735810113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6597739224483405E-2"/>
          <c:y val="1.2131672395439736E-2"/>
          <c:w val="0.94222118627400997"/>
          <c:h val="0.95752565759001484"/>
        </c:manualLayout>
      </c:layout>
      <c:lineChart>
        <c:grouping val="standard"/>
        <c:varyColors val="0"/>
        <c:ser>
          <c:idx val="0"/>
          <c:order val="0"/>
          <c:tx>
            <c:strRef>
              <c:f>Feuil1!$C$3:$C$4</c:f>
              <c:strCache>
                <c:ptCount val="2"/>
                <c:pt idx="0">
                  <c:v>DEMANDE :</c:v>
                </c:pt>
                <c:pt idx="1">
                  <c:v>Disposition à payer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Feuil1!$C$5:$C$24</c:f>
              <c:numCache>
                <c:formatCode>General</c:formatCode>
                <c:ptCount val="20"/>
                <c:pt idx="0">
                  <c:v>950</c:v>
                </c:pt>
                <c:pt idx="1">
                  <c:v>900</c:v>
                </c:pt>
                <c:pt idx="2">
                  <c:v>850</c:v>
                </c:pt>
                <c:pt idx="3">
                  <c:v>800</c:v>
                </c:pt>
                <c:pt idx="4">
                  <c:v>750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550</c:v>
                </c:pt>
                <c:pt idx="9">
                  <c:v>500</c:v>
                </c:pt>
                <c:pt idx="10">
                  <c:v>450</c:v>
                </c:pt>
                <c:pt idx="11">
                  <c:v>400</c:v>
                </c:pt>
                <c:pt idx="12">
                  <c:v>350</c:v>
                </c:pt>
                <c:pt idx="13">
                  <c:v>300</c:v>
                </c:pt>
                <c:pt idx="14">
                  <c:v>250</c:v>
                </c:pt>
                <c:pt idx="15">
                  <c:v>200</c:v>
                </c:pt>
                <c:pt idx="16">
                  <c:v>150</c:v>
                </c:pt>
                <c:pt idx="17">
                  <c:v>100</c:v>
                </c:pt>
                <c:pt idx="18">
                  <c:v>50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6-469D-9163-C422B2F3C0B4}"/>
            </c:ext>
          </c:extLst>
        </c:ser>
        <c:ser>
          <c:idx val="4"/>
          <c:order val="1"/>
          <c:tx>
            <c:strRef>
              <c:f>Feuil1!$G$3:$G$4</c:f>
              <c:strCache>
                <c:ptCount val="2"/>
                <c:pt idx="0">
                  <c:v>PROWAVE :</c:v>
                </c:pt>
                <c:pt idx="1">
                  <c:v>Recette marginale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Feuil1!$B$5:$B$24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Feuil1!$G$5:$G$24</c:f>
              <c:numCache>
                <c:formatCode>General</c:formatCode>
                <c:ptCount val="20"/>
                <c:pt idx="0">
                  <c:v>950</c:v>
                </c:pt>
                <c:pt idx="1">
                  <c:v>850</c:v>
                </c:pt>
                <c:pt idx="2">
                  <c:v>750</c:v>
                </c:pt>
                <c:pt idx="3">
                  <c:v>650</c:v>
                </c:pt>
                <c:pt idx="4">
                  <c:v>550</c:v>
                </c:pt>
                <c:pt idx="5">
                  <c:v>450</c:v>
                </c:pt>
                <c:pt idx="6">
                  <c:v>350</c:v>
                </c:pt>
                <c:pt idx="7">
                  <c:v>250</c:v>
                </c:pt>
                <c:pt idx="8">
                  <c:v>150</c:v>
                </c:pt>
                <c:pt idx="9">
                  <c:v>50</c:v>
                </c:pt>
                <c:pt idx="10">
                  <c:v>-50</c:v>
                </c:pt>
                <c:pt idx="11">
                  <c:v>-150</c:v>
                </c:pt>
                <c:pt idx="12">
                  <c:v>-250</c:v>
                </c:pt>
                <c:pt idx="13">
                  <c:v>-350</c:v>
                </c:pt>
                <c:pt idx="14">
                  <c:v>-450</c:v>
                </c:pt>
                <c:pt idx="15">
                  <c:v>-550</c:v>
                </c:pt>
                <c:pt idx="16">
                  <c:v>-650</c:v>
                </c:pt>
                <c:pt idx="17">
                  <c:v>-750</c:v>
                </c:pt>
                <c:pt idx="18">
                  <c:v>-850</c:v>
                </c:pt>
                <c:pt idx="19">
                  <c:v>-950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96-469D-9163-C422B2F3C0B4}"/>
            </c:ext>
          </c:extLst>
        </c:ser>
        <c:ser>
          <c:idx val="1"/>
          <c:order val="2"/>
          <c:tx>
            <c:strRef>
              <c:f>Feuil1!$E$3:$E$4</c:f>
              <c:strCache>
                <c:ptCount val="2"/>
                <c:pt idx="0">
                  <c:v>PROWAVE :</c:v>
                </c:pt>
                <c:pt idx="1">
                  <c:v>Cout marginal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Feuil1!$E$5:$E$24</c:f>
              <c:numCache>
                <c:formatCode>General</c:formatCode>
                <c:ptCount val="20"/>
                <c:pt idx="0">
                  <c:v>200</c:v>
                </c:pt>
                <c:pt idx="1">
                  <c:v>180</c:v>
                </c:pt>
                <c:pt idx="2">
                  <c:v>160</c:v>
                </c:pt>
                <c:pt idx="3">
                  <c:v>150</c:v>
                </c:pt>
                <c:pt idx="4">
                  <c:v>145</c:v>
                </c:pt>
                <c:pt idx="5">
                  <c:v>150</c:v>
                </c:pt>
                <c:pt idx="6">
                  <c:v>160</c:v>
                </c:pt>
                <c:pt idx="7">
                  <c:v>180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7-4506-8DC6-260077D4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275192"/>
        <c:axId val="595274208"/>
      </c:lineChart>
      <c:catAx>
        <c:axId val="59527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74208"/>
        <c:crosses val="autoZero"/>
        <c:auto val="1"/>
        <c:lblAlgn val="ctr"/>
        <c:lblOffset val="100"/>
        <c:noMultiLvlLbl val="0"/>
      </c:catAx>
      <c:valAx>
        <c:axId val="595274208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7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Le surplus</a:t>
            </a:r>
            <a:r>
              <a:rPr lang="en-US" b="1" u="sng" baseline="0"/>
              <a:t> du consommateur en situation de </a:t>
            </a:r>
            <a:r>
              <a:rPr lang="en-US" b="1" u="sng"/>
              <a:t>monopole</a:t>
            </a:r>
          </a:p>
        </c:rich>
      </c:tx>
      <c:layout>
        <c:manualLayout>
          <c:xMode val="edge"/>
          <c:yMode val="edge"/>
          <c:x val="0.40628391112239615"/>
          <c:y val="3.3023735810113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8079222506151207E-2"/>
          <c:y val="3.070752378862859E-2"/>
          <c:w val="0.94222118627400997"/>
          <c:h val="0.95752565759001484"/>
        </c:manualLayout>
      </c:layout>
      <c:lineChart>
        <c:grouping val="standard"/>
        <c:varyColors val="0"/>
        <c:ser>
          <c:idx val="0"/>
          <c:order val="0"/>
          <c:tx>
            <c:strRef>
              <c:f>Feuil1!$C$3:$C$4</c:f>
              <c:strCache>
                <c:ptCount val="2"/>
                <c:pt idx="0">
                  <c:v>DEMANDE :</c:v>
                </c:pt>
                <c:pt idx="1">
                  <c:v>Disposition à payer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Feuil1!$C$5:$C$24</c:f>
              <c:numCache>
                <c:formatCode>General</c:formatCode>
                <c:ptCount val="20"/>
                <c:pt idx="0">
                  <c:v>950</c:v>
                </c:pt>
                <c:pt idx="1">
                  <c:v>900</c:v>
                </c:pt>
                <c:pt idx="2">
                  <c:v>850</c:v>
                </c:pt>
                <c:pt idx="3">
                  <c:v>800</c:v>
                </c:pt>
                <c:pt idx="4">
                  <c:v>750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550</c:v>
                </c:pt>
                <c:pt idx="9">
                  <c:v>500</c:v>
                </c:pt>
                <c:pt idx="10">
                  <c:v>450</c:v>
                </c:pt>
                <c:pt idx="11">
                  <c:v>400</c:v>
                </c:pt>
                <c:pt idx="12">
                  <c:v>350</c:v>
                </c:pt>
                <c:pt idx="13">
                  <c:v>300</c:v>
                </c:pt>
                <c:pt idx="14">
                  <c:v>250</c:v>
                </c:pt>
                <c:pt idx="15">
                  <c:v>200</c:v>
                </c:pt>
                <c:pt idx="16">
                  <c:v>150</c:v>
                </c:pt>
                <c:pt idx="17">
                  <c:v>100</c:v>
                </c:pt>
                <c:pt idx="18">
                  <c:v>50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3-47D9-B4B3-C51B55FBC7DF}"/>
            </c:ext>
          </c:extLst>
        </c:ser>
        <c:ser>
          <c:idx val="4"/>
          <c:order val="1"/>
          <c:tx>
            <c:strRef>
              <c:f>Feuil1!$G$3:$G$4</c:f>
              <c:strCache>
                <c:ptCount val="2"/>
                <c:pt idx="0">
                  <c:v>PROWAVE :</c:v>
                </c:pt>
                <c:pt idx="1">
                  <c:v>Recette marginale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Feuil1!$B$5:$B$24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Feuil1!$G$5:$G$24</c:f>
              <c:numCache>
                <c:formatCode>General</c:formatCode>
                <c:ptCount val="20"/>
                <c:pt idx="0">
                  <c:v>950</c:v>
                </c:pt>
                <c:pt idx="1">
                  <c:v>850</c:v>
                </c:pt>
                <c:pt idx="2">
                  <c:v>750</c:v>
                </c:pt>
                <c:pt idx="3">
                  <c:v>650</c:v>
                </c:pt>
                <c:pt idx="4">
                  <c:v>550</c:v>
                </c:pt>
                <c:pt idx="5">
                  <c:v>450</c:v>
                </c:pt>
                <c:pt idx="6">
                  <c:v>350</c:v>
                </c:pt>
                <c:pt idx="7">
                  <c:v>250</c:v>
                </c:pt>
                <c:pt idx="8">
                  <c:v>150</c:v>
                </c:pt>
                <c:pt idx="9">
                  <c:v>50</c:v>
                </c:pt>
                <c:pt idx="10">
                  <c:v>-50</c:v>
                </c:pt>
                <c:pt idx="11">
                  <c:v>-150</c:v>
                </c:pt>
                <c:pt idx="12">
                  <c:v>-250</c:v>
                </c:pt>
                <c:pt idx="13">
                  <c:v>-350</c:v>
                </c:pt>
                <c:pt idx="14">
                  <c:v>-450</c:v>
                </c:pt>
                <c:pt idx="15">
                  <c:v>-550</c:v>
                </c:pt>
                <c:pt idx="16">
                  <c:v>-650</c:v>
                </c:pt>
                <c:pt idx="17">
                  <c:v>-750</c:v>
                </c:pt>
                <c:pt idx="18">
                  <c:v>-850</c:v>
                </c:pt>
                <c:pt idx="19">
                  <c:v>-950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3-47D9-B4B3-C51B55FBC7DF}"/>
            </c:ext>
          </c:extLst>
        </c:ser>
        <c:ser>
          <c:idx val="1"/>
          <c:order val="2"/>
          <c:tx>
            <c:strRef>
              <c:f>Feuil1!$E$3:$E$4</c:f>
              <c:strCache>
                <c:ptCount val="2"/>
                <c:pt idx="0">
                  <c:v>PROWAVE :</c:v>
                </c:pt>
                <c:pt idx="1">
                  <c:v>Cout marginal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Feuil1!$E$5:$E$24</c:f>
              <c:numCache>
                <c:formatCode>General</c:formatCode>
                <c:ptCount val="20"/>
                <c:pt idx="0">
                  <c:v>200</c:v>
                </c:pt>
                <c:pt idx="1">
                  <c:v>180</c:v>
                </c:pt>
                <c:pt idx="2">
                  <c:v>160</c:v>
                </c:pt>
                <c:pt idx="3">
                  <c:v>150</c:v>
                </c:pt>
                <c:pt idx="4">
                  <c:v>145</c:v>
                </c:pt>
                <c:pt idx="5">
                  <c:v>150</c:v>
                </c:pt>
                <c:pt idx="6">
                  <c:v>160</c:v>
                </c:pt>
                <c:pt idx="7">
                  <c:v>180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C3-47D9-B4B3-C51B55FBC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275192"/>
        <c:axId val="595274208"/>
      </c:lineChart>
      <c:catAx>
        <c:axId val="59527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74208"/>
        <c:crosses val="autoZero"/>
        <c:auto val="1"/>
        <c:lblAlgn val="ctr"/>
        <c:lblOffset val="100"/>
        <c:noMultiLvlLbl val="0"/>
      </c:catAx>
      <c:valAx>
        <c:axId val="595274208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7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Le surplus</a:t>
            </a:r>
            <a:r>
              <a:rPr lang="en-US" b="1" u="sng" baseline="0"/>
              <a:t> du consommateur en situation de concurrence</a:t>
            </a:r>
            <a:endParaRPr lang="en-US" b="1" u="sng"/>
          </a:p>
        </c:rich>
      </c:tx>
      <c:layout>
        <c:manualLayout>
          <c:xMode val="edge"/>
          <c:yMode val="edge"/>
          <c:x val="0.40628391112239615"/>
          <c:y val="3.3023735810113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6597739224483405E-2"/>
          <c:y val="1.2131672395439736E-2"/>
          <c:w val="0.94222118627400997"/>
          <c:h val="0.95752565759001484"/>
        </c:manualLayout>
      </c:layout>
      <c:lineChart>
        <c:grouping val="standard"/>
        <c:varyColors val="0"/>
        <c:ser>
          <c:idx val="0"/>
          <c:order val="0"/>
          <c:tx>
            <c:strRef>
              <c:f>Feuil1!$C$3:$C$4</c:f>
              <c:strCache>
                <c:ptCount val="2"/>
                <c:pt idx="0">
                  <c:v>DEMANDE :</c:v>
                </c:pt>
                <c:pt idx="1">
                  <c:v>Disposition à payer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Feuil1!$C$5:$C$24</c:f>
              <c:numCache>
                <c:formatCode>General</c:formatCode>
                <c:ptCount val="20"/>
                <c:pt idx="0">
                  <c:v>950</c:v>
                </c:pt>
                <c:pt idx="1">
                  <c:v>900</c:v>
                </c:pt>
                <c:pt idx="2">
                  <c:v>850</c:v>
                </c:pt>
                <c:pt idx="3">
                  <c:v>800</c:v>
                </c:pt>
                <c:pt idx="4">
                  <c:v>750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550</c:v>
                </c:pt>
                <c:pt idx="9">
                  <c:v>500</c:v>
                </c:pt>
                <c:pt idx="10">
                  <c:v>450</c:v>
                </c:pt>
                <c:pt idx="11">
                  <c:v>400</c:v>
                </c:pt>
                <c:pt idx="12">
                  <c:v>350</c:v>
                </c:pt>
                <c:pt idx="13">
                  <c:v>300</c:v>
                </c:pt>
                <c:pt idx="14">
                  <c:v>250</c:v>
                </c:pt>
                <c:pt idx="15">
                  <c:v>200</c:v>
                </c:pt>
                <c:pt idx="16">
                  <c:v>150</c:v>
                </c:pt>
                <c:pt idx="17">
                  <c:v>100</c:v>
                </c:pt>
                <c:pt idx="18">
                  <c:v>50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9D-4953-8211-A3589A8477DF}"/>
            </c:ext>
          </c:extLst>
        </c:ser>
        <c:ser>
          <c:idx val="4"/>
          <c:order val="1"/>
          <c:tx>
            <c:strRef>
              <c:f>Feuil1!$G$3:$G$4</c:f>
              <c:strCache>
                <c:ptCount val="2"/>
                <c:pt idx="0">
                  <c:v>PROWAVE :</c:v>
                </c:pt>
                <c:pt idx="1">
                  <c:v>Recette marginale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Feuil1!$B$5:$B$24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Feuil1!$G$5:$G$24</c:f>
              <c:numCache>
                <c:formatCode>General</c:formatCode>
                <c:ptCount val="20"/>
                <c:pt idx="0">
                  <c:v>950</c:v>
                </c:pt>
                <c:pt idx="1">
                  <c:v>850</c:v>
                </c:pt>
                <c:pt idx="2">
                  <c:v>750</c:v>
                </c:pt>
                <c:pt idx="3">
                  <c:v>650</c:v>
                </c:pt>
                <c:pt idx="4">
                  <c:v>550</c:v>
                </c:pt>
                <c:pt idx="5">
                  <c:v>450</c:v>
                </c:pt>
                <c:pt idx="6">
                  <c:v>350</c:v>
                </c:pt>
                <c:pt idx="7">
                  <c:v>250</c:v>
                </c:pt>
                <c:pt idx="8">
                  <c:v>150</c:v>
                </c:pt>
                <c:pt idx="9">
                  <c:v>50</c:v>
                </c:pt>
                <c:pt idx="10">
                  <c:v>-50</c:v>
                </c:pt>
                <c:pt idx="11">
                  <c:v>-150</c:v>
                </c:pt>
                <c:pt idx="12">
                  <c:v>-250</c:v>
                </c:pt>
                <c:pt idx="13">
                  <c:v>-350</c:v>
                </c:pt>
                <c:pt idx="14">
                  <c:v>-450</c:v>
                </c:pt>
                <c:pt idx="15">
                  <c:v>-550</c:v>
                </c:pt>
                <c:pt idx="16">
                  <c:v>-650</c:v>
                </c:pt>
                <c:pt idx="17">
                  <c:v>-750</c:v>
                </c:pt>
                <c:pt idx="18">
                  <c:v>-850</c:v>
                </c:pt>
                <c:pt idx="19">
                  <c:v>-950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D-4953-8211-A3589A8477DF}"/>
            </c:ext>
          </c:extLst>
        </c:ser>
        <c:ser>
          <c:idx val="1"/>
          <c:order val="2"/>
          <c:tx>
            <c:strRef>
              <c:f>Feuil1!$E$3:$E$4</c:f>
              <c:strCache>
                <c:ptCount val="2"/>
                <c:pt idx="0">
                  <c:v>PROWAVE :</c:v>
                </c:pt>
                <c:pt idx="1">
                  <c:v>Cout marginal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Feuil1!$E$5:$E$24</c:f>
              <c:numCache>
                <c:formatCode>General</c:formatCode>
                <c:ptCount val="20"/>
                <c:pt idx="0">
                  <c:v>200</c:v>
                </c:pt>
                <c:pt idx="1">
                  <c:v>180</c:v>
                </c:pt>
                <c:pt idx="2">
                  <c:v>160</c:v>
                </c:pt>
                <c:pt idx="3">
                  <c:v>150</c:v>
                </c:pt>
                <c:pt idx="4">
                  <c:v>145</c:v>
                </c:pt>
                <c:pt idx="5">
                  <c:v>150</c:v>
                </c:pt>
                <c:pt idx="6">
                  <c:v>160</c:v>
                </c:pt>
                <c:pt idx="7">
                  <c:v>180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9D-4953-8211-A3589A847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275192"/>
        <c:axId val="595274208"/>
      </c:lineChart>
      <c:catAx>
        <c:axId val="59527519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74208"/>
        <c:crosses val="autoZero"/>
        <c:auto val="1"/>
        <c:lblAlgn val="ctr"/>
        <c:lblOffset val="100"/>
        <c:noMultiLvlLbl val="0"/>
      </c:catAx>
      <c:valAx>
        <c:axId val="595274208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7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25</xdr:row>
      <xdr:rowOff>19050</xdr:rowOff>
    </xdr:from>
    <xdr:to>
      <xdr:col>8</xdr:col>
      <xdr:colOff>28575</xdr:colOff>
      <xdr:row>57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843E45B-B7F3-402C-8FAA-1E4D708D9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57</xdr:row>
      <xdr:rowOff>180975</xdr:rowOff>
    </xdr:from>
    <xdr:to>
      <xdr:col>8</xdr:col>
      <xdr:colOff>19051</xdr:colOff>
      <xdr:row>90</xdr:row>
      <xdr:rowOff>47625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1EC2738-0A34-4E39-A32E-5DADE880A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8</xdr:col>
      <xdr:colOff>19051</xdr:colOff>
      <xdr:row>124</xdr:row>
      <xdr:rowOff>57150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967EDFE-C8E6-484A-87F0-C4D7D5982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A480-A9E0-4FD8-88F2-E1931B0A131B}">
  <dimension ref="B3:H24"/>
  <sheetViews>
    <sheetView tabSelected="1" workbookViewId="0">
      <selection activeCell="L64" sqref="L64"/>
    </sheetView>
  </sheetViews>
  <sheetFormatPr baseColWidth="10" defaultRowHeight="15" x14ac:dyDescent="0.25"/>
  <cols>
    <col min="2" max="2" width="16" customWidth="1"/>
    <col min="3" max="4" width="23" customWidth="1"/>
    <col min="5" max="5" width="23" style="15" customWidth="1"/>
    <col min="6" max="8" width="23" customWidth="1"/>
  </cols>
  <sheetData>
    <row r="3" spans="2:8" x14ac:dyDescent="0.25">
      <c r="B3" s="22" t="s">
        <v>0</v>
      </c>
      <c r="C3" s="5" t="s">
        <v>4</v>
      </c>
      <c r="D3" s="6" t="s">
        <v>7</v>
      </c>
      <c r="E3" s="7" t="s">
        <v>8</v>
      </c>
      <c r="F3" s="8" t="s">
        <v>8</v>
      </c>
      <c r="G3" s="8" t="s">
        <v>8</v>
      </c>
      <c r="H3" s="9" t="s">
        <v>8</v>
      </c>
    </row>
    <row r="4" spans="2:8" x14ac:dyDescent="0.25">
      <c r="B4" s="23"/>
      <c r="C4" s="10" t="s">
        <v>1</v>
      </c>
      <c r="D4" s="11" t="s">
        <v>2</v>
      </c>
      <c r="E4" s="12" t="s">
        <v>3</v>
      </c>
      <c r="F4" s="13" t="s">
        <v>5</v>
      </c>
      <c r="G4" s="13" t="s">
        <v>6</v>
      </c>
      <c r="H4" s="14" t="s">
        <v>9</v>
      </c>
    </row>
    <row r="5" spans="2:8" x14ac:dyDescent="0.25">
      <c r="B5" s="4">
        <v>1</v>
      </c>
      <c r="C5" s="3">
        <v>950</v>
      </c>
      <c r="D5" s="3">
        <v>200</v>
      </c>
      <c r="E5" s="2">
        <f>D5</f>
        <v>200</v>
      </c>
      <c r="F5" s="1">
        <f>C5*B5</f>
        <v>950</v>
      </c>
      <c r="G5" s="1">
        <f>F5</f>
        <v>950</v>
      </c>
      <c r="H5" s="1">
        <f>F5-D5</f>
        <v>750</v>
      </c>
    </row>
    <row r="6" spans="2:8" x14ac:dyDescent="0.25">
      <c r="B6" s="4">
        <v>2</v>
      </c>
      <c r="C6" s="1">
        <v>900</v>
      </c>
      <c r="D6" s="1">
        <v>380</v>
      </c>
      <c r="E6" s="1">
        <f>D6-D5</f>
        <v>180</v>
      </c>
      <c r="F6" s="1">
        <f t="shared" ref="F6:F24" si="0">C6*B6</f>
        <v>1800</v>
      </c>
      <c r="G6" s="1">
        <f>F6-F5</f>
        <v>850</v>
      </c>
      <c r="H6" s="1">
        <f t="shared" ref="H6:H24" si="1">F6-D6</f>
        <v>1420</v>
      </c>
    </row>
    <row r="7" spans="2:8" x14ac:dyDescent="0.25">
      <c r="B7" s="4">
        <v>3</v>
      </c>
      <c r="C7" s="1">
        <v>850</v>
      </c>
      <c r="D7" s="1">
        <v>540</v>
      </c>
      <c r="E7" s="1">
        <f t="shared" ref="E7:E24" si="2">D7-D6</f>
        <v>160</v>
      </c>
      <c r="F7" s="1">
        <f t="shared" si="0"/>
        <v>2550</v>
      </c>
      <c r="G7" s="1">
        <f t="shared" ref="G7:G24" si="3">F7-F6</f>
        <v>750</v>
      </c>
      <c r="H7" s="1">
        <f t="shared" si="1"/>
        <v>2010</v>
      </c>
    </row>
    <row r="8" spans="2:8" x14ac:dyDescent="0.25">
      <c r="B8" s="16">
        <v>4</v>
      </c>
      <c r="C8" s="17">
        <v>800</v>
      </c>
      <c r="D8" s="17">
        <v>690</v>
      </c>
      <c r="E8" s="17">
        <f t="shared" si="2"/>
        <v>150</v>
      </c>
      <c r="F8" s="17">
        <f t="shared" si="0"/>
        <v>3200</v>
      </c>
      <c r="G8" s="17">
        <f t="shared" si="3"/>
        <v>650</v>
      </c>
      <c r="H8" s="17">
        <f t="shared" si="1"/>
        <v>2510</v>
      </c>
    </row>
    <row r="9" spans="2:8" x14ac:dyDescent="0.25">
      <c r="B9" s="4">
        <v>5</v>
      </c>
      <c r="C9" s="1">
        <v>750</v>
      </c>
      <c r="D9" s="1">
        <v>835</v>
      </c>
      <c r="E9" s="1">
        <f t="shared" si="2"/>
        <v>145</v>
      </c>
      <c r="F9" s="1">
        <f t="shared" si="0"/>
        <v>3750</v>
      </c>
      <c r="G9" s="1">
        <f t="shared" si="3"/>
        <v>550</v>
      </c>
      <c r="H9" s="1">
        <f t="shared" si="1"/>
        <v>2915</v>
      </c>
    </row>
    <row r="10" spans="2:8" x14ac:dyDescent="0.25">
      <c r="B10" s="4">
        <v>6</v>
      </c>
      <c r="C10" s="1">
        <v>700</v>
      </c>
      <c r="D10" s="1">
        <v>985</v>
      </c>
      <c r="E10" s="1">
        <f t="shared" si="2"/>
        <v>150</v>
      </c>
      <c r="F10" s="1">
        <f t="shared" si="0"/>
        <v>4200</v>
      </c>
      <c r="G10" s="1">
        <f t="shared" si="3"/>
        <v>450</v>
      </c>
      <c r="H10" s="1">
        <f t="shared" si="1"/>
        <v>3215</v>
      </c>
    </row>
    <row r="11" spans="2:8" x14ac:dyDescent="0.25">
      <c r="B11" s="4">
        <v>7</v>
      </c>
      <c r="C11" s="1">
        <v>650</v>
      </c>
      <c r="D11" s="1">
        <v>1145</v>
      </c>
      <c r="E11" s="1">
        <f t="shared" si="2"/>
        <v>160</v>
      </c>
      <c r="F11" s="1">
        <f t="shared" si="0"/>
        <v>4550</v>
      </c>
      <c r="G11" s="1">
        <f t="shared" si="3"/>
        <v>350</v>
      </c>
      <c r="H11" s="1">
        <f t="shared" si="1"/>
        <v>3405</v>
      </c>
    </row>
    <row r="12" spans="2:8" x14ac:dyDescent="0.25">
      <c r="B12" s="18">
        <v>8</v>
      </c>
      <c r="C12" s="19">
        <v>600</v>
      </c>
      <c r="D12" s="19">
        <v>1325</v>
      </c>
      <c r="E12" s="19">
        <f t="shared" si="2"/>
        <v>180</v>
      </c>
      <c r="F12" s="19">
        <f t="shared" si="0"/>
        <v>4800</v>
      </c>
      <c r="G12" s="19">
        <f t="shared" si="3"/>
        <v>250</v>
      </c>
      <c r="H12" s="19">
        <f t="shared" si="1"/>
        <v>3475</v>
      </c>
    </row>
    <row r="13" spans="2:8" x14ac:dyDescent="0.25">
      <c r="B13" s="4">
        <v>9</v>
      </c>
      <c r="C13" s="1">
        <v>550</v>
      </c>
      <c r="D13" s="1">
        <v>1525</v>
      </c>
      <c r="E13" s="1">
        <f t="shared" si="2"/>
        <v>200</v>
      </c>
      <c r="F13" s="1">
        <f t="shared" si="0"/>
        <v>4950</v>
      </c>
      <c r="G13" s="1">
        <f t="shared" si="3"/>
        <v>150</v>
      </c>
      <c r="H13" s="1">
        <f t="shared" si="1"/>
        <v>3425</v>
      </c>
    </row>
    <row r="14" spans="2:8" x14ac:dyDescent="0.25">
      <c r="B14" s="4">
        <v>10</v>
      </c>
      <c r="C14" s="1">
        <v>500</v>
      </c>
      <c r="D14" s="1">
        <v>1750</v>
      </c>
      <c r="E14" s="1">
        <f t="shared" si="2"/>
        <v>225</v>
      </c>
      <c r="F14" s="1">
        <f t="shared" si="0"/>
        <v>5000</v>
      </c>
      <c r="G14" s="1">
        <f t="shared" si="3"/>
        <v>50</v>
      </c>
      <c r="H14" s="1">
        <f t="shared" si="1"/>
        <v>3250</v>
      </c>
    </row>
    <row r="15" spans="2:8" x14ac:dyDescent="0.25">
      <c r="B15" s="4">
        <v>11</v>
      </c>
      <c r="C15" s="1">
        <v>450</v>
      </c>
      <c r="D15" s="1">
        <v>2000</v>
      </c>
      <c r="E15" s="1">
        <f t="shared" si="2"/>
        <v>250</v>
      </c>
      <c r="F15" s="1">
        <f t="shared" si="0"/>
        <v>4950</v>
      </c>
      <c r="G15" s="1">
        <f t="shared" si="3"/>
        <v>-50</v>
      </c>
      <c r="H15" s="1">
        <f t="shared" si="1"/>
        <v>2950</v>
      </c>
    </row>
    <row r="16" spans="2:8" x14ac:dyDescent="0.25">
      <c r="B16" s="4">
        <v>12</v>
      </c>
      <c r="C16" s="1">
        <v>400</v>
      </c>
      <c r="D16" s="1">
        <v>2300</v>
      </c>
      <c r="E16" s="1">
        <f t="shared" si="2"/>
        <v>300</v>
      </c>
      <c r="F16" s="1">
        <f t="shared" si="0"/>
        <v>4800</v>
      </c>
      <c r="G16" s="1">
        <f t="shared" si="3"/>
        <v>-150</v>
      </c>
      <c r="H16" s="1">
        <f t="shared" si="1"/>
        <v>2500</v>
      </c>
    </row>
    <row r="17" spans="2:8" x14ac:dyDescent="0.25">
      <c r="B17" s="20">
        <v>13</v>
      </c>
      <c r="C17" s="21">
        <v>350</v>
      </c>
      <c r="D17" s="21">
        <v>2650</v>
      </c>
      <c r="E17" s="21">
        <f t="shared" si="2"/>
        <v>350</v>
      </c>
      <c r="F17" s="21">
        <f t="shared" si="0"/>
        <v>4550</v>
      </c>
      <c r="G17" s="21">
        <f t="shared" si="3"/>
        <v>-250</v>
      </c>
      <c r="H17" s="21">
        <f t="shared" si="1"/>
        <v>1900</v>
      </c>
    </row>
    <row r="18" spans="2:8" x14ac:dyDescent="0.25">
      <c r="B18" s="4">
        <v>14</v>
      </c>
      <c r="C18" s="1">
        <v>300</v>
      </c>
      <c r="D18" s="1">
        <v>3050</v>
      </c>
      <c r="E18" s="1">
        <f t="shared" si="2"/>
        <v>400</v>
      </c>
      <c r="F18" s="1">
        <f t="shared" si="0"/>
        <v>4200</v>
      </c>
      <c r="G18" s="1">
        <f t="shared" si="3"/>
        <v>-350</v>
      </c>
      <c r="H18" s="1">
        <f t="shared" si="1"/>
        <v>1150</v>
      </c>
    </row>
    <row r="19" spans="2:8" x14ac:dyDescent="0.25">
      <c r="B19" s="4">
        <v>15</v>
      </c>
      <c r="C19" s="1">
        <v>250</v>
      </c>
      <c r="D19" s="1">
        <v>3500</v>
      </c>
      <c r="E19" s="1">
        <f t="shared" si="2"/>
        <v>450</v>
      </c>
      <c r="F19" s="1">
        <f t="shared" si="0"/>
        <v>3750</v>
      </c>
      <c r="G19" s="1">
        <f t="shared" si="3"/>
        <v>-450</v>
      </c>
      <c r="H19" s="1">
        <f t="shared" si="1"/>
        <v>250</v>
      </c>
    </row>
    <row r="20" spans="2:8" x14ac:dyDescent="0.25">
      <c r="B20" s="4">
        <v>16</v>
      </c>
      <c r="C20" s="1">
        <v>200</v>
      </c>
      <c r="D20" s="1">
        <v>4000</v>
      </c>
      <c r="E20" s="1">
        <f t="shared" si="2"/>
        <v>500</v>
      </c>
      <c r="F20" s="1">
        <f t="shared" si="0"/>
        <v>3200</v>
      </c>
      <c r="G20" s="1">
        <f t="shared" si="3"/>
        <v>-550</v>
      </c>
      <c r="H20" s="1">
        <f t="shared" si="1"/>
        <v>-800</v>
      </c>
    </row>
    <row r="21" spans="2:8" x14ac:dyDescent="0.25">
      <c r="B21" s="4">
        <v>17</v>
      </c>
      <c r="C21" s="1">
        <v>150</v>
      </c>
      <c r="D21" s="1">
        <v>4550</v>
      </c>
      <c r="E21" s="1">
        <f t="shared" si="2"/>
        <v>550</v>
      </c>
      <c r="F21" s="1">
        <f t="shared" si="0"/>
        <v>2550</v>
      </c>
      <c r="G21" s="1">
        <f t="shared" si="3"/>
        <v>-650</v>
      </c>
      <c r="H21" s="1">
        <f t="shared" si="1"/>
        <v>-2000</v>
      </c>
    </row>
    <row r="22" spans="2:8" x14ac:dyDescent="0.25">
      <c r="B22" s="4">
        <v>18</v>
      </c>
      <c r="C22" s="1">
        <v>100</v>
      </c>
      <c r="D22" s="1">
        <v>5150</v>
      </c>
      <c r="E22" s="1">
        <f t="shared" si="2"/>
        <v>600</v>
      </c>
      <c r="F22" s="1">
        <f t="shared" si="0"/>
        <v>1800</v>
      </c>
      <c r="G22" s="1">
        <f t="shared" si="3"/>
        <v>-750</v>
      </c>
      <c r="H22" s="1">
        <f t="shared" si="1"/>
        <v>-3350</v>
      </c>
    </row>
    <row r="23" spans="2:8" x14ac:dyDescent="0.25">
      <c r="B23" s="4">
        <v>19</v>
      </c>
      <c r="C23" s="1">
        <v>50</v>
      </c>
      <c r="D23" s="1">
        <v>5800</v>
      </c>
      <c r="E23" s="1">
        <f t="shared" si="2"/>
        <v>650</v>
      </c>
      <c r="F23" s="1">
        <f t="shared" si="0"/>
        <v>950</v>
      </c>
      <c r="G23" s="1">
        <f t="shared" si="3"/>
        <v>-850</v>
      </c>
      <c r="H23" s="1">
        <f t="shared" si="1"/>
        <v>-4850</v>
      </c>
    </row>
    <row r="24" spans="2:8" x14ac:dyDescent="0.25">
      <c r="B24" s="4">
        <v>20</v>
      </c>
      <c r="C24" s="1">
        <v>0</v>
      </c>
      <c r="D24" s="1">
        <v>6500</v>
      </c>
      <c r="E24" s="1">
        <f t="shared" si="2"/>
        <v>700</v>
      </c>
      <c r="F24" s="1">
        <f t="shared" si="0"/>
        <v>0</v>
      </c>
      <c r="G24" s="1">
        <f t="shared" si="3"/>
        <v>-950</v>
      </c>
      <c r="H24" s="1">
        <f t="shared" si="1"/>
        <v>-6500</v>
      </c>
    </row>
  </sheetData>
  <mergeCells count="1">
    <mergeCell ref="B3:B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POTIER</dc:creator>
  <cp:lastModifiedBy>Pierre POTIER</cp:lastModifiedBy>
  <dcterms:created xsi:type="dcterms:W3CDTF">2019-09-23T14:20:32Z</dcterms:created>
  <dcterms:modified xsi:type="dcterms:W3CDTF">2019-10-01T09:00:01Z</dcterms:modified>
</cp:coreProperties>
</file>