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tables/table9.xml" ContentType="application/vnd.openxmlformats-officedocument.spreadsheetml.table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0BB78227-B1BA-4121-8C9E-287627E8DAE2}" xr6:coauthVersionLast="45" xr6:coauthVersionMax="45" xr10:uidLastSave="{00000000-0000-0000-0000-000000000000}"/>
  <workbookProtection workbookAlgorithmName="SHA-512" workbookHashValue="2/u6o5iaaOExAumfxqpqeBleJbSzpVyXNqqvuEY8K55hmEDH0/wLXLv/DH81Y9FLLcdc7iobKQr2ZRgte9tVYQ==" workbookSaltValue="4yjn3ZA6Y86ZeppZffVMSQ==" workbookSpinCount="100000" lockStructure="1"/>
  <bookViews>
    <workbookView xWindow="-108" yWindow="-108" windowWidth="23256" windowHeight="12600" tabRatio="551" xr2:uid="{00000000-000D-0000-FFFF-FFFF00000000}"/>
  </bookViews>
  <sheets>
    <sheet name="Classe1" sheetId="1" r:id="rId1"/>
    <sheet name="Classe2" sheetId="8" r:id="rId2"/>
    <sheet name="Classe3" sheetId="9" r:id="rId3"/>
    <sheet name="Classe4" sheetId="10" r:id="rId4"/>
    <sheet name="Classe5" sheetId="11" r:id="rId5"/>
    <sheet name="Classe6" sheetId="12" r:id="rId6"/>
    <sheet name="Classe7" sheetId="13" r:id="rId7"/>
    <sheet name="Classe8" sheetId="14" r:id="rId8"/>
    <sheet name="Classe9" sheetId="15" r:id="rId9"/>
    <sheet name="Conseil de classe" sheetId="7" r:id="rId10"/>
    <sheet name="Données" sheetId="6" state="hidden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Y45" i="1" l="1"/>
  <c r="B45" i="1" l="1"/>
  <c r="FV47" i="15" l="1"/>
  <c r="FT47" i="15"/>
  <c r="FR47" i="15"/>
  <c r="FP47" i="15"/>
  <c r="FC47" i="15"/>
  <c r="FB47" i="15"/>
  <c r="FA47" i="15"/>
  <c r="EZ47" i="15"/>
  <c r="EP47" i="15"/>
  <c r="EO47" i="15"/>
  <c r="EN47" i="15"/>
  <c r="EM47" i="15"/>
  <c r="EC47" i="15"/>
  <c r="EB47" i="15"/>
  <c r="EA47" i="15"/>
  <c r="DZ47" i="15"/>
  <c r="DR46" i="15"/>
  <c r="CP46" i="15"/>
  <c r="B46" i="15"/>
  <c r="CP45" i="15"/>
  <c r="B45" i="15"/>
  <c r="FV47" i="14"/>
  <c r="FT47" i="14"/>
  <c r="FR47" i="14"/>
  <c r="FP47" i="14"/>
  <c r="FC47" i="14"/>
  <c r="FB47" i="14"/>
  <c r="FA47" i="14"/>
  <c r="EZ47" i="14"/>
  <c r="EP47" i="14"/>
  <c r="EO47" i="14"/>
  <c r="EN47" i="14"/>
  <c r="EM47" i="14"/>
  <c r="EC47" i="14"/>
  <c r="EB47" i="14"/>
  <c r="EA47" i="14"/>
  <c r="DZ47" i="14"/>
  <c r="CP46" i="14"/>
  <c r="DR46" i="14" s="1"/>
  <c r="B46" i="14"/>
  <c r="CP45" i="14"/>
  <c r="B45" i="14"/>
  <c r="FV47" i="13"/>
  <c r="FT47" i="13"/>
  <c r="FR47" i="13"/>
  <c r="FP47" i="13"/>
  <c r="FC47" i="13"/>
  <c r="FB47" i="13"/>
  <c r="FA47" i="13"/>
  <c r="EZ47" i="13"/>
  <c r="EP47" i="13"/>
  <c r="EO47" i="13"/>
  <c r="EN47" i="13"/>
  <c r="EM47" i="13"/>
  <c r="EC47" i="13"/>
  <c r="EB47" i="13"/>
  <c r="EA47" i="13"/>
  <c r="DZ47" i="13"/>
  <c r="CP47" i="13"/>
  <c r="DR47" i="13" s="1"/>
  <c r="CP46" i="13"/>
  <c r="DR46" i="13" s="1"/>
  <c r="B46" i="13"/>
  <c r="CP45" i="13"/>
  <c r="B45" i="13"/>
  <c r="FV47" i="12"/>
  <c r="FT47" i="12"/>
  <c r="FR47" i="12"/>
  <c r="FP47" i="12"/>
  <c r="FC47" i="12"/>
  <c r="FB47" i="12"/>
  <c r="FA47" i="12"/>
  <c r="EZ47" i="12"/>
  <c r="EP47" i="12"/>
  <c r="EO47" i="12"/>
  <c r="EN47" i="12"/>
  <c r="EM47" i="12"/>
  <c r="EC47" i="12"/>
  <c r="EB47" i="12"/>
  <c r="EA47" i="12"/>
  <c r="DZ47" i="12"/>
  <c r="CP46" i="12"/>
  <c r="DR46" i="12" s="1"/>
  <c r="B46" i="12"/>
  <c r="CP45" i="12"/>
  <c r="B45" i="12"/>
  <c r="FV47" i="11"/>
  <c r="FT47" i="11"/>
  <c r="FR47" i="11"/>
  <c r="FP47" i="11"/>
  <c r="FC47" i="11"/>
  <c r="FB47" i="11"/>
  <c r="FA47" i="11"/>
  <c r="EZ47" i="11"/>
  <c r="EP47" i="11"/>
  <c r="EO47" i="11"/>
  <c r="EN47" i="11"/>
  <c r="EM47" i="11"/>
  <c r="EC47" i="11"/>
  <c r="EB47" i="11"/>
  <c r="EA47" i="11"/>
  <c r="DZ47" i="11"/>
  <c r="DR46" i="11"/>
  <c r="CP46" i="11"/>
  <c r="B46" i="11"/>
  <c r="CP45" i="11"/>
  <c r="B47" i="11" s="1"/>
  <c r="B45" i="11"/>
  <c r="FV47" i="10"/>
  <c r="FT47" i="10"/>
  <c r="FR47" i="10"/>
  <c r="FP47" i="10"/>
  <c r="FC47" i="10"/>
  <c r="FB47" i="10"/>
  <c r="FA47" i="10"/>
  <c r="EZ47" i="10"/>
  <c r="EP47" i="10"/>
  <c r="EO47" i="10"/>
  <c r="EN47" i="10"/>
  <c r="EM47" i="10"/>
  <c r="EC47" i="10"/>
  <c r="EB47" i="10"/>
  <c r="EA47" i="10"/>
  <c r="DZ47" i="10"/>
  <c r="DR46" i="10"/>
  <c r="CP46" i="10"/>
  <c r="B46" i="10"/>
  <c r="CP45" i="10"/>
  <c r="B47" i="10" s="1"/>
  <c r="B45" i="10"/>
  <c r="FV47" i="9"/>
  <c r="FT47" i="9"/>
  <c r="FR47" i="9"/>
  <c r="FP47" i="9"/>
  <c r="FC47" i="9"/>
  <c r="FB47" i="9"/>
  <c r="FA47" i="9"/>
  <c r="EZ47" i="9"/>
  <c r="EP47" i="9"/>
  <c r="EO47" i="9"/>
  <c r="EN47" i="9"/>
  <c r="EM47" i="9"/>
  <c r="EC47" i="9"/>
  <c r="EB47" i="9"/>
  <c r="EA47" i="9"/>
  <c r="DZ47" i="9"/>
  <c r="CP46" i="9"/>
  <c r="DR46" i="9" s="1"/>
  <c r="B46" i="9"/>
  <c r="CP45" i="9"/>
  <c r="B47" i="9" s="1"/>
  <c r="B45" i="9"/>
  <c r="FV47" i="8"/>
  <c r="FT47" i="8"/>
  <c r="FR47" i="8"/>
  <c r="FP47" i="8"/>
  <c r="FC47" i="8"/>
  <c r="FB47" i="8"/>
  <c r="FA47" i="8"/>
  <c r="EZ47" i="8"/>
  <c r="EP47" i="8"/>
  <c r="EO47" i="8"/>
  <c r="EN47" i="8"/>
  <c r="EM47" i="8"/>
  <c r="EC47" i="8"/>
  <c r="EB47" i="8"/>
  <c r="EA47" i="8"/>
  <c r="DZ47" i="8"/>
  <c r="CP46" i="8"/>
  <c r="DR46" i="8" s="1"/>
  <c r="B46" i="8"/>
  <c r="CP45" i="8"/>
  <c r="B45" i="8"/>
  <c r="B46" i="1"/>
  <c r="CP46" i="1"/>
  <c r="DR46" i="1" s="1"/>
  <c r="CP45" i="1"/>
  <c r="DR45" i="1" s="1"/>
  <c r="FV47" i="1"/>
  <c r="FT47" i="1"/>
  <c r="FR47" i="1"/>
  <c r="FP47" i="1"/>
  <c r="FC47" i="1"/>
  <c r="FB47" i="1"/>
  <c r="FA47" i="1"/>
  <c r="EZ47" i="1"/>
  <c r="EP47" i="1"/>
  <c r="EO47" i="1"/>
  <c r="EN47" i="1"/>
  <c r="EM47" i="1"/>
  <c r="DZ47" i="1"/>
  <c r="EA47" i="1"/>
  <c r="EB47" i="1"/>
  <c r="EC47" i="1"/>
  <c r="B47" i="8" l="1"/>
  <c r="CP47" i="1"/>
  <c r="DR47" i="1" s="1"/>
  <c r="B47" i="14"/>
  <c r="CP47" i="14"/>
  <c r="DR47" i="14" s="1"/>
  <c r="DR45" i="9"/>
  <c r="CP47" i="9"/>
  <c r="DR47" i="9" s="1"/>
  <c r="B47" i="12"/>
  <c r="CP47" i="12"/>
  <c r="DR47" i="12" s="1"/>
  <c r="CP47" i="10"/>
  <c r="DR47" i="10" s="1"/>
  <c r="CP47" i="11"/>
  <c r="DR47" i="11" s="1"/>
  <c r="B47" i="13"/>
  <c r="B47" i="15"/>
  <c r="CP47" i="15"/>
  <c r="DR47" i="15" s="1"/>
  <c r="DR45" i="15"/>
  <c r="DR45" i="14"/>
  <c r="DR45" i="13"/>
  <c r="DR45" i="12"/>
  <c r="DR45" i="11"/>
  <c r="DR45" i="10"/>
  <c r="CP47" i="8"/>
  <c r="DR47" i="8" s="1"/>
  <c r="DR45" i="8"/>
  <c r="B47" i="1"/>
  <c r="DS4" i="8" l="1"/>
  <c r="DY4" i="8"/>
  <c r="DR43" i="1" l="1"/>
  <c r="DS4" i="1" l="1"/>
  <c r="EY5" i="10" l="1"/>
  <c r="EY6" i="10"/>
  <c r="EY7" i="10"/>
  <c r="EY8" i="10"/>
  <c r="EY9" i="10"/>
  <c r="EY10" i="10"/>
  <c r="EY11" i="10"/>
  <c r="EY12" i="10"/>
  <c r="EY13" i="10"/>
  <c r="EY14" i="10"/>
  <c r="EY15" i="10"/>
  <c r="EY16" i="10"/>
  <c r="EY17" i="10"/>
  <c r="EY18" i="10"/>
  <c r="EY19" i="10"/>
  <c r="EY20" i="10"/>
  <c r="EY21" i="10"/>
  <c r="EY22" i="10"/>
  <c r="EY23" i="10"/>
  <c r="EY24" i="10"/>
  <c r="EY25" i="10"/>
  <c r="EY26" i="10"/>
  <c r="EY27" i="10"/>
  <c r="EY28" i="10"/>
  <c r="EY29" i="10"/>
  <c r="EY30" i="10"/>
  <c r="EY31" i="10"/>
  <c r="EY32" i="10"/>
  <c r="EY33" i="10"/>
  <c r="EY34" i="10"/>
  <c r="EY35" i="10"/>
  <c r="EY36" i="10"/>
  <c r="EY37" i="10"/>
  <c r="EY38" i="10"/>
  <c r="EY39" i="10"/>
  <c r="EY40" i="10"/>
  <c r="EY41" i="10"/>
  <c r="EY42" i="10"/>
  <c r="EY43" i="10"/>
  <c r="EY4" i="10"/>
  <c r="I11" i="6" l="1"/>
  <c r="I10" i="6"/>
  <c r="I9" i="6"/>
  <c r="I8" i="6"/>
  <c r="I7" i="6"/>
  <c r="I6" i="6"/>
  <c r="I5" i="6"/>
  <c r="I4" i="6"/>
  <c r="FY43" i="15"/>
  <c r="FZ43" i="15" s="1"/>
  <c r="FW43" i="15"/>
  <c r="FX43" i="15" s="1"/>
  <c r="FM43" i="15"/>
  <c r="FN43" i="15" s="1"/>
  <c r="FL43" i="15"/>
  <c r="FK43" i="15"/>
  <c r="FJ43" i="15"/>
  <c r="FI43" i="15"/>
  <c r="FH43" i="15"/>
  <c r="FG43" i="15"/>
  <c r="FF43" i="15"/>
  <c r="FD43" i="15"/>
  <c r="FE43" i="15" s="1"/>
  <c r="EY43" i="15"/>
  <c r="EX43" i="15"/>
  <c r="EW43" i="15"/>
  <c r="EV43" i="15"/>
  <c r="EU43" i="15"/>
  <c r="ET43" i="15"/>
  <c r="ES43" i="15"/>
  <c r="EQ43" i="15"/>
  <c r="ER43" i="15" s="1"/>
  <c r="EL43" i="15"/>
  <c r="EK43" i="15"/>
  <c r="EJ43" i="15"/>
  <c r="EI43" i="15"/>
  <c r="EH43" i="15"/>
  <c r="EG43" i="15"/>
  <c r="EF43" i="15"/>
  <c r="ED43" i="15"/>
  <c r="EE43" i="15" s="1"/>
  <c r="DY43" i="15"/>
  <c r="DX43" i="15"/>
  <c r="DW43" i="15"/>
  <c r="DV43" i="15"/>
  <c r="DU43" i="15"/>
  <c r="DT43" i="15"/>
  <c r="DS43" i="15"/>
  <c r="DR43" i="15"/>
  <c r="DQ43" i="15"/>
  <c r="CO43" i="15"/>
  <c r="FY42" i="15"/>
  <c r="FZ42" i="15" s="1"/>
  <c r="FW42" i="15"/>
  <c r="FX42" i="15" s="1"/>
  <c r="FM42" i="15"/>
  <c r="FN42" i="15" s="1"/>
  <c r="FL42" i="15"/>
  <c r="FK42" i="15"/>
  <c r="FJ42" i="15"/>
  <c r="FI42" i="15"/>
  <c r="FH42" i="15"/>
  <c r="FG42" i="15"/>
  <c r="FF42" i="15"/>
  <c r="FD42" i="15"/>
  <c r="FE42" i="15" s="1"/>
  <c r="EY42" i="15"/>
  <c r="EX42" i="15"/>
  <c r="EW42" i="15"/>
  <c r="EV42" i="15"/>
  <c r="EU42" i="15"/>
  <c r="ET42" i="15"/>
  <c r="ES42" i="15"/>
  <c r="EQ42" i="15"/>
  <c r="ER42" i="15" s="1"/>
  <c r="EL42" i="15"/>
  <c r="EK42" i="15"/>
  <c r="EJ42" i="15"/>
  <c r="EI42" i="15"/>
  <c r="EH42" i="15"/>
  <c r="EG42" i="15"/>
  <c r="EF42" i="15"/>
  <c r="ED42" i="15"/>
  <c r="EE42" i="15" s="1"/>
  <c r="DY42" i="15"/>
  <c r="DX42" i="15"/>
  <c r="DW42" i="15"/>
  <c r="DV42" i="15"/>
  <c r="DU42" i="15"/>
  <c r="DT42" i="15"/>
  <c r="DS42" i="15"/>
  <c r="DR42" i="15"/>
  <c r="DQ42" i="15"/>
  <c r="CO42" i="15"/>
  <c r="FY41" i="15"/>
  <c r="FZ41" i="15" s="1"/>
  <c r="FW41" i="15"/>
  <c r="FX41" i="15" s="1"/>
  <c r="FM41" i="15"/>
  <c r="FN41" i="15" s="1"/>
  <c r="FL41" i="15"/>
  <c r="FK41" i="15"/>
  <c r="FJ41" i="15"/>
  <c r="FI41" i="15"/>
  <c r="FH41" i="15"/>
  <c r="FG41" i="15"/>
  <c r="FF41" i="15"/>
  <c r="FE41" i="15"/>
  <c r="FD41" i="15"/>
  <c r="EY41" i="15"/>
  <c r="EX41" i="15"/>
  <c r="EW41" i="15"/>
  <c r="EV41" i="15"/>
  <c r="EU41" i="15"/>
  <c r="ET41" i="15"/>
  <c r="ES41" i="15"/>
  <c r="EQ41" i="15"/>
  <c r="ER41" i="15" s="1"/>
  <c r="EL41" i="15"/>
  <c r="EK41" i="15"/>
  <c r="EJ41" i="15"/>
  <c r="EI41" i="15"/>
  <c r="EH41" i="15"/>
  <c r="EG41" i="15"/>
  <c r="EF41" i="15"/>
  <c r="ED41" i="15"/>
  <c r="EE41" i="15" s="1"/>
  <c r="DY41" i="15"/>
  <c r="DX41" i="15"/>
  <c r="DW41" i="15"/>
  <c r="DV41" i="15"/>
  <c r="DU41" i="15"/>
  <c r="DT41" i="15"/>
  <c r="DS41" i="15"/>
  <c r="DR41" i="15"/>
  <c r="DQ41" i="15"/>
  <c r="CO41" i="15"/>
  <c r="FY40" i="15"/>
  <c r="FZ40" i="15" s="1"/>
  <c r="FW40" i="15"/>
  <c r="FX40" i="15" s="1"/>
  <c r="FM40" i="15"/>
  <c r="FN40" i="15" s="1"/>
  <c r="FL40" i="15"/>
  <c r="FK40" i="15"/>
  <c r="FJ40" i="15"/>
  <c r="FI40" i="15"/>
  <c r="FH40" i="15"/>
  <c r="FG40" i="15"/>
  <c r="FF40" i="15"/>
  <c r="FD40" i="15"/>
  <c r="FE40" i="15" s="1"/>
  <c r="EY40" i="15"/>
  <c r="EX40" i="15"/>
  <c r="EW40" i="15"/>
  <c r="EV40" i="15"/>
  <c r="EU40" i="15"/>
  <c r="ET40" i="15"/>
  <c r="ES40" i="15"/>
  <c r="EQ40" i="15"/>
  <c r="ER40" i="15" s="1"/>
  <c r="EL40" i="15"/>
  <c r="EK40" i="15"/>
  <c r="EJ40" i="15"/>
  <c r="EI40" i="15"/>
  <c r="EH40" i="15"/>
  <c r="EG40" i="15"/>
  <c r="EF40" i="15"/>
  <c r="ED40" i="15"/>
  <c r="EE40" i="15" s="1"/>
  <c r="DY40" i="15"/>
  <c r="DX40" i="15"/>
  <c r="DW40" i="15"/>
  <c r="DV40" i="15"/>
  <c r="DU40" i="15"/>
  <c r="DT40" i="15"/>
  <c r="DS40" i="15"/>
  <c r="DR40" i="15"/>
  <c r="DQ40" i="15"/>
  <c r="CO40" i="15"/>
  <c r="FY39" i="15"/>
  <c r="FZ39" i="15" s="1"/>
  <c r="FW39" i="15"/>
  <c r="FX39" i="15" s="1"/>
  <c r="FM39" i="15"/>
  <c r="FN39" i="15" s="1"/>
  <c r="FL39" i="15"/>
  <c r="FK39" i="15"/>
  <c r="FJ39" i="15"/>
  <c r="FI39" i="15"/>
  <c r="FH39" i="15"/>
  <c r="FG39" i="15"/>
  <c r="FF39" i="15"/>
  <c r="FD39" i="15"/>
  <c r="FE39" i="15" s="1"/>
  <c r="EY39" i="15"/>
  <c r="EX39" i="15"/>
  <c r="EW39" i="15"/>
  <c r="EV39" i="15"/>
  <c r="EU39" i="15"/>
  <c r="ET39" i="15"/>
  <c r="ES39" i="15"/>
  <c r="EQ39" i="15"/>
  <c r="ER39" i="15" s="1"/>
  <c r="EL39" i="15"/>
  <c r="EK39" i="15"/>
  <c r="EJ39" i="15"/>
  <c r="EI39" i="15"/>
  <c r="EH39" i="15"/>
  <c r="EG39" i="15"/>
  <c r="EF39" i="15"/>
  <c r="ED39" i="15"/>
  <c r="EE39" i="15" s="1"/>
  <c r="DY39" i="15"/>
  <c r="DX39" i="15"/>
  <c r="DW39" i="15"/>
  <c r="DV39" i="15"/>
  <c r="DU39" i="15"/>
  <c r="DT39" i="15"/>
  <c r="DS39" i="15"/>
  <c r="DR39" i="15"/>
  <c r="DQ39" i="15"/>
  <c r="CO39" i="15"/>
  <c r="FY38" i="15"/>
  <c r="FZ38" i="15" s="1"/>
  <c r="FW38" i="15"/>
  <c r="FX38" i="15" s="1"/>
  <c r="FM38" i="15"/>
  <c r="FN38" i="15" s="1"/>
  <c r="FL38" i="15"/>
  <c r="FK38" i="15"/>
  <c r="FJ38" i="15"/>
  <c r="FI38" i="15"/>
  <c r="FH38" i="15"/>
  <c r="FG38" i="15"/>
  <c r="FF38" i="15"/>
  <c r="FE38" i="15"/>
  <c r="FD38" i="15"/>
  <c r="EY38" i="15"/>
  <c r="EX38" i="15"/>
  <c r="EW38" i="15"/>
  <c r="EV38" i="15"/>
  <c r="EU38" i="15"/>
  <c r="ET38" i="15"/>
  <c r="ES38" i="15"/>
  <c r="EQ38" i="15"/>
  <c r="ER38" i="15" s="1"/>
  <c r="EL38" i="15"/>
  <c r="EK38" i="15"/>
  <c r="EJ38" i="15"/>
  <c r="EI38" i="15"/>
  <c r="EH38" i="15"/>
  <c r="EG38" i="15"/>
  <c r="EF38" i="15"/>
  <c r="ED38" i="15"/>
  <c r="EE38" i="15" s="1"/>
  <c r="DY38" i="15"/>
  <c r="DX38" i="15"/>
  <c r="DW38" i="15"/>
  <c r="DV38" i="15"/>
  <c r="DU38" i="15"/>
  <c r="DT38" i="15"/>
  <c r="DS38" i="15"/>
  <c r="DR38" i="15"/>
  <c r="DQ38" i="15"/>
  <c r="CO38" i="15"/>
  <c r="FY37" i="15"/>
  <c r="FZ37" i="15" s="1"/>
  <c r="FW37" i="15"/>
  <c r="FX37" i="15" s="1"/>
  <c r="FM37" i="15"/>
  <c r="FN37" i="15" s="1"/>
  <c r="FL37" i="15"/>
  <c r="FK37" i="15"/>
  <c r="FJ37" i="15"/>
  <c r="FI37" i="15"/>
  <c r="FH37" i="15"/>
  <c r="FG37" i="15"/>
  <c r="FF37" i="15"/>
  <c r="FD37" i="15"/>
  <c r="FE37" i="15" s="1"/>
  <c r="EY37" i="15"/>
  <c r="EX37" i="15"/>
  <c r="EW37" i="15"/>
  <c r="EV37" i="15"/>
  <c r="EU37" i="15"/>
  <c r="ET37" i="15"/>
  <c r="ES37" i="15"/>
  <c r="EQ37" i="15"/>
  <c r="ER37" i="15" s="1"/>
  <c r="EL37" i="15"/>
  <c r="EK37" i="15"/>
  <c r="EJ37" i="15"/>
  <c r="EI37" i="15"/>
  <c r="EH37" i="15"/>
  <c r="EG37" i="15"/>
  <c r="EF37" i="15"/>
  <c r="ED37" i="15"/>
  <c r="EE37" i="15" s="1"/>
  <c r="DY37" i="15"/>
  <c r="DX37" i="15"/>
  <c r="DW37" i="15"/>
  <c r="DV37" i="15"/>
  <c r="DU37" i="15"/>
  <c r="DT37" i="15"/>
  <c r="DS37" i="15"/>
  <c r="DR37" i="15"/>
  <c r="DQ37" i="15"/>
  <c r="CO37" i="15"/>
  <c r="FY36" i="15"/>
  <c r="FZ36" i="15" s="1"/>
  <c r="FW36" i="15"/>
  <c r="FX36" i="15" s="1"/>
  <c r="FM36" i="15"/>
  <c r="FN36" i="15" s="1"/>
  <c r="FL36" i="15"/>
  <c r="FK36" i="15"/>
  <c r="FJ36" i="15"/>
  <c r="FI36" i="15"/>
  <c r="FH36" i="15"/>
  <c r="FG36" i="15"/>
  <c r="FF36" i="15"/>
  <c r="FD36" i="15"/>
  <c r="FE36" i="15" s="1"/>
  <c r="EY36" i="15"/>
  <c r="EX36" i="15"/>
  <c r="EW36" i="15"/>
  <c r="EV36" i="15"/>
  <c r="EU36" i="15"/>
  <c r="ET36" i="15"/>
  <c r="ES36" i="15"/>
  <c r="EQ36" i="15"/>
  <c r="ER36" i="15" s="1"/>
  <c r="EL36" i="15"/>
  <c r="EK36" i="15"/>
  <c r="EJ36" i="15"/>
  <c r="EI36" i="15"/>
  <c r="EH36" i="15"/>
  <c r="EG36" i="15"/>
  <c r="EF36" i="15"/>
  <c r="ED36" i="15"/>
  <c r="EE36" i="15" s="1"/>
  <c r="DY36" i="15"/>
  <c r="DX36" i="15"/>
  <c r="DW36" i="15"/>
  <c r="DV36" i="15"/>
  <c r="DU36" i="15"/>
  <c r="DT36" i="15"/>
  <c r="DS36" i="15"/>
  <c r="DR36" i="15"/>
  <c r="DQ36" i="15"/>
  <c r="CO36" i="15"/>
  <c r="FY35" i="15"/>
  <c r="FZ35" i="15" s="1"/>
  <c r="FW35" i="15"/>
  <c r="FX35" i="15" s="1"/>
  <c r="FM35" i="15"/>
  <c r="FN35" i="15" s="1"/>
  <c r="FL35" i="15"/>
  <c r="FK35" i="15"/>
  <c r="FJ35" i="15"/>
  <c r="FI35" i="15"/>
  <c r="FH35" i="15"/>
  <c r="FG35" i="15"/>
  <c r="FF35" i="15"/>
  <c r="FD35" i="15"/>
  <c r="FE35" i="15" s="1"/>
  <c r="EY35" i="15"/>
  <c r="EX35" i="15"/>
  <c r="EW35" i="15"/>
  <c r="EV35" i="15"/>
  <c r="EU35" i="15"/>
  <c r="ET35" i="15"/>
  <c r="ES35" i="15"/>
  <c r="EQ35" i="15"/>
  <c r="ER35" i="15" s="1"/>
  <c r="EL35" i="15"/>
  <c r="EK35" i="15"/>
  <c r="EJ35" i="15"/>
  <c r="EI35" i="15"/>
  <c r="EH35" i="15"/>
  <c r="EG35" i="15"/>
  <c r="EF35" i="15"/>
  <c r="ED35" i="15"/>
  <c r="EE35" i="15" s="1"/>
  <c r="DY35" i="15"/>
  <c r="DX35" i="15"/>
  <c r="DW35" i="15"/>
  <c r="DV35" i="15"/>
  <c r="DU35" i="15"/>
  <c r="DT35" i="15"/>
  <c r="DS35" i="15"/>
  <c r="DR35" i="15"/>
  <c r="DQ35" i="15"/>
  <c r="CO35" i="15"/>
  <c r="FY34" i="15"/>
  <c r="FZ34" i="15" s="1"/>
  <c r="FW34" i="15"/>
  <c r="FX34" i="15" s="1"/>
  <c r="FM34" i="15"/>
  <c r="FN34" i="15" s="1"/>
  <c r="FL34" i="15"/>
  <c r="FK34" i="15"/>
  <c r="FJ34" i="15"/>
  <c r="FI34" i="15"/>
  <c r="FH34" i="15"/>
  <c r="FG34" i="15"/>
  <c r="FF34" i="15"/>
  <c r="FD34" i="15"/>
  <c r="FE34" i="15" s="1"/>
  <c r="EY34" i="15"/>
  <c r="EX34" i="15"/>
  <c r="EW34" i="15"/>
  <c r="EV34" i="15"/>
  <c r="EU34" i="15"/>
  <c r="ET34" i="15"/>
  <c r="ES34" i="15"/>
  <c r="EQ34" i="15"/>
  <c r="ER34" i="15" s="1"/>
  <c r="EL34" i="15"/>
  <c r="EK34" i="15"/>
  <c r="EJ34" i="15"/>
  <c r="EI34" i="15"/>
  <c r="EH34" i="15"/>
  <c r="EG34" i="15"/>
  <c r="EF34" i="15"/>
  <c r="ED34" i="15"/>
  <c r="EE34" i="15" s="1"/>
  <c r="DY34" i="15"/>
  <c r="DX34" i="15"/>
  <c r="DW34" i="15"/>
  <c r="DV34" i="15"/>
  <c r="DU34" i="15"/>
  <c r="DT34" i="15"/>
  <c r="DS34" i="15"/>
  <c r="DR34" i="15"/>
  <c r="DQ34" i="15"/>
  <c r="CO34" i="15"/>
  <c r="FY33" i="15"/>
  <c r="FZ33" i="15" s="1"/>
  <c r="FW33" i="15"/>
  <c r="FX33" i="15" s="1"/>
  <c r="FM33" i="15"/>
  <c r="FN33" i="15" s="1"/>
  <c r="FL33" i="15"/>
  <c r="FK33" i="15"/>
  <c r="FJ33" i="15"/>
  <c r="FI33" i="15"/>
  <c r="FH33" i="15"/>
  <c r="FG33" i="15"/>
  <c r="FF33" i="15"/>
  <c r="FD33" i="15"/>
  <c r="FE33" i="15" s="1"/>
  <c r="EY33" i="15"/>
  <c r="EX33" i="15"/>
  <c r="EW33" i="15"/>
  <c r="EV33" i="15"/>
  <c r="EU33" i="15"/>
  <c r="ET33" i="15"/>
  <c r="ES33" i="15"/>
  <c r="EQ33" i="15"/>
  <c r="ER33" i="15" s="1"/>
  <c r="EL33" i="15"/>
  <c r="EK33" i="15"/>
  <c r="EJ33" i="15"/>
  <c r="EI33" i="15"/>
  <c r="EH33" i="15"/>
  <c r="EG33" i="15"/>
  <c r="EF33" i="15"/>
  <c r="ED33" i="15"/>
  <c r="EE33" i="15" s="1"/>
  <c r="DY33" i="15"/>
  <c r="DX33" i="15"/>
  <c r="DW33" i="15"/>
  <c r="DV33" i="15"/>
  <c r="DU33" i="15"/>
  <c r="DT33" i="15"/>
  <c r="DS33" i="15"/>
  <c r="DR33" i="15"/>
  <c r="DQ33" i="15"/>
  <c r="CO33" i="15"/>
  <c r="FY32" i="15"/>
  <c r="FZ32" i="15" s="1"/>
  <c r="FW32" i="15"/>
  <c r="FX32" i="15" s="1"/>
  <c r="FM32" i="15"/>
  <c r="FN32" i="15" s="1"/>
  <c r="FL32" i="15"/>
  <c r="FK32" i="15"/>
  <c r="FJ32" i="15"/>
  <c r="FI32" i="15"/>
  <c r="FH32" i="15"/>
  <c r="FG32" i="15"/>
  <c r="FF32" i="15"/>
  <c r="FD32" i="15"/>
  <c r="FE32" i="15" s="1"/>
  <c r="EY32" i="15"/>
  <c r="EX32" i="15"/>
  <c r="EW32" i="15"/>
  <c r="EV32" i="15"/>
  <c r="EU32" i="15"/>
  <c r="ET32" i="15"/>
  <c r="ES32" i="15"/>
  <c r="EQ32" i="15"/>
  <c r="ER32" i="15" s="1"/>
  <c r="EL32" i="15"/>
  <c r="EK32" i="15"/>
  <c r="EJ32" i="15"/>
  <c r="EI32" i="15"/>
  <c r="EH32" i="15"/>
  <c r="EG32" i="15"/>
  <c r="EF32" i="15"/>
  <c r="ED32" i="15"/>
  <c r="EE32" i="15" s="1"/>
  <c r="DY32" i="15"/>
  <c r="DX32" i="15"/>
  <c r="DW32" i="15"/>
  <c r="DV32" i="15"/>
  <c r="DU32" i="15"/>
  <c r="DT32" i="15"/>
  <c r="DS32" i="15"/>
  <c r="DR32" i="15"/>
  <c r="DQ32" i="15"/>
  <c r="CO32" i="15"/>
  <c r="FY31" i="15"/>
  <c r="FZ31" i="15" s="1"/>
  <c r="FW31" i="15"/>
  <c r="FX31" i="15" s="1"/>
  <c r="FM31" i="15"/>
  <c r="FN31" i="15" s="1"/>
  <c r="FL31" i="15"/>
  <c r="FK31" i="15"/>
  <c r="FJ31" i="15"/>
  <c r="FI31" i="15"/>
  <c r="FH31" i="15"/>
  <c r="FG31" i="15"/>
  <c r="FF31" i="15"/>
  <c r="FD31" i="15"/>
  <c r="FE31" i="15" s="1"/>
  <c r="EY31" i="15"/>
  <c r="EX31" i="15"/>
  <c r="EW31" i="15"/>
  <c r="EV31" i="15"/>
  <c r="EU31" i="15"/>
  <c r="ET31" i="15"/>
  <c r="ES31" i="15"/>
  <c r="EQ31" i="15"/>
  <c r="ER31" i="15" s="1"/>
  <c r="EL31" i="15"/>
  <c r="EK31" i="15"/>
  <c r="EJ31" i="15"/>
  <c r="EI31" i="15"/>
  <c r="EH31" i="15"/>
  <c r="EG31" i="15"/>
  <c r="EF31" i="15"/>
  <c r="ED31" i="15"/>
  <c r="EE31" i="15" s="1"/>
  <c r="DY31" i="15"/>
  <c r="DX31" i="15"/>
  <c r="DW31" i="15"/>
  <c r="DV31" i="15"/>
  <c r="DU31" i="15"/>
  <c r="DT31" i="15"/>
  <c r="DS31" i="15"/>
  <c r="DR31" i="15"/>
  <c r="DQ31" i="15"/>
  <c r="CO31" i="15"/>
  <c r="FY30" i="15"/>
  <c r="FZ30" i="15" s="1"/>
  <c r="FW30" i="15"/>
  <c r="FX30" i="15" s="1"/>
  <c r="FM30" i="15"/>
  <c r="FN30" i="15" s="1"/>
  <c r="FL30" i="15"/>
  <c r="FK30" i="15"/>
  <c r="FJ30" i="15"/>
  <c r="FI30" i="15"/>
  <c r="FH30" i="15"/>
  <c r="FG30" i="15"/>
  <c r="FF30" i="15"/>
  <c r="FD30" i="15"/>
  <c r="FE30" i="15" s="1"/>
  <c r="EY30" i="15"/>
  <c r="EX30" i="15"/>
  <c r="EW30" i="15"/>
  <c r="EV30" i="15"/>
  <c r="EU30" i="15"/>
  <c r="ET30" i="15"/>
  <c r="ES30" i="15"/>
  <c r="EQ30" i="15"/>
  <c r="ER30" i="15" s="1"/>
  <c r="EL30" i="15"/>
  <c r="EK30" i="15"/>
  <c r="EJ30" i="15"/>
  <c r="EI30" i="15"/>
  <c r="EH30" i="15"/>
  <c r="EG30" i="15"/>
  <c r="EF30" i="15"/>
  <c r="ED30" i="15"/>
  <c r="EE30" i="15" s="1"/>
  <c r="DY30" i="15"/>
  <c r="DX30" i="15"/>
  <c r="DW30" i="15"/>
  <c r="DV30" i="15"/>
  <c r="DU30" i="15"/>
  <c r="DT30" i="15"/>
  <c r="DS30" i="15"/>
  <c r="DR30" i="15"/>
  <c r="DQ30" i="15"/>
  <c r="CO30" i="15"/>
  <c r="FY29" i="15"/>
  <c r="FZ29" i="15" s="1"/>
  <c r="FW29" i="15"/>
  <c r="FX29" i="15" s="1"/>
  <c r="FM29" i="15"/>
  <c r="FN29" i="15" s="1"/>
  <c r="FL29" i="15"/>
  <c r="FK29" i="15"/>
  <c r="FJ29" i="15"/>
  <c r="FI29" i="15"/>
  <c r="FH29" i="15"/>
  <c r="FG29" i="15"/>
  <c r="FF29" i="15"/>
  <c r="FD29" i="15"/>
  <c r="FE29" i="15" s="1"/>
  <c r="EY29" i="15"/>
  <c r="EX29" i="15"/>
  <c r="EW29" i="15"/>
  <c r="EV29" i="15"/>
  <c r="EU29" i="15"/>
  <c r="ET29" i="15"/>
  <c r="ES29" i="15"/>
  <c r="EQ29" i="15"/>
  <c r="ER29" i="15" s="1"/>
  <c r="EL29" i="15"/>
  <c r="EK29" i="15"/>
  <c r="EJ29" i="15"/>
  <c r="EI29" i="15"/>
  <c r="EH29" i="15"/>
  <c r="EG29" i="15"/>
  <c r="EF29" i="15"/>
  <c r="ED29" i="15"/>
  <c r="EE29" i="15" s="1"/>
  <c r="DY29" i="15"/>
  <c r="DX29" i="15"/>
  <c r="DW29" i="15"/>
  <c r="DV29" i="15"/>
  <c r="DU29" i="15"/>
  <c r="DT29" i="15"/>
  <c r="DS29" i="15"/>
  <c r="DR29" i="15"/>
  <c r="DQ29" i="15"/>
  <c r="CO29" i="15"/>
  <c r="FY28" i="15"/>
  <c r="FZ28" i="15" s="1"/>
  <c r="FW28" i="15"/>
  <c r="FX28" i="15" s="1"/>
  <c r="FM28" i="15"/>
  <c r="FN28" i="15" s="1"/>
  <c r="FL28" i="15"/>
  <c r="FK28" i="15"/>
  <c r="FJ28" i="15"/>
  <c r="FI28" i="15"/>
  <c r="FH28" i="15"/>
  <c r="FG28" i="15"/>
  <c r="FF28" i="15"/>
  <c r="FD28" i="15"/>
  <c r="FE28" i="15" s="1"/>
  <c r="EY28" i="15"/>
  <c r="EX28" i="15"/>
  <c r="EW28" i="15"/>
  <c r="EV28" i="15"/>
  <c r="EU28" i="15"/>
  <c r="ET28" i="15"/>
  <c r="ES28" i="15"/>
  <c r="EQ28" i="15"/>
  <c r="ER28" i="15" s="1"/>
  <c r="EL28" i="15"/>
  <c r="EK28" i="15"/>
  <c r="EJ28" i="15"/>
  <c r="EI28" i="15"/>
  <c r="EH28" i="15"/>
  <c r="EG28" i="15"/>
  <c r="EF28" i="15"/>
  <c r="ED28" i="15"/>
  <c r="EE28" i="15" s="1"/>
  <c r="DY28" i="15"/>
  <c r="DX28" i="15"/>
  <c r="DW28" i="15"/>
  <c r="DV28" i="15"/>
  <c r="DU28" i="15"/>
  <c r="DT28" i="15"/>
  <c r="DS28" i="15"/>
  <c r="DR28" i="15"/>
  <c r="DQ28" i="15"/>
  <c r="CO28" i="15"/>
  <c r="FY27" i="15"/>
  <c r="FZ27" i="15" s="1"/>
  <c r="FW27" i="15"/>
  <c r="FX27" i="15" s="1"/>
  <c r="FM27" i="15"/>
  <c r="FN27" i="15" s="1"/>
  <c r="FL27" i="15"/>
  <c r="FK27" i="15"/>
  <c r="FJ27" i="15"/>
  <c r="FI27" i="15"/>
  <c r="FH27" i="15"/>
  <c r="FG27" i="15"/>
  <c r="FF27" i="15"/>
  <c r="FD27" i="15"/>
  <c r="FE27" i="15" s="1"/>
  <c r="EY27" i="15"/>
  <c r="EX27" i="15"/>
  <c r="EW27" i="15"/>
  <c r="EV27" i="15"/>
  <c r="EU27" i="15"/>
  <c r="ET27" i="15"/>
  <c r="ES27" i="15"/>
  <c r="EQ27" i="15"/>
  <c r="ER27" i="15" s="1"/>
  <c r="EL27" i="15"/>
  <c r="EK27" i="15"/>
  <c r="EJ27" i="15"/>
  <c r="EI27" i="15"/>
  <c r="EH27" i="15"/>
  <c r="EG27" i="15"/>
  <c r="EF27" i="15"/>
  <c r="ED27" i="15"/>
  <c r="EE27" i="15" s="1"/>
  <c r="DY27" i="15"/>
  <c r="DX27" i="15"/>
  <c r="DW27" i="15"/>
  <c r="DV27" i="15"/>
  <c r="DU27" i="15"/>
  <c r="DT27" i="15"/>
  <c r="DS27" i="15"/>
  <c r="DR27" i="15"/>
  <c r="DQ27" i="15"/>
  <c r="CO27" i="15"/>
  <c r="FY26" i="15"/>
  <c r="FZ26" i="15" s="1"/>
  <c r="FW26" i="15"/>
  <c r="FX26" i="15" s="1"/>
  <c r="FM26" i="15"/>
  <c r="FN26" i="15" s="1"/>
  <c r="FL26" i="15"/>
  <c r="FK26" i="15"/>
  <c r="FJ26" i="15"/>
  <c r="FI26" i="15"/>
  <c r="FH26" i="15"/>
  <c r="FG26" i="15"/>
  <c r="FF26" i="15"/>
  <c r="FD26" i="15"/>
  <c r="FE26" i="15" s="1"/>
  <c r="EY26" i="15"/>
  <c r="EX26" i="15"/>
  <c r="EW26" i="15"/>
  <c r="EV26" i="15"/>
  <c r="EU26" i="15"/>
  <c r="ET26" i="15"/>
  <c r="ES26" i="15"/>
  <c r="EQ26" i="15"/>
  <c r="ER26" i="15" s="1"/>
  <c r="EL26" i="15"/>
  <c r="EK26" i="15"/>
  <c r="EJ26" i="15"/>
  <c r="EI26" i="15"/>
  <c r="EH26" i="15"/>
  <c r="EG26" i="15"/>
  <c r="EF26" i="15"/>
  <c r="ED26" i="15"/>
  <c r="EE26" i="15" s="1"/>
  <c r="DY26" i="15"/>
  <c r="DX26" i="15"/>
  <c r="DW26" i="15"/>
  <c r="DV26" i="15"/>
  <c r="DU26" i="15"/>
  <c r="DT26" i="15"/>
  <c r="DS26" i="15"/>
  <c r="DR26" i="15"/>
  <c r="DQ26" i="15"/>
  <c r="CO26" i="15"/>
  <c r="FY25" i="15"/>
  <c r="FZ25" i="15" s="1"/>
  <c r="FW25" i="15"/>
  <c r="FX25" i="15" s="1"/>
  <c r="FM25" i="15"/>
  <c r="FN25" i="15" s="1"/>
  <c r="FL25" i="15"/>
  <c r="FK25" i="15"/>
  <c r="FJ25" i="15"/>
  <c r="FI25" i="15"/>
  <c r="FH25" i="15"/>
  <c r="FG25" i="15"/>
  <c r="FF25" i="15"/>
  <c r="FD25" i="15"/>
  <c r="FE25" i="15" s="1"/>
  <c r="EY25" i="15"/>
  <c r="EX25" i="15"/>
  <c r="EW25" i="15"/>
  <c r="EV25" i="15"/>
  <c r="EU25" i="15"/>
  <c r="ET25" i="15"/>
  <c r="ES25" i="15"/>
  <c r="EQ25" i="15"/>
  <c r="ER25" i="15" s="1"/>
  <c r="EL25" i="15"/>
  <c r="EK25" i="15"/>
  <c r="EJ25" i="15"/>
  <c r="EI25" i="15"/>
  <c r="EH25" i="15"/>
  <c r="EG25" i="15"/>
  <c r="EF25" i="15"/>
  <c r="ED25" i="15"/>
  <c r="EE25" i="15" s="1"/>
  <c r="DY25" i="15"/>
  <c r="DX25" i="15"/>
  <c r="DW25" i="15"/>
  <c r="DV25" i="15"/>
  <c r="DU25" i="15"/>
  <c r="DT25" i="15"/>
  <c r="DS25" i="15"/>
  <c r="DR25" i="15"/>
  <c r="DQ25" i="15"/>
  <c r="CO25" i="15"/>
  <c r="FY24" i="15"/>
  <c r="FZ24" i="15" s="1"/>
  <c r="FW24" i="15"/>
  <c r="FX24" i="15" s="1"/>
  <c r="FM24" i="15"/>
  <c r="FN24" i="15" s="1"/>
  <c r="FL24" i="15"/>
  <c r="FK24" i="15"/>
  <c r="FJ24" i="15"/>
  <c r="FI24" i="15"/>
  <c r="FH24" i="15"/>
  <c r="FG24" i="15"/>
  <c r="FF24" i="15"/>
  <c r="FD24" i="15"/>
  <c r="FE24" i="15" s="1"/>
  <c r="EY24" i="15"/>
  <c r="EX24" i="15"/>
  <c r="EW24" i="15"/>
  <c r="EV24" i="15"/>
  <c r="EU24" i="15"/>
  <c r="ET24" i="15"/>
  <c r="ES24" i="15"/>
  <c r="EQ24" i="15"/>
  <c r="ER24" i="15" s="1"/>
  <c r="EL24" i="15"/>
  <c r="EK24" i="15"/>
  <c r="EJ24" i="15"/>
  <c r="EI24" i="15"/>
  <c r="EH24" i="15"/>
  <c r="EG24" i="15"/>
  <c r="EF24" i="15"/>
  <c r="ED24" i="15"/>
  <c r="EE24" i="15" s="1"/>
  <c r="DY24" i="15"/>
  <c r="DX24" i="15"/>
  <c r="DW24" i="15"/>
  <c r="DV24" i="15"/>
  <c r="DU24" i="15"/>
  <c r="DT24" i="15"/>
  <c r="DS24" i="15"/>
  <c r="DR24" i="15"/>
  <c r="DQ24" i="15"/>
  <c r="CO24" i="15"/>
  <c r="FY23" i="15"/>
  <c r="FZ23" i="15" s="1"/>
  <c r="FW23" i="15"/>
  <c r="FX23" i="15" s="1"/>
  <c r="FM23" i="15"/>
  <c r="FL23" i="15"/>
  <c r="FK23" i="15"/>
  <c r="FJ23" i="15"/>
  <c r="FI23" i="15"/>
  <c r="FH23" i="15"/>
  <c r="FG23" i="15"/>
  <c r="FF23" i="15"/>
  <c r="FD23" i="15"/>
  <c r="EY23" i="15"/>
  <c r="EX23" i="15"/>
  <c r="EW23" i="15"/>
  <c r="EV23" i="15"/>
  <c r="EU23" i="15"/>
  <c r="ET23" i="15"/>
  <c r="ES23" i="15"/>
  <c r="EQ23" i="15"/>
  <c r="ER23" i="15" s="1"/>
  <c r="EL23" i="15"/>
  <c r="EK23" i="15"/>
  <c r="EJ23" i="15"/>
  <c r="EI23" i="15"/>
  <c r="EH23" i="15"/>
  <c r="EG23" i="15"/>
  <c r="EF23" i="15"/>
  <c r="ED23" i="15"/>
  <c r="EE23" i="15" s="1"/>
  <c r="DY23" i="15"/>
  <c r="DX23" i="15"/>
  <c r="DW23" i="15"/>
  <c r="DV23" i="15"/>
  <c r="DU23" i="15"/>
  <c r="DT23" i="15"/>
  <c r="DS23" i="15"/>
  <c r="DR23" i="15"/>
  <c r="DQ23" i="15"/>
  <c r="CO23" i="15"/>
  <c r="FY22" i="15"/>
  <c r="FZ22" i="15" s="1"/>
  <c r="FW22" i="15"/>
  <c r="FX22" i="15" s="1"/>
  <c r="FM22" i="15"/>
  <c r="FN22" i="15" s="1"/>
  <c r="FL22" i="15"/>
  <c r="FK22" i="15"/>
  <c r="FJ22" i="15"/>
  <c r="FI22" i="15"/>
  <c r="FH22" i="15"/>
  <c r="FG22" i="15"/>
  <c r="FF22" i="15"/>
  <c r="FD22" i="15"/>
  <c r="FE22" i="15" s="1"/>
  <c r="EY22" i="15"/>
  <c r="EX22" i="15"/>
  <c r="EW22" i="15"/>
  <c r="EV22" i="15"/>
  <c r="EU22" i="15"/>
  <c r="ET22" i="15"/>
  <c r="ES22" i="15"/>
  <c r="EQ22" i="15"/>
  <c r="ER22" i="15" s="1"/>
  <c r="EL22" i="15"/>
  <c r="EK22" i="15"/>
  <c r="EJ22" i="15"/>
  <c r="EI22" i="15"/>
  <c r="EH22" i="15"/>
  <c r="EG22" i="15"/>
  <c r="EF22" i="15"/>
  <c r="ED22" i="15"/>
  <c r="EE22" i="15" s="1"/>
  <c r="DY22" i="15"/>
  <c r="DX22" i="15"/>
  <c r="DW22" i="15"/>
  <c r="DV22" i="15"/>
  <c r="DU22" i="15"/>
  <c r="DT22" i="15"/>
  <c r="DS22" i="15"/>
  <c r="DR22" i="15"/>
  <c r="DQ22" i="15"/>
  <c r="CO22" i="15"/>
  <c r="FY21" i="15"/>
  <c r="FZ21" i="15" s="1"/>
  <c r="FW21" i="15"/>
  <c r="FX21" i="15" s="1"/>
  <c r="FM21" i="15"/>
  <c r="FN21" i="15" s="1"/>
  <c r="FL21" i="15"/>
  <c r="FK21" i="15"/>
  <c r="FJ21" i="15"/>
  <c r="FI21" i="15"/>
  <c r="FH21" i="15"/>
  <c r="FG21" i="15"/>
  <c r="FF21" i="15"/>
  <c r="FD21" i="15"/>
  <c r="FE21" i="15" s="1"/>
  <c r="EY21" i="15"/>
  <c r="EX21" i="15"/>
  <c r="EW21" i="15"/>
  <c r="EV21" i="15"/>
  <c r="EU21" i="15"/>
  <c r="ET21" i="15"/>
  <c r="ES21" i="15"/>
  <c r="EQ21" i="15"/>
  <c r="ER21" i="15" s="1"/>
  <c r="EL21" i="15"/>
  <c r="EK21" i="15"/>
  <c r="EJ21" i="15"/>
  <c r="EI21" i="15"/>
  <c r="EH21" i="15"/>
  <c r="EG21" i="15"/>
  <c r="EF21" i="15"/>
  <c r="ED21" i="15"/>
  <c r="EE21" i="15" s="1"/>
  <c r="DY21" i="15"/>
  <c r="DX21" i="15"/>
  <c r="DW21" i="15"/>
  <c r="DV21" i="15"/>
  <c r="DU21" i="15"/>
  <c r="DT21" i="15"/>
  <c r="DS21" i="15"/>
  <c r="DR21" i="15"/>
  <c r="DQ21" i="15"/>
  <c r="CO21" i="15"/>
  <c r="FY20" i="15"/>
  <c r="FZ20" i="15" s="1"/>
  <c r="FW20" i="15"/>
  <c r="FX20" i="15" s="1"/>
  <c r="FM20" i="15"/>
  <c r="FN20" i="15" s="1"/>
  <c r="FL20" i="15"/>
  <c r="FK20" i="15"/>
  <c r="FJ20" i="15"/>
  <c r="FI20" i="15"/>
  <c r="FH20" i="15"/>
  <c r="FG20" i="15"/>
  <c r="FF20" i="15"/>
  <c r="FE20" i="15"/>
  <c r="FD20" i="15"/>
  <c r="EY20" i="15"/>
  <c r="EX20" i="15"/>
  <c r="EW20" i="15"/>
  <c r="EV20" i="15"/>
  <c r="EU20" i="15"/>
  <c r="ET20" i="15"/>
  <c r="ES20" i="15"/>
  <c r="EQ20" i="15"/>
  <c r="ER20" i="15" s="1"/>
  <c r="EL20" i="15"/>
  <c r="EK20" i="15"/>
  <c r="EJ20" i="15"/>
  <c r="EI20" i="15"/>
  <c r="EH20" i="15"/>
  <c r="EG20" i="15"/>
  <c r="EF20" i="15"/>
  <c r="ED20" i="15"/>
  <c r="EE20" i="15" s="1"/>
  <c r="DY20" i="15"/>
  <c r="DX20" i="15"/>
  <c r="DW20" i="15"/>
  <c r="DV20" i="15"/>
  <c r="DU20" i="15"/>
  <c r="DT20" i="15"/>
  <c r="DS20" i="15"/>
  <c r="DR20" i="15"/>
  <c r="DQ20" i="15"/>
  <c r="CO20" i="15"/>
  <c r="FY19" i="15"/>
  <c r="FZ19" i="15" s="1"/>
  <c r="FW19" i="15"/>
  <c r="FX19" i="15" s="1"/>
  <c r="FM19" i="15"/>
  <c r="FN19" i="15" s="1"/>
  <c r="FL19" i="15"/>
  <c r="FK19" i="15"/>
  <c r="FJ19" i="15"/>
  <c r="FI19" i="15"/>
  <c r="FH19" i="15"/>
  <c r="FG19" i="15"/>
  <c r="FF19" i="15"/>
  <c r="FD19" i="15"/>
  <c r="FE19" i="15" s="1"/>
  <c r="EY19" i="15"/>
  <c r="EX19" i="15"/>
  <c r="EW19" i="15"/>
  <c r="EV19" i="15"/>
  <c r="EU19" i="15"/>
  <c r="ET19" i="15"/>
  <c r="ES19" i="15"/>
  <c r="EQ19" i="15"/>
  <c r="ER19" i="15" s="1"/>
  <c r="EL19" i="15"/>
  <c r="EK19" i="15"/>
  <c r="EJ19" i="15"/>
  <c r="EI19" i="15"/>
  <c r="EH19" i="15"/>
  <c r="EG19" i="15"/>
  <c r="EF19" i="15"/>
  <c r="ED19" i="15"/>
  <c r="EE19" i="15" s="1"/>
  <c r="DY19" i="15"/>
  <c r="DX19" i="15"/>
  <c r="DW19" i="15"/>
  <c r="DV19" i="15"/>
  <c r="DU19" i="15"/>
  <c r="DT19" i="15"/>
  <c r="DS19" i="15"/>
  <c r="DR19" i="15"/>
  <c r="DQ19" i="15"/>
  <c r="CO19" i="15"/>
  <c r="FY18" i="15"/>
  <c r="FZ18" i="15" s="1"/>
  <c r="FW18" i="15"/>
  <c r="FX18" i="15" s="1"/>
  <c r="FM18" i="15"/>
  <c r="FL18" i="15"/>
  <c r="FK18" i="15"/>
  <c r="FJ18" i="15"/>
  <c r="FI18" i="15"/>
  <c r="FH18" i="15"/>
  <c r="FG18" i="15"/>
  <c r="FF18" i="15"/>
  <c r="FD18" i="15"/>
  <c r="EY18" i="15"/>
  <c r="EX18" i="15"/>
  <c r="EW18" i="15"/>
  <c r="EV18" i="15"/>
  <c r="EU18" i="15"/>
  <c r="ET18" i="15"/>
  <c r="ES18" i="15"/>
  <c r="EQ18" i="15"/>
  <c r="ER18" i="15" s="1"/>
  <c r="EL18" i="15"/>
  <c r="EK18" i="15"/>
  <c r="EJ18" i="15"/>
  <c r="EI18" i="15"/>
  <c r="EH18" i="15"/>
  <c r="EG18" i="15"/>
  <c r="EF18" i="15"/>
  <c r="ED18" i="15"/>
  <c r="EE18" i="15" s="1"/>
  <c r="DY18" i="15"/>
  <c r="DX18" i="15"/>
  <c r="DW18" i="15"/>
  <c r="DV18" i="15"/>
  <c r="DU18" i="15"/>
  <c r="DT18" i="15"/>
  <c r="DS18" i="15"/>
  <c r="DR18" i="15"/>
  <c r="DQ18" i="15"/>
  <c r="CO18" i="15"/>
  <c r="FY17" i="15"/>
  <c r="FZ17" i="15" s="1"/>
  <c r="FW17" i="15"/>
  <c r="FX17" i="15" s="1"/>
  <c r="FM17" i="15"/>
  <c r="FN17" i="15" s="1"/>
  <c r="FL17" i="15"/>
  <c r="FK17" i="15"/>
  <c r="FJ17" i="15"/>
  <c r="FI17" i="15"/>
  <c r="FH17" i="15"/>
  <c r="FG17" i="15"/>
  <c r="FF17" i="15"/>
  <c r="FD17" i="15"/>
  <c r="FE17" i="15" s="1"/>
  <c r="EY17" i="15"/>
  <c r="EX17" i="15"/>
  <c r="EW17" i="15"/>
  <c r="EV17" i="15"/>
  <c r="EU17" i="15"/>
  <c r="ET17" i="15"/>
  <c r="ES17" i="15"/>
  <c r="EQ17" i="15"/>
  <c r="ER17" i="15" s="1"/>
  <c r="EL17" i="15"/>
  <c r="EK17" i="15"/>
  <c r="EJ17" i="15"/>
  <c r="EI17" i="15"/>
  <c r="EH17" i="15"/>
  <c r="EG17" i="15"/>
  <c r="EF17" i="15"/>
  <c r="ED17" i="15"/>
  <c r="EE17" i="15" s="1"/>
  <c r="DY17" i="15"/>
  <c r="DX17" i="15"/>
  <c r="DW17" i="15"/>
  <c r="DV17" i="15"/>
  <c r="DU17" i="15"/>
  <c r="DT17" i="15"/>
  <c r="DS17" i="15"/>
  <c r="DR17" i="15"/>
  <c r="DQ17" i="15"/>
  <c r="CO17" i="15"/>
  <c r="FY16" i="15"/>
  <c r="FZ16" i="15" s="1"/>
  <c r="FW16" i="15"/>
  <c r="FX16" i="15" s="1"/>
  <c r="FM16" i="15"/>
  <c r="FN16" i="15" s="1"/>
  <c r="FL16" i="15"/>
  <c r="FK16" i="15"/>
  <c r="FJ16" i="15"/>
  <c r="FI16" i="15"/>
  <c r="FH16" i="15"/>
  <c r="FG16" i="15"/>
  <c r="FF16" i="15"/>
  <c r="FD16" i="15"/>
  <c r="FE16" i="15" s="1"/>
  <c r="EY16" i="15"/>
  <c r="EX16" i="15"/>
  <c r="EW16" i="15"/>
  <c r="EV16" i="15"/>
  <c r="EU16" i="15"/>
  <c r="ET16" i="15"/>
  <c r="ES16" i="15"/>
  <c r="EQ16" i="15"/>
  <c r="ER16" i="15" s="1"/>
  <c r="EL16" i="15"/>
  <c r="EK16" i="15"/>
  <c r="EJ16" i="15"/>
  <c r="EI16" i="15"/>
  <c r="EH16" i="15"/>
  <c r="EG16" i="15"/>
  <c r="EF16" i="15"/>
  <c r="ED16" i="15"/>
  <c r="EE16" i="15" s="1"/>
  <c r="DY16" i="15"/>
  <c r="DX16" i="15"/>
  <c r="DW16" i="15"/>
  <c r="DV16" i="15"/>
  <c r="DU16" i="15"/>
  <c r="DT16" i="15"/>
  <c r="DS16" i="15"/>
  <c r="DR16" i="15"/>
  <c r="DQ16" i="15"/>
  <c r="CO16" i="15"/>
  <c r="FY15" i="15"/>
  <c r="FZ15" i="15" s="1"/>
  <c r="FW15" i="15"/>
  <c r="FX15" i="15" s="1"/>
  <c r="FM15" i="15"/>
  <c r="FL15" i="15"/>
  <c r="FK15" i="15"/>
  <c r="FJ15" i="15"/>
  <c r="FI15" i="15"/>
  <c r="FH15" i="15"/>
  <c r="FG15" i="15"/>
  <c r="FF15" i="15"/>
  <c r="FD15" i="15"/>
  <c r="EY15" i="15"/>
  <c r="EX15" i="15"/>
  <c r="EW15" i="15"/>
  <c r="EV15" i="15"/>
  <c r="EU15" i="15"/>
  <c r="ET15" i="15"/>
  <c r="ES15" i="15"/>
  <c r="EQ15" i="15"/>
  <c r="ER15" i="15" s="1"/>
  <c r="EL15" i="15"/>
  <c r="EK15" i="15"/>
  <c r="EJ15" i="15"/>
  <c r="EI15" i="15"/>
  <c r="EH15" i="15"/>
  <c r="EG15" i="15"/>
  <c r="EF15" i="15"/>
  <c r="ED15" i="15"/>
  <c r="EE15" i="15" s="1"/>
  <c r="DY15" i="15"/>
  <c r="DX15" i="15"/>
  <c r="DW15" i="15"/>
  <c r="DV15" i="15"/>
  <c r="DU15" i="15"/>
  <c r="DT15" i="15"/>
  <c r="DS15" i="15"/>
  <c r="DR15" i="15"/>
  <c r="DQ15" i="15"/>
  <c r="CO15" i="15"/>
  <c r="FY14" i="15"/>
  <c r="FZ14" i="15" s="1"/>
  <c r="FW14" i="15"/>
  <c r="FX14" i="15" s="1"/>
  <c r="FM14" i="15"/>
  <c r="FN14" i="15" s="1"/>
  <c r="FL14" i="15"/>
  <c r="FK14" i="15"/>
  <c r="FJ14" i="15"/>
  <c r="FI14" i="15"/>
  <c r="FH14" i="15"/>
  <c r="FG14" i="15"/>
  <c r="FF14" i="15"/>
  <c r="FD14" i="15"/>
  <c r="FE14" i="15" s="1"/>
  <c r="EY14" i="15"/>
  <c r="EX14" i="15"/>
  <c r="EW14" i="15"/>
  <c r="EV14" i="15"/>
  <c r="EU14" i="15"/>
  <c r="ET14" i="15"/>
  <c r="ES14" i="15"/>
  <c r="EQ14" i="15"/>
  <c r="ER14" i="15" s="1"/>
  <c r="EL14" i="15"/>
  <c r="EK14" i="15"/>
  <c r="EJ14" i="15"/>
  <c r="EI14" i="15"/>
  <c r="EH14" i="15"/>
  <c r="EG14" i="15"/>
  <c r="EF14" i="15"/>
  <c r="ED14" i="15"/>
  <c r="EE14" i="15" s="1"/>
  <c r="DY14" i="15"/>
  <c r="DX14" i="15"/>
  <c r="DW14" i="15"/>
  <c r="DV14" i="15"/>
  <c r="DU14" i="15"/>
  <c r="DT14" i="15"/>
  <c r="DS14" i="15"/>
  <c r="DR14" i="15"/>
  <c r="DQ14" i="15"/>
  <c r="CO14" i="15"/>
  <c r="FY13" i="15"/>
  <c r="FZ13" i="15" s="1"/>
  <c r="FW13" i="15"/>
  <c r="FX13" i="15" s="1"/>
  <c r="FM13" i="15"/>
  <c r="FN13" i="15" s="1"/>
  <c r="FL13" i="15"/>
  <c r="FK13" i="15"/>
  <c r="FJ13" i="15"/>
  <c r="FI13" i="15"/>
  <c r="FH13" i="15"/>
  <c r="FG13" i="15"/>
  <c r="FF13" i="15"/>
  <c r="FD13" i="15"/>
  <c r="FE13" i="15" s="1"/>
  <c r="EY13" i="15"/>
  <c r="EX13" i="15"/>
  <c r="EW13" i="15"/>
  <c r="EV13" i="15"/>
  <c r="EU13" i="15"/>
  <c r="ET13" i="15"/>
  <c r="ES13" i="15"/>
  <c r="EQ13" i="15"/>
  <c r="ER13" i="15" s="1"/>
  <c r="EL13" i="15"/>
  <c r="EK13" i="15"/>
  <c r="EJ13" i="15"/>
  <c r="EI13" i="15"/>
  <c r="EH13" i="15"/>
  <c r="EG13" i="15"/>
  <c r="EF13" i="15"/>
  <c r="ED13" i="15"/>
  <c r="EE13" i="15" s="1"/>
  <c r="DY13" i="15"/>
  <c r="DX13" i="15"/>
  <c r="DW13" i="15"/>
  <c r="DV13" i="15"/>
  <c r="DU13" i="15"/>
  <c r="DT13" i="15"/>
  <c r="DS13" i="15"/>
  <c r="DR13" i="15"/>
  <c r="DQ13" i="15"/>
  <c r="CO13" i="15"/>
  <c r="FY12" i="15"/>
  <c r="FZ12" i="15" s="1"/>
  <c r="FW12" i="15"/>
  <c r="FX12" i="15" s="1"/>
  <c r="FM12" i="15"/>
  <c r="FN12" i="15" s="1"/>
  <c r="FL12" i="15"/>
  <c r="FK12" i="15"/>
  <c r="FJ12" i="15"/>
  <c r="FI12" i="15"/>
  <c r="FH12" i="15"/>
  <c r="FG12" i="15"/>
  <c r="FF12" i="15"/>
  <c r="FD12" i="15"/>
  <c r="FE12" i="15" s="1"/>
  <c r="EY12" i="15"/>
  <c r="EX12" i="15"/>
  <c r="EW12" i="15"/>
  <c r="EV12" i="15"/>
  <c r="EU12" i="15"/>
  <c r="ET12" i="15"/>
  <c r="ES12" i="15"/>
  <c r="EQ12" i="15"/>
  <c r="ER12" i="15" s="1"/>
  <c r="EL12" i="15"/>
  <c r="EK12" i="15"/>
  <c r="EJ12" i="15"/>
  <c r="EI12" i="15"/>
  <c r="EH12" i="15"/>
  <c r="EG12" i="15"/>
  <c r="EF12" i="15"/>
  <c r="ED12" i="15"/>
  <c r="EE12" i="15" s="1"/>
  <c r="DY12" i="15"/>
  <c r="DX12" i="15"/>
  <c r="DW12" i="15"/>
  <c r="DV12" i="15"/>
  <c r="DU12" i="15"/>
  <c r="DT12" i="15"/>
  <c r="DS12" i="15"/>
  <c r="DR12" i="15"/>
  <c r="DQ12" i="15"/>
  <c r="CO12" i="15"/>
  <c r="FY11" i="15"/>
  <c r="FZ11" i="15" s="1"/>
  <c r="FW11" i="15"/>
  <c r="FX11" i="15" s="1"/>
  <c r="FM11" i="15"/>
  <c r="FN11" i="15" s="1"/>
  <c r="FL11" i="15"/>
  <c r="FK11" i="15"/>
  <c r="FJ11" i="15"/>
  <c r="FI11" i="15"/>
  <c r="FH11" i="15"/>
  <c r="FG11" i="15"/>
  <c r="FF11" i="15"/>
  <c r="FE11" i="15"/>
  <c r="FD11" i="15"/>
  <c r="EY11" i="15"/>
  <c r="EX11" i="15"/>
  <c r="EW11" i="15"/>
  <c r="EV11" i="15"/>
  <c r="EU11" i="15"/>
  <c r="ET11" i="15"/>
  <c r="ES11" i="15"/>
  <c r="EQ11" i="15"/>
  <c r="ER11" i="15" s="1"/>
  <c r="EL11" i="15"/>
  <c r="EK11" i="15"/>
  <c r="EJ11" i="15"/>
  <c r="EI11" i="15"/>
  <c r="EH11" i="15"/>
  <c r="EG11" i="15"/>
  <c r="EF11" i="15"/>
  <c r="ED11" i="15"/>
  <c r="EE11" i="15" s="1"/>
  <c r="DY11" i="15"/>
  <c r="DX11" i="15"/>
  <c r="DW11" i="15"/>
  <c r="DV11" i="15"/>
  <c r="DU11" i="15"/>
  <c r="DT11" i="15"/>
  <c r="DS11" i="15"/>
  <c r="DR11" i="15"/>
  <c r="DQ11" i="15"/>
  <c r="CO11" i="15"/>
  <c r="FY10" i="15"/>
  <c r="FZ10" i="15" s="1"/>
  <c r="FW10" i="15"/>
  <c r="FX10" i="15" s="1"/>
  <c r="FM10" i="15"/>
  <c r="FN10" i="15" s="1"/>
  <c r="FL10" i="15"/>
  <c r="FK10" i="15"/>
  <c r="FJ10" i="15"/>
  <c r="FI10" i="15"/>
  <c r="FH10" i="15"/>
  <c r="FG10" i="15"/>
  <c r="FF10" i="15"/>
  <c r="FD10" i="15"/>
  <c r="FE10" i="15" s="1"/>
  <c r="EY10" i="15"/>
  <c r="EX10" i="15"/>
  <c r="EW10" i="15"/>
  <c r="EV10" i="15"/>
  <c r="EU10" i="15"/>
  <c r="ET10" i="15"/>
  <c r="ES10" i="15"/>
  <c r="EQ10" i="15"/>
  <c r="ER10" i="15" s="1"/>
  <c r="EL10" i="15"/>
  <c r="EK10" i="15"/>
  <c r="EJ10" i="15"/>
  <c r="EI10" i="15"/>
  <c r="EH10" i="15"/>
  <c r="EG10" i="15"/>
  <c r="EF10" i="15"/>
  <c r="ED10" i="15"/>
  <c r="EE10" i="15" s="1"/>
  <c r="DY10" i="15"/>
  <c r="DX10" i="15"/>
  <c r="DW10" i="15"/>
  <c r="DV10" i="15"/>
  <c r="DU10" i="15"/>
  <c r="DT10" i="15"/>
  <c r="DS10" i="15"/>
  <c r="DR10" i="15"/>
  <c r="DQ10" i="15"/>
  <c r="CO10" i="15"/>
  <c r="FY9" i="15"/>
  <c r="FZ9" i="15" s="1"/>
  <c r="FW9" i="15"/>
  <c r="FX9" i="15" s="1"/>
  <c r="FM9" i="15"/>
  <c r="FN9" i="15" s="1"/>
  <c r="FL9" i="15"/>
  <c r="FK9" i="15"/>
  <c r="FJ9" i="15"/>
  <c r="FI9" i="15"/>
  <c r="FH9" i="15"/>
  <c r="FG9" i="15"/>
  <c r="FF9" i="15"/>
  <c r="FD9" i="15"/>
  <c r="FE9" i="15" s="1"/>
  <c r="EY9" i="15"/>
  <c r="EX9" i="15"/>
  <c r="EW9" i="15"/>
  <c r="EV9" i="15"/>
  <c r="EU9" i="15"/>
  <c r="ET9" i="15"/>
  <c r="ES9" i="15"/>
  <c r="EQ9" i="15"/>
  <c r="ER9" i="15" s="1"/>
  <c r="EL9" i="15"/>
  <c r="EK9" i="15"/>
  <c r="EJ9" i="15"/>
  <c r="EI9" i="15"/>
  <c r="EH9" i="15"/>
  <c r="EG9" i="15"/>
  <c r="EF9" i="15"/>
  <c r="ED9" i="15"/>
  <c r="EE9" i="15" s="1"/>
  <c r="DY9" i="15"/>
  <c r="DX9" i="15"/>
  <c r="DW9" i="15"/>
  <c r="DV9" i="15"/>
  <c r="DU9" i="15"/>
  <c r="DT9" i="15"/>
  <c r="DS9" i="15"/>
  <c r="DR9" i="15"/>
  <c r="DQ9" i="15"/>
  <c r="CO9" i="15"/>
  <c r="FY8" i="15"/>
  <c r="FZ8" i="15" s="1"/>
  <c r="FW8" i="15"/>
  <c r="FX8" i="15" s="1"/>
  <c r="FM8" i="15"/>
  <c r="FN8" i="15" s="1"/>
  <c r="FL8" i="15"/>
  <c r="FK8" i="15"/>
  <c r="FJ8" i="15"/>
  <c r="FI8" i="15"/>
  <c r="FH8" i="15"/>
  <c r="FG8" i="15"/>
  <c r="FF8" i="15"/>
  <c r="FD8" i="15"/>
  <c r="FE8" i="15" s="1"/>
  <c r="EY8" i="15"/>
  <c r="EX8" i="15"/>
  <c r="EW8" i="15"/>
  <c r="EV8" i="15"/>
  <c r="EU8" i="15"/>
  <c r="ET8" i="15"/>
  <c r="ES8" i="15"/>
  <c r="EQ8" i="15"/>
  <c r="ER8" i="15" s="1"/>
  <c r="EL8" i="15"/>
  <c r="EK8" i="15"/>
  <c r="EJ8" i="15"/>
  <c r="EI8" i="15"/>
  <c r="EH8" i="15"/>
  <c r="EG8" i="15"/>
  <c r="EF8" i="15"/>
  <c r="ED8" i="15"/>
  <c r="EE8" i="15" s="1"/>
  <c r="DY8" i="15"/>
  <c r="DX8" i="15"/>
  <c r="DW8" i="15"/>
  <c r="DV8" i="15"/>
  <c r="DU8" i="15"/>
  <c r="DT8" i="15"/>
  <c r="DS8" i="15"/>
  <c r="DR8" i="15"/>
  <c r="DQ8" i="15"/>
  <c r="CO8" i="15"/>
  <c r="FY7" i="15"/>
  <c r="FZ7" i="15" s="1"/>
  <c r="FW7" i="15"/>
  <c r="FX7" i="15" s="1"/>
  <c r="FM7" i="15"/>
  <c r="FN7" i="15" s="1"/>
  <c r="FL7" i="15"/>
  <c r="FK7" i="15"/>
  <c r="FJ7" i="15"/>
  <c r="FI7" i="15"/>
  <c r="FH7" i="15"/>
  <c r="FG7" i="15"/>
  <c r="FF7" i="15"/>
  <c r="FD7" i="15"/>
  <c r="FE7" i="15" s="1"/>
  <c r="EY7" i="15"/>
  <c r="EX7" i="15"/>
  <c r="EW7" i="15"/>
  <c r="EV7" i="15"/>
  <c r="EU7" i="15"/>
  <c r="ET7" i="15"/>
  <c r="ES7" i="15"/>
  <c r="EQ7" i="15"/>
  <c r="ER7" i="15" s="1"/>
  <c r="EL7" i="15"/>
  <c r="EK7" i="15"/>
  <c r="EJ7" i="15"/>
  <c r="EI7" i="15"/>
  <c r="EH7" i="15"/>
  <c r="EG7" i="15"/>
  <c r="EF7" i="15"/>
  <c r="ED7" i="15"/>
  <c r="EE7" i="15" s="1"/>
  <c r="DY7" i="15"/>
  <c r="DX7" i="15"/>
  <c r="DW7" i="15"/>
  <c r="DV7" i="15"/>
  <c r="DU7" i="15"/>
  <c r="DT7" i="15"/>
  <c r="DS7" i="15"/>
  <c r="DR7" i="15"/>
  <c r="DQ7" i="15"/>
  <c r="CO7" i="15"/>
  <c r="FY6" i="15"/>
  <c r="FZ6" i="15" s="1"/>
  <c r="FW6" i="15"/>
  <c r="FX6" i="15" s="1"/>
  <c r="FM6" i="15"/>
  <c r="FL6" i="15"/>
  <c r="FK6" i="15"/>
  <c r="FJ6" i="15"/>
  <c r="FI6" i="15"/>
  <c r="FH6" i="15"/>
  <c r="FG6" i="15"/>
  <c r="FF6" i="15"/>
  <c r="FD6" i="15"/>
  <c r="FE6" i="15" s="1"/>
  <c r="EY6" i="15"/>
  <c r="EX6" i="15"/>
  <c r="EW6" i="15"/>
  <c r="EV6" i="15"/>
  <c r="EU6" i="15"/>
  <c r="ET6" i="15"/>
  <c r="ES6" i="15"/>
  <c r="EQ6" i="15"/>
  <c r="ER6" i="15" s="1"/>
  <c r="EL6" i="15"/>
  <c r="EK6" i="15"/>
  <c r="EJ6" i="15"/>
  <c r="EI6" i="15"/>
  <c r="EH6" i="15"/>
  <c r="EG6" i="15"/>
  <c r="EF6" i="15"/>
  <c r="ED6" i="15"/>
  <c r="EE6" i="15" s="1"/>
  <c r="DY6" i="15"/>
  <c r="DX6" i="15"/>
  <c r="DW6" i="15"/>
  <c r="DV6" i="15"/>
  <c r="DU6" i="15"/>
  <c r="DT6" i="15"/>
  <c r="DS6" i="15"/>
  <c r="DR6" i="15"/>
  <c r="DQ6" i="15"/>
  <c r="CO6" i="15"/>
  <c r="FY5" i="15"/>
  <c r="FZ5" i="15" s="1"/>
  <c r="FW5" i="15"/>
  <c r="FX5" i="15" s="1"/>
  <c r="FM5" i="15"/>
  <c r="FN5" i="15" s="1"/>
  <c r="FL5" i="15"/>
  <c r="FK5" i="15"/>
  <c r="FJ5" i="15"/>
  <c r="FI5" i="15"/>
  <c r="FH5" i="15"/>
  <c r="FG5" i="15"/>
  <c r="FF5" i="15"/>
  <c r="FD5" i="15"/>
  <c r="FE5" i="15" s="1"/>
  <c r="EY5" i="15"/>
  <c r="EX5" i="15"/>
  <c r="EW5" i="15"/>
  <c r="EV5" i="15"/>
  <c r="EU5" i="15"/>
  <c r="ET5" i="15"/>
  <c r="ES5" i="15"/>
  <c r="EQ5" i="15"/>
  <c r="ER5" i="15" s="1"/>
  <c r="EL5" i="15"/>
  <c r="EK5" i="15"/>
  <c r="EJ5" i="15"/>
  <c r="EI5" i="15"/>
  <c r="EH5" i="15"/>
  <c r="EG5" i="15"/>
  <c r="EF5" i="15"/>
  <c r="ED5" i="15"/>
  <c r="EE5" i="15" s="1"/>
  <c r="DY5" i="15"/>
  <c r="DX5" i="15"/>
  <c r="DW5" i="15"/>
  <c r="DV5" i="15"/>
  <c r="DU5" i="15"/>
  <c r="DT5" i="15"/>
  <c r="DS5" i="15"/>
  <c r="DR5" i="15"/>
  <c r="DQ5" i="15"/>
  <c r="CO5" i="15"/>
  <c r="FY4" i="15"/>
  <c r="FW4" i="15"/>
  <c r="FM4" i="15"/>
  <c r="FL4" i="15"/>
  <c r="FK4" i="15"/>
  <c r="FJ4" i="15"/>
  <c r="FI4" i="15"/>
  <c r="FH4" i="15"/>
  <c r="FG4" i="15"/>
  <c r="FF4" i="15"/>
  <c r="FD4" i="15"/>
  <c r="EY4" i="15"/>
  <c r="EX4" i="15"/>
  <c r="EW4" i="15"/>
  <c r="EV4" i="15"/>
  <c r="EU4" i="15"/>
  <c r="EV46" i="15" s="1"/>
  <c r="ET4" i="15"/>
  <c r="ES4" i="15"/>
  <c r="EQ4" i="15"/>
  <c r="EL4" i="15"/>
  <c r="EK4" i="15"/>
  <c r="EJ4" i="15"/>
  <c r="EI4" i="15"/>
  <c r="EH4" i="15"/>
  <c r="EI46" i="15" s="1"/>
  <c r="EG4" i="15"/>
  <c r="EF4" i="15"/>
  <c r="ED4" i="15"/>
  <c r="DY4" i="15"/>
  <c r="DX4" i="15"/>
  <c r="DW4" i="15"/>
  <c r="DV4" i="15"/>
  <c r="DU4" i="15"/>
  <c r="DT4" i="15"/>
  <c r="DS4" i="15"/>
  <c r="DR4" i="15"/>
  <c r="DQ4" i="15"/>
  <c r="CO4" i="15"/>
  <c r="FY43" i="14"/>
  <c r="FZ43" i="14" s="1"/>
  <c r="FW43" i="14"/>
  <c r="FX43" i="14" s="1"/>
  <c r="FM43" i="14"/>
  <c r="FN43" i="14" s="1"/>
  <c r="FL43" i="14"/>
  <c r="FK43" i="14"/>
  <c r="FJ43" i="14"/>
  <c r="FI43" i="14"/>
  <c r="FH43" i="14"/>
  <c r="FG43" i="14"/>
  <c r="FF43" i="14"/>
  <c r="FD43" i="14"/>
  <c r="FE43" i="14" s="1"/>
  <c r="EY43" i="14"/>
  <c r="EX43" i="14"/>
  <c r="EW43" i="14"/>
  <c r="EV43" i="14"/>
  <c r="EU43" i="14"/>
  <c r="ET43" i="14"/>
  <c r="ES43" i="14"/>
  <c r="EQ43" i="14"/>
  <c r="ER43" i="14" s="1"/>
  <c r="EL43" i="14"/>
  <c r="EK43" i="14"/>
  <c r="EJ43" i="14"/>
  <c r="EI43" i="14"/>
  <c r="EH43" i="14"/>
  <c r="EG43" i="14"/>
  <c r="EF43" i="14"/>
  <c r="ED43" i="14"/>
  <c r="EE43" i="14" s="1"/>
  <c r="DY43" i="14"/>
  <c r="DX43" i="14"/>
  <c r="DW43" i="14"/>
  <c r="DV43" i="14"/>
  <c r="DU43" i="14"/>
  <c r="DT43" i="14"/>
  <c r="DS43" i="14"/>
  <c r="DR43" i="14"/>
  <c r="DQ43" i="14"/>
  <c r="CO43" i="14"/>
  <c r="FY42" i="14"/>
  <c r="FZ42" i="14" s="1"/>
  <c r="FW42" i="14"/>
  <c r="FX42" i="14" s="1"/>
  <c r="FM42" i="14"/>
  <c r="FN42" i="14" s="1"/>
  <c r="FL42" i="14"/>
  <c r="FK42" i="14"/>
  <c r="FJ42" i="14"/>
  <c r="FI42" i="14"/>
  <c r="FH42" i="14"/>
  <c r="FG42" i="14"/>
  <c r="FF42" i="14"/>
  <c r="FD42" i="14"/>
  <c r="FE42" i="14" s="1"/>
  <c r="EY42" i="14"/>
  <c r="EX42" i="14"/>
  <c r="EW42" i="14"/>
  <c r="EV42" i="14"/>
  <c r="EU42" i="14"/>
  <c r="ET42" i="14"/>
  <c r="ES42" i="14"/>
  <c r="EQ42" i="14"/>
  <c r="ER42" i="14" s="1"/>
  <c r="EL42" i="14"/>
  <c r="EK42" i="14"/>
  <c r="EJ42" i="14"/>
  <c r="EI42" i="14"/>
  <c r="EH42" i="14"/>
  <c r="EG42" i="14"/>
  <c r="EF42" i="14"/>
  <c r="ED42" i="14"/>
  <c r="EE42" i="14" s="1"/>
  <c r="DY42" i="14"/>
  <c r="DX42" i="14"/>
  <c r="DW42" i="14"/>
  <c r="DV42" i="14"/>
  <c r="DU42" i="14"/>
  <c r="DT42" i="14"/>
  <c r="DS42" i="14"/>
  <c r="DR42" i="14"/>
  <c r="DQ42" i="14"/>
  <c r="CO42" i="14"/>
  <c r="FY41" i="14"/>
  <c r="FZ41" i="14" s="1"/>
  <c r="FW41" i="14"/>
  <c r="FX41" i="14" s="1"/>
  <c r="FM41" i="14"/>
  <c r="FN41" i="14" s="1"/>
  <c r="FL41" i="14"/>
  <c r="FK41" i="14"/>
  <c r="FJ41" i="14"/>
  <c r="FI41" i="14"/>
  <c r="FH41" i="14"/>
  <c r="FG41" i="14"/>
  <c r="FF41" i="14"/>
  <c r="FD41" i="14"/>
  <c r="FE41" i="14" s="1"/>
  <c r="EY41" i="14"/>
  <c r="EX41" i="14"/>
  <c r="EW41" i="14"/>
  <c r="EV41" i="14"/>
  <c r="EU41" i="14"/>
  <c r="ET41" i="14"/>
  <c r="ES41" i="14"/>
  <c r="EQ41" i="14"/>
  <c r="ER41" i="14" s="1"/>
  <c r="EL41" i="14"/>
  <c r="EK41" i="14"/>
  <c r="EJ41" i="14"/>
  <c r="EI41" i="14"/>
  <c r="EH41" i="14"/>
  <c r="EG41" i="14"/>
  <c r="EF41" i="14"/>
  <c r="ED41" i="14"/>
  <c r="EE41" i="14" s="1"/>
  <c r="DY41" i="14"/>
  <c r="DX41" i="14"/>
  <c r="DW41" i="14"/>
  <c r="DV41" i="14"/>
  <c r="DU41" i="14"/>
  <c r="DT41" i="14"/>
  <c r="DS41" i="14"/>
  <c r="DR41" i="14"/>
  <c r="DQ41" i="14"/>
  <c r="CO41" i="14"/>
  <c r="FY40" i="14"/>
  <c r="FZ40" i="14" s="1"/>
  <c r="FW40" i="14"/>
  <c r="FX40" i="14" s="1"/>
  <c r="FM40" i="14"/>
  <c r="FN40" i="14" s="1"/>
  <c r="FL40" i="14"/>
  <c r="FK40" i="14"/>
  <c r="FJ40" i="14"/>
  <c r="FI40" i="14"/>
  <c r="FH40" i="14"/>
  <c r="FG40" i="14"/>
  <c r="FF40" i="14"/>
  <c r="FD40" i="14"/>
  <c r="FE40" i="14" s="1"/>
  <c r="EY40" i="14"/>
  <c r="EX40" i="14"/>
  <c r="EW40" i="14"/>
  <c r="EV40" i="14"/>
  <c r="EU40" i="14"/>
  <c r="ET40" i="14"/>
  <c r="ES40" i="14"/>
  <c r="EQ40" i="14"/>
  <c r="ER40" i="14" s="1"/>
  <c r="EL40" i="14"/>
  <c r="EK40" i="14"/>
  <c r="EJ40" i="14"/>
  <c r="EI40" i="14"/>
  <c r="EH40" i="14"/>
  <c r="EG40" i="14"/>
  <c r="EF40" i="14"/>
  <c r="ED40" i="14"/>
  <c r="EE40" i="14" s="1"/>
  <c r="DY40" i="14"/>
  <c r="DX40" i="14"/>
  <c r="DW40" i="14"/>
  <c r="DV40" i="14"/>
  <c r="DU40" i="14"/>
  <c r="DT40" i="14"/>
  <c r="DS40" i="14"/>
  <c r="DR40" i="14"/>
  <c r="DQ40" i="14"/>
  <c r="CO40" i="14"/>
  <c r="FY39" i="14"/>
  <c r="FZ39" i="14" s="1"/>
  <c r="FW39" i="14"/>
  <c r="FX39" i="14" s="1"/>
  <c r="FM39" i="14"/>
  <c r="FN39" i="14" s="1"/>
  <c r="FL39" i="14"/>
  <c r="FK39" i="14"/>
  <c r="FJ39" i="14"/>
  <c r="FI39" i="14"/>
  <c r="FH39" i="14"/>
  <c r="FG39" i="14"/>
  <c r="FF39" i="14"/>
  <c r="FD39" i="14"/>
  <c r="FE39" i="14" s="1"/>
  <c r="EY39" i="14"/>
  <c r="EX39" i="14"/>
  <c r="EW39" i="14"/>
  <c r="EV39" i="14"/>
  <c r="EU39" i="14"/>
  <c r="ET39" i="14"/>
  <c r="ES39" i="14"/>
  <c r="EQ39" i="14"/>
  <c r="ER39" i="14" s="1"/>
  <c r="EL39" i="14"/>
  <c r="EK39" i="14"/>
  <c r="EJ39" i="14"/>
  <c r="EI39" i="14"/>
  <c r="EH39" i="14"/>
  <c r="EG39" i="14"/>
  <c r="EF39" i="14"/>
  <c r="EE39" i="14"/>
  <c r="ED39" i="14"/>
  <c r="DY39" i="14"/>
  <c r="DX39" i="14"/>
  <c r="DW39" i="14"/>
  <c r="DV39" i="14"/>
  <c r="DU39" i="14"/>
  <c r="DT39" i="14"/>
  <c r="DS39" i="14"/>
  <c r="DR39" i="14"/>
  <c r="DQ39" i="14"/>
  <c r="CO39" i="14"/>
  <c r="FY38" i="14"/>
  <c r="FZ38" i="14" s="1"/>
  <c r="FW38" i="14"/>
  <c r="FX38" i="14" s="1"/>
  <c r="FM38" i="14"/>
  <c r="FN38" i="14" s="1"/>
  <c r="FL38" i="14"/>
  <c r="FK38" i="14"/>
  <c r="FJ38" i="14"/>
  <c r="FI38" i="14"/>
  <c r="FH38" i="14"/>
  <c r="FG38" i="14"/>
  <c r="FF38" i="14"/>
  <c r="FD38" i="14"/>
  <c r="FE38" i="14" s="1"/>
  <c r="EY38" i="14"/>
  <c r="EX38" i="14"/>
  <c r="EW38" i="14"/>
  <c r="EV38" i="14"/>
  <c r="EU38" i="14"/>
  <c r="ET38" i="14"/>
  <c r="ES38" i="14"/>
  <c r="EQ38" i="14"/>
  <c r="ER38" i="14" s="1"/>
  <c r="EL38" i="14"/>
  <c r="EK38" i="14"/>
  <c r="EJ38" i="14"/>
  <c r="EI38" i="14"/>
  <c r="EH38" i="14"/>
  <c r="EG38" i="14"/>
  <c r="EF38" i="14"/>
  <c r="ED38" i="14"/>
  <c r="EE38" i="14" s="1"/>
  <c r="DY38" i="14"/>
  <c r="DX38" i="14"/>
  <c r="DW38" i="14"/>
  <c r="DV38" i="14"/>
  <c r="DU38" i="14"/>
  <c r="DT38" i="14"/>
  <c r="DS38" i="14"/>
  <c r="DR38" i="14"/>
  <c r="DQ38" i="14"/>
  <c r="CO38" i="14"/>
  <c r="FY37" i="14"/>
  <c r="FZ37" i="14" s="1"/>
  <c r="FW37" i="14"/>
  <c r="FX37" i="14" s="1"/>
  <c r="FM37" i="14"/>
  <c r="FN37" i="14" s="1"/>
  <c r="FL37" i="14"/>
  <c r="FK37" i="14"/>
  <c r="FJ37" i="14"/>
  <c r="FI37" i="14"/>
  <c r="FH37" i="14"/>
  <c r="FG37" i="14"/>
  <c r="FF37" i="14"/>
  <c r="FD37" i="14"/>
  <c r="FE37" i="14" s="1"/>
  <c r="EY37" i="14"/>
  <c r="EX37" i="14"/>
  <c r="EW37" i="14"/>
  <c r="EV37" i="14"/>
  <c r="EU37" i="14"/>
  <c r="ET37" i="14"/>
  <c r="ES37" i="14"/>
  <c r="EQ37" i="14"/>
  <c r="ER37" i="14" s="1"/>
  <c r="EL37" i="14"/>
  <c r="EK37" i="14"/>
  <c r="EJ37" i="14"/>
  <c r="EI37" i="14"/>
  <c r="EH37" i="14"/>
  <c r="EG37" i="14"/>
  <c r="EF37" i="14"/>
  <c r="ED37" i="14"/>
  <c r="EE37" i="14" s="1"/>
  <c r="DY37" i="14"/>
  <c r="DX37" i="14"/>
  <c r="DW37" i="14"/>
  <c r="DV37" i="14"/>
  <c r="DU37" i="14"/>
  <c r="DT37" i="14"/>
  <c r="DS37" i="14"/>
  <c r="DR37" i="14"/>
  <c r="DQ37" i="14"/>
  <c r="CO37" i="14"/>
  <c r="FY36" i="14"/>
  <c r="FZ36" i="14" s="1"/>
  <c r="FW36" i="14"/>
  <c r="FX36" i="14" s="1"/>
  <c r="FM36" i="14"/>
  <c r="FN36" i="14" s="1"/>
  <c r="FL36" i="14"/>
  <c r="FK36" i="14"/>
  <c r="FJ36" i="14"/>
  <c r="FI36" i="14"/>
  <c r="FH36" i="14"/>
  <c r="FG36" i="14"/>
  <c r="FF36" i="14"/>
  <c r="FD36" i="14"/>
  <c r="FE36" i="14" s="1"/>
  <c r="EY36" i="14"/>
  <c r="EX36" i="14"/>
  <c r="EW36" i="14"/>
  <c r="EV36" i="14"/>
  <c r="EU36" i="14"/>
  <c r="ET36" i="14"/>
  <c r="ES36" i="14"/>
  <c r="EQ36" i="14"/>
  <c r="ER36" i="14" s="1"/>
  <c r="EL36" i="14"/>
  <c r="EK36" i="14"/>
  <c r="EJ36" i="14"/>
  <c r="EI36" i="14"/>
  <c r="EH36" i="14"/>
  <c r="EG36" i="14"/>
  <c r="EF36" i="14"/>
  <c r="ED36" i="14"/>
  <c r="EE36" i="14" s="1"/>
  <c r="DY36" i="14"/>
  <c r="DX36" i="14"/>
  <c r="DW36" i="14"/>
  <c r="DV36" i="14"/>
  <c r="DU36" i="14"/>
  <c r="DT36" i="14"/>
  <c r="DS36" i="14"/>
  <c r="DR36" i="14"/>
  <c r="DQ36" i="14"/>
  <c r="CO36" i="14"/>
  <c r="FY35" i="14"/>
  <c r="FZ35" i="14" s="1"/>
  <c r="FW35" i="14"/>
  <c r="FX35" i="14" s="1"/>
  <c r="FM35" i="14"/>
  <c r="FN35" i="14" s="1"/>
  <c r="FL35" i="14"/>
  <c r="FK35" i="14"/>
  <c r="FJ35" i="14"/>
  <c r="FI35" i="14"/>
  <c r="FH35" i="14"/>
  <c r="FG35" i="14"/>
  <c r="FF35" i="14"/>
  <c r="FD35" i="14"/>
  <c r="FE35" i="14" s="1"/>
  <c r="EY35" i="14"/>
  <c r="EX35" i="14"/>
  <c r="EW35" i="14"/>
  <c r="EV35" i="14"/>
  <c r="EU35" i="14"/>
  <c r="ET35" i="14"/>
  <c r="ES35" i="14"/>
  <c r="EQ35" i="14"/>
  <c r="ER35" i="14" s="1"/>
  <c r="EL35" i="14"/>
  <c r="EK35" i="14"/>
  <c r="EJ35" i="14"/>
  <c r="EI35" i="14"/>
  <c r="EH35" i="14"/>
  <c r="EG35" i="14"/>
  <c r="EF35" i="14"/>
  <c r="ED35" i="14"/>
  <c r="EE35" i="14" s="1"/>
  <c r="DY35" i="14"/>
  <c r="DX35" i="14"/>
  <c r="DW35" i="14"/>
  <c r="DV35" i="14"/>
  <c r="DU35" i="14"/>
  <c r="DT35" i="14"/>
  <c r="DS35" i="14"/>
  <c r="DR35" i="14"/>
  <c r="DQ35" i="14"/>
  <c r="CO35" i="14"/>
  <c r="FY34" i="14"/>
  <c r="FZ34" i="14" s="1"/>
  <c r="FW34" i="14"/>
  <c r="FX34" i="14" s="1"/>
  <c r="FM34" i="14"/>
  <c r="FN34" i="14" s="1"/>
  <c r="FL34" i="14"/>
  <c r="FK34" i="14"/>
  <c r="FJ34" i="14"/>
  <c r="FI34" i="14"/>
  <c r="FH34" i="14"/>
  <c r="FG34" i="14"/>
  <c r="FF34" i="14"/>
  <c r="FD34" i="14"/>
  <c r="FE34" i="14" s="1"/>
  <c r="EY34" i="14"/>
  <c r="EX34" i="14"/>
  <c r="EW34" i="14"/>
  <c r="EV34" i="14"/>
  <c r="EU34" i="14"/>
  <c r="ET34" i="14"/>
  <c r="ES34" i="14"/>
  <c r="EQ34" i="14"/>
  <c r="ER34" i="14" s="1"/>
  <c r="EL34" i="14"/>
  <c r="EK34" i="14"/>
  <c r="EJ34" i="14"/>
  <c r="EI34" i="14"/>
  <c r="EH34" i="14"/>
  <c r="EG34" i="14"/>
  <c r="EF34" i="14"/>
  <c r="ED34" i="14"/>
  <c r="EE34" i="14" s="1"/>
  <c r="DY34" i="14"/>
  <c r="DX34" i="14"/>
  <c r="DW34" i="14"/>
  <c r="DV34" i="14"/>
  <c r="DU34" i="14"/>
  <c r="DT34" i="14"/>
  <c r="DS34" i="14"/>
  <c r="DR34" i="14"/>
  <c r="DQ34" i="14"/>
  <c r="CO34" i="14"/>
  <c r="FY33" i="14"/>
  <c r="FZ33" i="14" s="1"/>
  <c r="FW33" i="14"/>
  <c r="FX33" i="14" s="1"/>
  <c r="FM33" i="14"/>
  <c r="FN33" i="14" s="1"/>
  <c r="FL33" i="14"/>
  <c r="FK33" i="14"/>
  <c r="FJ33" i="14"/>
  <c r="FI33" i="14"/>
  <c r="FH33" i="14"/>
  <c r="FG33" i="14"/>
  <c r="FF33" i="14"/>
  <c r="FD33" i="14"/>
  <c r="FE33" i="14" s="1"/>
  <c r="EY33" i="14"/>
  <c r="EX33" i="14"/>
  <c r="EW33" i="14"/>
  <c r="EV33" i="14"/>
  <c r="EU33" i="14"/>
  <c r="ET33" i="14"/>
  <c r="ES33" i="14"/>
  <c r="EQ33" i="14"/>
  <c r="ER33" i="14" s="1"/>
  <c r="EL33" i="14"/>
  <c r="EK33" i="14"/>
  <c r="EJ33" i="14"/>
  <c r="EI33" i="14"/>
  <c r="EH33" i="14"/>
  <c r="EG33" i="14"/>
  <c r="EF33" i="14"/>
  <c r="ED33" i="14"/>
  <c r="EE33" i="14" s="1"/>
  <c r="DY33" i="14"/>
  <c r="DX33" i="14"/>
  <c r="DW33" i="14"/>
  <c r="DV33" i="14"/>
  <c r="DU33" i="14"/>
  <c r="DT33" i="14"/>
  <c r="DS33" i="14"/>
  <c r="DR33" i="14"/>
  <c r="DQ33" i="14"/>
  <c r="CO33" i="14"/>
  <c r="FY32" i="14"/>
  <c r="FZ32" i="14" s="1"/>
  <c r="FW32" i="14"/>
  <c r="FX32" i="14" s="1"/>
  <c r="FM32" i="14"/>
  <c r="FN32" i="14" s="1"/>
  <c r="FL32" i="14"/>
  <c r="FK32" i="14"/>
  <c r="FJ32" i="14"/>
  <c r="FI32" i="14"/>
  <c r="FH32" i="14"/>
  <c r="FG32" i="14"/>
  <c r="FF32" i="14"/>
  <c r="FD32" i="14"/>
  <c r="FE32" i="14" s="1"/>
  <c r="EY32" i="14"/>
  <c r="EX32" i="14"/>
  <c r="EW32" i="14"/>
  <c r="EV32" i="14"/>
  <c r="EU32" i="14"/>
  <c r="ET32" i="14"/>
  <c r="ES32" i="14"/>
  <c r="EQ32" i="14"/>
  <c r="ER32" i="14" s="1"/>
  <c r="EL32" i="14"/>
  <c r="EK32" i="14"/>
  <c r="EJ32" i="14"/>
  <c r="EI32" i="14"/>
  <c r="EH32" i="14"/>
  <c r="EG32" i="14"/>
  <c r="EF32" i="14"/>
  <c r="ED32" i="14"/>
  <c r="EE32" i="14" s="1"/>
  <c r="DY32" i="14"/>
  <c r="DX32" i="14"/>
  <c r="DW32" i="14"/>
  <c r="DV32" i="14"/>
  <c r="DU32" i="14"/>
  <c r="DT32" i="14"/>
  <c r="DS32" i="14"/>
  <c r="DR32" i="14"/>
  <c r="DQ32" i="14"/>
  <c r="CO32" i="14"/>
  <c r="FY31" i="14"/>
  <c r="FZ31" i="14" s="1"/>
  <c r="FW31" i="14"/>
  <c r="FX31" i="14" s="1"/>
  <c r="FM31" i="14"/>
  <c r="FN31" i="14" s="1"/>
  <c r="FL31" i="14"/>
  <c r="FK31" i="14"/>
  <c r="FJ31" i="14"/>
  <c r="FI31" i="14"/>
  <c r="FH31" i="14"/>
  <c r="FG31" i="14"/>
  <c r="FF31" i="14"/>
  <c r="FD31" i="14"/>
  <c r="FE31" i="14" s="1"/>
  <c r="EY31" i="14"/>
  <c r="EX31" i="14"/>
  <c r="EW31" i="14"/>
  <c r="EV31" i="14"/>
  <c r="EU31" i="14"/>
  <c r="ET31" i="14"/>
  <c r="ES31" i="14"/>
  <c r="EQ31" i="14"/>
  <c r="ER31" i="14" s="1"/>
  <c r="EL31" i="14"/>
  <c r="EK31" i="14"/>
  <c r="EJ31" i="14"/>
  <c r="EI31" i="14"/>
  <c r="EH31" i="14"/>
  <c r="EG31" i="14"/>
  <c r="EF31" i="14"/>
  <c r="ED31" i="14"/>
  <c r="EE31" i="14" s="1"/>
  <c r="DY31" i="14"/>
  <c r="DX31" i="14"/>
  <c r="DW31" i="14"/>
  <c r="DV31" i="14"/>
  <c r="DU31" i="14"/>
  <c r="DT31" i="14"/>
  <c r="DS31" i="14"/>
  <c r="DR31" i="14"/>
  <c r="DQ31" i="14"/>
  <c r="CO31" i="14"/>
  <c r="FY30" i="14"/>
  <c r="FZ30" i="14" s="1"/>
  <c r="FW30" i="14"/>
  <c r="FX30" i="14" s="1"/>
  <c r="FM30" i="14"/>
  <c r="FN30" i="14" s="1"/>
  <c r="FL30" i="14"/>
  <c r="FK30" i="14"/>
  <c r="FJ30" i="14"/>
  <c r="FI30" i="14"/>
  <c r="FH30" i="14"/>
  <c r="FG30" i="14"/>
  <c r="FF30" i="14"/>
  <c r="FD30" i="14"/>
  <c r="FE30" i="14" s="1"/>
  <c r="EY30" i="14"/>
  <c r="EX30" i="14"/>
  <c r="EW30" i="14"/>
  <c r="EV30" i="14"/>
  <c r="EU30" i="14"/>
  <c r="ET30" i="14"/>
  <c r="ES30" i="14"/>
  <c r="EQ30" i="14"/>
  <c r="ER30" i="14" s="1"/>
  <c r="EL30" i="14"/>
  <c r="EK30" i="14"/>
  <c r="EJ30" i="14"/>
  <c r="EI30" i="14"/>
  <c r="EH30" i="14"/>
  <c r="EG30" i="14"/>
  <c r="EF30" i="14"/>
  <c r="ED30" i="14"/>
  <c r="EE30" i="14" s="1"/>
  <c r="DY30" i="14"/>
  <c r="DX30" i="14"/>
  <c r="DW30" i="14"/>
  <c r="DV30" i="14"/>
  <c r="DU30" i="14"/>
  <c r="DT30" i="14"/>
  <c r="DS30" i="14"/>
  <c r="DR30" i="14"/>
  <c r="DQ30" i="14"/>
  <c r="CO30" i="14"/>
  <c r="FY29" i="14"/>
  <c r="FZ29" i="14" s="1"/>
  <c r="FW29" i="14"/>
  <c r="FX29" i="14" s="1"/>
  <c r="FM29" i="14"/>
  <c r="FN29" i="14" s="1"/>
  <c r="FL29" i="14"/>
  <c r="FK29" i="14"/>
  <c r="FJ29" i="14"/>
  <c r="FI29" i="14"/>
  <c r="FH29" i="14"/>
  <c r="FG29" i="14"/>
  <c r="FF29" i="14"/>
  <c r="FD29" i="14"/>
  <c r="FE29" i="14" s="1"/>
  <c r="EY29" i="14"/>
  <c r="EX29" i="14"/>
  <c r="EW29" i="14"/>
  <c r="EV29" i="14"/>
  <c r="EU29" i="14"/>
  <c r="ET29" i="14"/>
  <c r="ES29" i="14"/>
  <c r="EQ29" i="14"/>
  <c r="ER29" i="14" s="1"/>
  <c r="EL29" i="14"/>
  <c r="EK29" i="14"/>
  <c r="EJ29" i="14"/>
  <c r="EI29" i="14"/>
  <c r="EH29" i="14"/>
  <c r="EG29" i="14"/>
  <c r="EF29" i="14"/>
  <c r="ED29" i="14"/>
  <c r="EE29" i="14" s="1"/>
  <c r="DY29" i="14"/>
  <c r="DX29" i="14"/>
  <c r="DW29" i="14"/>
  <c r="DV29" i="14"/>
  <c r="DU29" i="14"/>
  <c r="DT29" i="14"/>
  <c r="DS29" i="14"/>
  <c r="DR29" i="14"/>
  <c r="DQ29" i="14"/>
  <c r="CO29" i="14"/>
  <c r="FY28" i="14"/>
  <c r="FZ28" i="14" s="1"/>
  <c r="FW28" i="14"/>
  <c r="FX28" i="14" s="1"/>
  <c r="FM28" i="14"/>
  <c r="FN28" i="14" s="1"/>
  <c r="FL28" i="14"/>
  <c r="FK28" i="14"/>
  <c r="FJ28" i="14"/>
  <c r="FI28" i="14"/>
  <c r="FH28" i="14"/>
  <c r="FG28" i="14"/>
  <c r="FF28" i="14"/>
  <c r="FD28" i="14"/>
  <c r="FE28" i="14" s="1"/>
  <c r="EY28" i="14"/>
  <c r="EX28" i="14"/>
  <c r="EW28" i="14"/>
  <c r="EV28" i="14"/>
  <c r="EU28" i="14"/>
  <c r="ET28" i="14"/>
  <c r="ES28" i="14"/>
  <c r="EQ28" i="14"/>
  <c r="ER28" i="14" s="1"/>
  <c r="EL28" i="14"/>
  <c r="EK28" i="14"/>
  <c r="EJ28" i="14"/>
  <c r="EI28" i="14"/>
  <c r="EH28" i="14"/>
  <c r="EG28" i="14"/>
  <c r="EF28" i="14"/>
  <c r="ED28" i="14"/>
  <c r="EE28" i="14" s="1"/>
  <c r="DY28" i="14"/>
  <c r="DX28" i="14"/>
  <c r="DW28" i="14"/>
  <c r="DV28" i="14"/>
  <c r="DU28" i="14"/>
  <c r="DT28" i="14"/>
  <c r="DS28" i="14"/>
  <c r="DR28" i="14"/>
  <c r="DQ28" i="14"/>
  <c r="CO28" i="14"/>
  <c r="FY27" i="14"/>
  <c r="FZ27" i="14" s="1"/>
  <c r="FW27" i="14"/>
  <c r="FX27" i="14" s="1"/>
  <c r="FM27" i="14"/>
  <c r="FN27" i="14" s="1"/>
  <c r="FL27" i="14"/>
  <c r="FK27" i="14"/>
  <c r="FJ27" i="14"/>
  <c r="FI27" i="14"/>
  <c r="FH27" i="14"/>
  <c r="FG27" i="14"/>
  <c r="FF27" i="14"/>
  <c r="FE27" i="14"/>
  <c r="FD27" i="14"/>
  <c r="EY27" i="14"/>
  <c r="EX27" i="14"/>
  <c r="EW27" i="14"/>
  <c r="EV27" i="14"/>
  <c r="EU27" i="14"/>
  <c r="ET27" i="14"/>
  <c r="ES27" i="14"/>
  <c r="EQ27" i="14"/>
  <c r="ER27" i="14" s="1"/>
  <c r="EL27" i="14"/>
  <c r="EK27" i="14"/>
  <c r="EJ27" i="14"/>
  <c r="EI27" i="14"/>
  <c r="EH27" i="14"/>
  <c r="EG27" i="14"/>
  <c r="EF27" i="14"/>
  <c r="ED27" i="14"/>
  <c r="EE27" i="14" s="1"/>
  <c r="DY27" i="14"/>
  <c r="DX27" i="14"/>
  <c r="DW27" i="14"/>
  <c r="DV27" i="14"/>
  <c r="DU27" i="14"/>
  <c r="DT27" i="14"/>
  <c r="DS27" i="14"/>
  <c r="DR27" i="14"/>
  <c r="DQ27" i="14"/>
  <c r="CO27" i="14"/>
  <c r="FY26" i="14"/>
  <c r="FZ26" i="14" s="1"/>
  <c r="FW26" i="14"/>
  <c r="FX26" i="14" s="1"/>
  <c r="FM26" i="14"/>
  <c r="FN26" i="14" s="1"/>
  <c r="FL26" i="14"/>
  <c r="FK26" i="14"/>
  <c r="FJ26" i="14"/>
  <c r="FI26" i="14"/>
  <c r="FH26" i="14"/>
  <c r="FG26" i="14"/>
  <c r="FF26" i="14"/>
  <c r="FD26" i="14"/>
  <c r="FE26" i="14" s="1"/>
  <c r="EY26" i="14"/>
  <c r="EX26" i="14"/>
  <c r="EW26" i="14"/>
  <c r="EV26" i="14"/>
  <c r="EU26" i="14"/>
  <c r="ET26" i="14"/>
  <c r="ES26" i="14"/>
  <c r="EQ26" i="14"/>
  <c r="ER26" i="14" s="1"/>
  <c r="EL26" i="14"/>
  <c r="EK26" i="14"/>
  <c r="EJ26" i="14"/>
  <c r="EI26" i="14"/>
  <c r="EH26" i="14"/>
  <c r="EG26" i="14"/>
  <c r="EF26" i="14"/>
  <c r="ED26" i="14"/>
  <c r="EE26" i="14" s="1"/>
  <c r="DY26" i="14"/>
  <c r="DX26" i="14"/>
  <c r="DW26" i="14"/>
  <c r="DV26" i="14"/>
  <c r="DU26" i="14"/>
  <c r="DT26" i="14"/>
  <c r="DS26" i="14"/>
  <c r="DR26" i="14"/>
  <c r="DQ26" i="14"/>
  <c r="CO26" i="14"/>
  <c r="FY25" i="14"/>
  <c r="FZ25" i="14" s="1"/>
  <c r="FW25" i="14"/>
  <c r="FX25" i="14" s="1"/>
  <c r="FM25" i="14"/>
  <c r="FN25" i="14" s="1"/>
  <c r="FL25" i="14"/>
  <c r="FK25" i="14"/>
  <c r="FJ25" i="14"/>
  <c r="FI25" i="14"/>
  <c r="FH25" i="14"/>
  <c r="FG25" i="14"/>
  <c r="FF25" i="14"/>
  <c r="FD25" i="14"/>
  <c r="FE25" i="14" s="1"/>
  <c r="EY25" i="14"/>
  <c r="EX25" i="14"/>
  <c r="EW25" i="14"/>
  <c r="EV25" i="14"/>
  <c r="EU25" i="14"/>
  <c r="ET25" i="14"/>
  <c r="ES25" i="14"/>
  <c r="EQ25" i="14"/>
  <c r="ER25" i="14" s="1"/>
  <c r="EL25" i="14"/>
  <c r="EK25" i="14"/>
  <c r="EJ25" i="14"/>
  <c r="EI25" i="14"/>
  <c r="EH25" i="14"/>
  <c r="EG25" i="14"/>
  <c r="EF25" i="14"/>
  <c r="ED25" i="14"/>
  <c r="EE25" i="14" s="1"/>
  <c r="DY25" i="14"/>
  <c r="DX25" i="14"/>
  <c r="DW25" i="14"/>
  <c r="DV25" i="14"/>
  <c r="DU25" i="14"/>
  <c r="DT25" i="14"/>
  <c r="DS25" i="14"/>
  <c r="DR25" i="14"/>
  <c r="DQ25" i="14"/>
  <c r="CO25" i="14"/>
  <c r="FY24" i="14"/>
  <c r="FZ24" i="14" s="1"/>
  <c r="FW24" i="14"/>
  <c r="FX24" i="14" s="1"/>
  <c r="FM24" i="14"/>
  <c r="FN24" i="14" s="1"/>
  <c r="FL24" i="14"/>
  <c r="FK24" i="14"/>
  <c r="FJ24" i="14"/>
  <c r="FI24" i="14"/>
  <c r="FH24" i="14"/>
  <c r="FG24" i="14"/>
  <c r="FF24" i="14"/>
  <c r="FD24" i="14"/>
  <c r="FE24" i="14" s="1"/>
  <c r="EY24" i="14"/>
  <c r="EX24" i="14"/>
  <c r="EW24" i="14"/>
  <c r="EV24" i="14"/>
  <c r="EU24" i="14"/>
  <c r="ET24" i="14"/>
  <c r="ES24" i="14"/>
  <c r="EQ24" i="14"/>
  <c r="ER24" i="14" s="1"/>
  <c r="EL24" i="14"/>
  <c r="EK24" i="14"/>
  <c r="EJ24" i="14"/>
  <c r="EI24" i="14"/>
  <c r="EH24" i="14"/>
  <c r="EG24" i="14"/>
  <c r="EF24" i="14"/>
  <c r="ED24" i="14"/>
  <c r="EE24" i="14" s="1"/>
  <c r="DY24" i="14"/>
  <c r="DX24" i="14"/>
  <c r="DW24" i="14"/>
  <c r="DV24" i="14"/>
  <c r="DU24" i="14"/>
  <c r="DT24" i="14"/>
  <c r="DS24" i="14"/>
  <c r="DR24" i="14"/>
  <c r="DQ24" i="14"/>
  <c r="CO24" i="14"/>
  <c r="FY23" i="14"/>
  <c r="FZ23" i="14" s="1"/>
  <c r="FW23" i="14"/>
  <c r="FX23" i="14" s="1"/>
  <c r="FM23" i="14"/>
  <c r="FL23" i="14"/>
  <c r="FK23" i="14"/>
  <c r="FJ23" i="14"/>
  <c r="FI23" i="14"/>
  <c r="FH23" i="14"/>
  <c r="FG23" i="14"/>
  <c r="FF23" i="14"/>
  <c r="FD23" i="14"/>
  <c r="EY23" i="14"/>
  <c r="EX23" i="14"/>
  <c r="EW23" i="14"/>
  <c r="EV23" i="14"/>
  <c r="EU23" i="14"/>
  <c r="ET23" i="14"/>
  <c r="ES23" i="14"/>
  <c r="EQ23" i="14"/>
  <c r="ER23" i="14" s="1"/>
  <c r="EL23" i="14"/>
  <c r="EK23" i="14"/>
  <c r="EJ23" i="14"/>
  <c r="EI23" i="14"/>
  <c r="EH23" i="14"/>
  <c r="EG23" i="14"/>
  <c r="EF23" i="14"/>
  <c r="ED23" i="14"/>
  <c r="EE23" i="14" s="1"/>
  <c r="DY23" i="14"/>
  <c r="DX23" i="14"/>
  <c r="DW23" i="14"/>
  <c r="DV23" i="14"/>
  <c r="DU23" i="14"/>
  <c r="DT23" i="14"/>
  <c r="DS23" i="14"/>
  <c r="DR23" i="14"/>
  <c r="DQ23" i="14"/>
  <c r="CO23" i="14"/>
  <c r="FY22" i="14"/>
  <c r="FZ22" i="14" s="1"/>
  <c r="FW22" i="14"/>
  <c r="FX22" i="14" s="1"/>
  <c r="FM22" i="14"/>
  <c r="FN22" i="14" s="1"/>
  <c r="FL22" i="14"/>
  <c r="FK22" i="14"/>
  <c r="FJ22" i="14"/>
  <c r="FI22" i="14"/>
  <c r="FH22" i="14"/>
  <c r="FG22" i="14"/>
  <c r="FF22" i="14"/>
  <c r="FD22" i="14"/>
  <c r="FE22" i="14" s="1"/>
  <c r="EY22" i="14"/>
  <c r="EX22" i="14"/>
  <c r="EW22" i="14"/>
  <c r="EV22" i="14"/>
  <c r="EU22" i="14"/>
  <c r="ET22" i="14"/>
  <c r="ES22" i="14"/>
  <c r="EQ22" i="14"/>
  <c r="ER22" i="14" s="1"/>
  <c r="EL22" i="14"/>
  <c r="EK22" i="14"/>
  <c r="EJ22" i="14"/>
  <c r="EI22" i="14"/>
  <c r="EH22" i="14"/>
  <c r="EG22" i="14"/>
  <c r="EF22" i="14"/>
  <c r="ED22" i="14"/>
  <c r="EE22" i="14" s="1"/>
  <c r="DY22" i="14"/>
  <c r="DX22" i="14"/>
  <c r="DW22" i="14"/>
  <c r="DV22" i="14"/>
  <c r="DU22" i="14"/>
  <c r="DT22" i="14"/>
  <c r="DS22" i="14"/>
  <c r="DR22" i="14"/>
  <c r="DQ22" i="14"/>
  <c r="CO22" i="14"/>
  <c r="FY21" i="14"/>
  <c r="FZ21" i="14" s="1"/>
  <c r="FW21" i="14"/>
  <c r="FX21" i="14" s="1"/>
  <c r="FM21" i="14"/>
  <c r="FN21" i="14" s="1"/>
  <c r="FL21" i="14"/>
  <c r="FK21" i="14"/>
  <c r="FJ21" i="14"/>
  <c r="FI21" i="14"/>
  <c r="FH21" i="14"/>
  <c r="FG21" i="14"/>
  <c r="FF21" i="14"/>
  <c r="FD21" i="14"/>
  <c r="FE21" i="14" s="1"/>
  <c r="EY21" i="14"/>
  <c r="EX21" i="14"/>
  <c r="EW21" i="14"/>
  <c r="EV21" i="14"/>
  <c r="EU21" i="14"/>
  <c r="ET21" i="14"/>
  <c r="ES21" i="14"/>
  <c r="EQ21" i="14"/>
  <c r="ER21" i="14" s="1"/>
  <c r="EL21" i="14"/>
  <c r="EK21" i="14"/>
  <c r="EJ21" i="14"/>
  <c r="EI21" i="14"/>
  <c r="EH21" i="14"/>
  <c r="EG21" i="14"/>
  <c r="EF21" i="14"/>
  <c r="ED21" i="14"/>
  <c r="EE21" i="14" s="1"/>
  <c r="DY21" i="14"/>
  <c r="DX21" i="14"/>
  <c r="DW21" i="14"/>
  <c r="DV21" i="14"/>
  <c r="DU21" i="14"/>
  <c r="DT21" i="14"/>
  <c r="DS21" i="14"/>
  <c r="DR21" i="14"/>
  <c r="DQ21" i="14"/>
  <c r="CO21" i="14"/>
  <c r="FY20" i="14"/>
  <c r="FZ20" i="14" s="1"/>
  <c r="FW20" i="14"/>
  <c r="FX20" i="14" s="1"/>
  <c r="FM20" i="14"/>
  <c r="FN20" i="14" s="1"/>
  <c r="FL20" i="14"/>
  <c r="FK20" i="14"/>
  <c r="FJ20" i="14"/>
  <c r="FI20" i="14"/>
  <c r="FH20" i="14"/>
  <c r="FG20" i="14"/>
  <c r="FF20" i="14"/>
  <c r="FD20" i="14"/>
  <c r="FE20" i="14" s="1"/>
  <c r="EY20" i="14"/>
  <c r="EX20" i="14"/>
  <c r="EW20" i="14"/>
  <c r="EV20" i="14"/>
  <c r="EU20" i="14"/>
  <c r="ET20" i="14"/>
  <c r="ES20" i="14"/>
  <c r="EQ20" i="14"/>
  <c r="ER20" i="14" s="1"/>
  <c r="EL20" i="14"/>
  <c r="EK20" i="14"/>
  <c r="EJ20" i="14"/>
  <c r="EI20" i="14"/>
  <c r="EH20" i="14"/>
  <c r="EG20" i="14"/>
  <c r="EF20" i="14"/>
  <c r="ED20" i="14"/>
  <c r="EE20" i="14" s="1"/>
  <c r="DY20" i="14"/>
  <c r="DX20" i="14"/>
  <c r="DW20" i="14"/>
  <c r="DV20" i="14"/>
  <c r="DU20" i="14"/>
  <c r="DT20" i="14"/>
  <c r="DS20" i="14"/>
  <c r="DR20" i="14"/>
  <c r="DQ20" i="14"/>
  <c r="CO20" i="14"/>
  <c r="FY19" i="14"/>
  <c r="FZ19" i="14" s="1"/>
  <c r="FW19" i="14"/>
  <c r="FX19" i="14" s="1"/>
  <c r="FM19" i="14"/>
  <c r="FN19" i="14" s="1"/>
  <c r="FL19" i="14"/>
  <c r="FK19" i="14"/>
  <c r="FJ19" i="14"/>
  <c r="FI19" i="14"/>
  <c r="FH19" i="14"/>
  <c r="FG19" i="14"/>
  <c r="FF19" i="14"/>
  <c r="FD19" i="14"/>
  <c r="FE19" i="14" s="1"/>
  <c r="EY19" i="14"/>
  <c r="EX19" i="14"/>
  <c r="EW19" i="14"/>
  <c r="EV19" i="14"/>
  <c r="EU19" i="14"/>
  <c r="ET19" i="14"/>
  <c r="ES19" i="14"/>
  <c r="EQ19" i="14"/>
  <c r="ER19" i="14" s="1"/>
  <c r="EL19" i="14"/>
  <c r="EK19" i="14"/>
  <c r="EJ19" i="14"/>
  <c r="EI19" i="14"/>
  <c r="EH19" i="14"/>
  <c r="EG19" i="14"/>
  <c r="EF19" i="14"/>
  <c r="ED19" i="14"/>
  <c r="EE19" i="14" s="1"/>
  <c r="DY19" i="14"/>
  <c r="DX19" i="14"/>
  <c r="DW19" i="14"/>
  <c r="DV19" i="14"/>
  <c r="DU19" i="14"/>
  <c r="DT19" i="14"/>
  <c r="DS19" i="14"/>
  <c r="DR19" i="14"/>
  <c r="DQ19" i="14"/>
  <c r="CO19" i="14"/>
  <c r="FY18" i="14"/>
  <c r="FZ18" i="14" s="1"/>
  <c r="FW18" i="14"/>
  <c r="FX18" i="14" s="1"/>
  <c r="FM18" i="14"/>
  <c r="FL18" i="14"/>
  <c r="FK18" i="14"/>
  <c r="FJ18" i="14"/>
  <c r="FI18" i="14"/>
  <c r="FH18" i="14"/>
  <c r="FG18" i="14"/>
  <c r="FF18" i="14"/>
  <c r="FD18" i="14"/>
  <c r="EY18" i="14"/>
  <c r="EX18" i="14"/>
  <c r="EW18" i="14"/>
  <c r="EV18" i="14"/>
  <c r="EU18" i="14"/>
  <c r="ET18" i="14"/>
  <c r="ES18" i="14"/>
  <c r="EQ18" i="14"/>
  <c r="ER18" i="14" s="1"/>
  <c r="EL18" i="14"/>
  <c r="EK18" i="14"/>
  <c r="EJ18" i="14"/>
  <c r="EI18" i="14"/>
  <c r="EH18" i="14"/>
  <c r="EG18" i="14"/>
  <c r="EF18" i="14"/>
  <c r="ED18" i="14"/>
  <c r="EE18" i="14" s="1"/>
  <c r="DY18" i="14"/>
  <c r="DX18" i="14"/>
  <c r="DW18" i="14"/>
  <c r="DV18" i="14"/>
  <c r="DU18" i="14"/>
  <c r="DT18" i="14"/>
  <c r="DS18" i="14"/>
  <c r="DR18" i="14"/>
  <c r="DQ18" i="14"/>
  <c r="CO18" i="14"/>
  <c r="FY17" i="14"/>
  <c r="FZ17" i="14" s="1"/>
  <c r="FW17" i="14"/>
  <c r="FX17" i="14" s="1"/>
  <c r="FM17" i="14"/>
  <c r="FN17" i="14" s="1"/>
  <c r="FL17" i="14"/>
  <c r="FK17" i="14"/>
  <c r="FJ17" i="14"/>
  <c r="FI17" i="14"/>
  <c r="FH17" i="14"/>
  <c r="FG17" i="14"/>
  <c r="FF17" i="14"/>
  <c r="FD17" i="14"/>
  <c r="FE17" i="14" s="1"/>
  <c r="EY17" i="14"/>
  <c r="EX17" i="14"/>
  <c r="EW17" i="14"/>
  <c r="EV17" i="14"/>
  <c r="EU17" i="14"/>
  <c r="ET17" i="14"/>
  <c r="ES17" i="14"/>
  <c r="EQ17" i="14"/>
  <c r="ER17" i="14" s="1"/>
  <c r="EL17" i="14"/>
  <c r="EK17" i="14"/>
  <c r="EJ17" i="14"/>
  <c r="EI17" i="14"/>
  <c r="EH17" i="14"/>
  <c r="EG17" i="14"/>
  <c r="EF17" i="14"/>
  <c r="ED17" i="14"/>
  <c r="EE17" i="14" s="1"/>
  <c r="DY17" i="14"/>
  <c r="DX17" i="14"/>
  <c r="DW17" i="14"/>
  <c r="DV17" i="14"/>
  <c r="DU17" i="14"/>
  <c r="DT17" i="14"/>
  <c r="DS17" i="14"/>
  <c r="DR17" i="14"/>
  <c r="DQ17" i="14"/>
  <c r="CO17" i="14"/>
  <c r="FY16" i="14"/>
  <c r="FZ16" i="14" s="1"/>
  <c r="FW16" i="14"/>
  <c r="FX16" i="14" s="1"/>
  <c r="FM16" i="14"/>
  <c r="FN16" i="14" s="1"/>
  <c r="FL16" i="14"/>
  <c r="FK16" i="14"/>
  <c r="FJ16" i="14"/>
  <c r="FI16" i="14"/>
  <c r="FH16" i="14"/>
  <c r="FG16" i="14"/>
  <c r="FF16" i="14"/>
  <c r="FD16" i="14"/>
  <c r="FE16" i="14" s="1"/>
  <c r="EY16" i="14"/>
  <c r="EX16" i="14"/>
  <c r="EW16" i="14"/>
  <c r="EV16" i="14"/>
  <c r="EU16" i="14"/>
  <c r="ET16" i="14"/>
  <c r="ES16" i="14"/>
  <c r="EQ16" i="14"/>
  <c r="ER16" i="14" s="1"/>
  <c r="EL16" i="14"/>
  <c r="EK16" i="14"/>
  <c r="EJ16" i="14"/>
  <c r="EI16" i="14"/>
  <c r="EH16" i="14"/>
  <c r="EG16" i="14"/>
  <c r="EF16" i="14"/>
  <c r="ED16" i="14"/>
  <c r="EE16" i="14" s="1"/>
  <c r="DY16" i="14"/>
  <c r="DX16" i="14"/>
  <c r="DW16" i="14"/>
  <c r="DV16" i="14"/>
  <c r="DU16" i="14"/>
  <c r="DT16" i="14"/>
  <c r="DS16" i="14"/>
  <c r="DR16" i="14"/>
  <c r="DQ16" i="14"/>
  <c r="CO16" i="14"/>
  <c r="FY15" i="14"/>
  <c r="FZ15" i="14" s="1"/>
  <c r="FW15" i="14"/>
  <c r="FX15" i="14" s="1"/>
  <c r="FM15" i="14"/>
  <c r="FL15" i="14"/>
  <c r="FK15" i="14"/>
  <c r="FJ15" i="14"/>
  <c r="FI15" i="14"/>
  <c r="FH15" i="14"/>
  <c r="FG15" i="14"/>
  <c r="FF15" i="14"/>
  <c r="FD15" i="14"/>
  <c r="EY15" i="14"/>
  <c r="EX15" i="14"/>
  <c r="EW15" i="14"/>
  <c r="EV15" i="14"/>
  <c r="EU15" i="14"/>
  <c r="ET15" i="14"/>
  <c r="ES15" i="14"/>
  <c r="EQ15" i="14"/>
  <c r="ER15" i="14" s="1"/>
  <c r="EL15" i="14"/>
  <c r="EK15" i="14"/>
  <c r="EJ15" i="14"/>
  <c r="EI15" i="14"/>
  <c r="EH15" i="14"/>
  <c r="EG15" i="14"/>
  <c r="EF15" i="14"/>
  <c r="ED15" i="14"/>
  <c r="EE15" i="14" s="1"/>
  <c r="DY15" i="14"/>
  <c r="DX15" i="14"/>
  <c r="DW15" i="14"/>
  <c r="DV15" i="14"/>
  <c r="DU15" i="14"/>
  <c r="DT15" i="14"/>
  <c r="DS15" i="14"/>
  <c r="DR15" i="14"/>
  <c r="DQ15" i="14"/>
  <c r="CO15" i="14"/>
  <c r="FY14" i="14"/>
  <c r="FZ14" i="14" s="1"/>
  <c r="FW14" i="14"/>
  <c r="FX14" i="14" s="1"/>
  <c r="FM14" i="14"/>
  <c r="FN14" i="14" s="1"/>
  <c r="FL14" i="14"/>
  <c r="FK14" i="14"/>
  <c r="FJ14" i="14"/>
  <c r="FI14" i="14"/>
  <c r="FH14" i="14"/>
  <c r="FG14" i="14"/>
  <c r="FF14" i="14"/>
  <c r="FD14" i="14"/>
  <c r="FE14" i="14" s="1"/>
  <c r="EY14" i="14"/>
  <c r="EX14" i="14"/>
  <c r="EW14" i="14"/>
  <c r="EV14" i="14"/>
  <c r="EU14" i="14"/>
  <c r="ET14" i="14"/>
  <c r="ES14" i="14"/>
  <c r="EQ14" i="14"/>
  <c r="ER14" i="14" s="1"/>
  <c r="EL14" i="14"/>
  <c r="EK14" i="14"/>
  <c r="EJ14" i="14"/>
  <c r="EI14" i="14"/>
  <c r="EH14" i="14"/>
  <c r="EG14" i="14"/>
  <c r="EF14" i="14"/>
  <c r="ED14" i="14"/>
  <c r="EE14" i="14" s="1"/>
  <c r="DY14" i="14"/>
  <c r="DX14" i="14"/>
  <c r="DW14" i="14"/>
  <c r="DV14" i="14"/>
  <c r="DU14" i="14"/>
  <c r="DT14" i="14"/>
  <c r="DS14" i="14"/>
  <c r="DR14" i="14"/>
  <c r="DQ14" i="14"/>
  <c r="CO14" i="14"/>
  <c r="FY13" i="14"/>
  <c r="FZ13" i="14" s="1"/>
  <c r="FW13" i="14"/>
  <c r="FX13" i="14" s="1"/>
  <c r="FM13" i="14"/>
  <c r="FN13" i="14" s="1"/>
  <c r="FL13" i="14"/>
  <c r="FK13" i="14"/>
  <c r="FJ13" i="14"/>
  <c r="FI13" i="14"/>
  <c r="FH13" i="14"/>
  <c r="FG13" i="14"/>
  <c r="FF13" i="14"/>
  <c r="FD13" i="14"/>
  <c r="FE13" i="14" s="1"/>
  <c r="EY13" i="14"/>
  <c r="EX13" i="14"/>
  <c r="EW13" i="14"/>
  <c r="EV13" i="14"/>
  <c r="EU13" i="14"/>
  <c r="ET13" i="14"/>
  <c r="ES13" i="14"/>
  <c r="EQ13" i="14"/>
  <c r="ER13" i="14" s="1"/>
  <c r="EL13" i="14"/>
  <c r="EK13" i="14"/>
  <c r="EJ13" i="14"/>
  <c r="EI13" i="14"/>
  <c r="EH13" i="14"/>
  <c r="EG13" i="14"/>
  <c r="EF13" i="14"/>
  <c r="ED13" i="14"/>
  <c r="EE13" i="14" s="1"/>
  <c r="DY13" i="14"/>
  <c r="DX13" i="14"/>
  <c r="DW13" i="14"/>
  <c r="DV13" i="14"/>
  <c r="DU13" i="14"/>
  <c r="DT13" i="14"/>
  <c r="DS13" i="14"/>
  <c r="DR13" i="14"/>
  <c r="DQ13" i="14"/>
  <c r="CO13" i="14"/>
  <c r="FY12" i="14"/>
  <c r="FZ12" i="14" s="1"/>
  <c r="FW12" i="14"/>
  <c r="FX12" i="14" s="1"/>
  <c r="FM12" i="14"/>
  <c r="FN12" i="14" s="1"/>
  <c r="FL12" i="14"/>
  <c r="FK12" i="14"/>
  <c r="FJ12" i="14"/>
  <c r="FI12" i="14"/>
  <c r="FH12" i="14"/>
  <c r="FG12" i="14"/>
  <c r="FF12" i="14"/>
  <c r="FD12" i="14"/>
  <c r="FE12" i="14" s="1"/>
  <c r="EY12" i="14"/>
  <c r="EX12" i="14"/>
  <c r="EW12" i="14"/>
  <c r="EV12" i="14"/>
  <c r="EU12" i="14"/>
  <c r="ET12" i="14"/>
  <c r="ES12" i="14"/>
  <c r="EQ12" i="14"/>
  <c r="ER12" i="14" s="1"/>
  <c r="EL12" i="14"/>
  <c r="EK12" i="14"/>
  <c r="EJ12" i="14"/>
  <c r="EI12" i="14"/>
  <c r="EH12" i="14"/>
  <c r="EG12" i="14"/>
  <c r="EF12" i="14"/>
  <c r="ED12" i="14"/>
  <c r="EE12" i="14" s="1"/>
  <c r="DY12" i="14"/>
  <c r="DX12" i="14"/>
  <c r="DW12" i="14"/>
  <c r="DV12" i="14"/>
  <c r="DU12" i="14"/>
  <c r="DT12" i="14"/>
  <c r="DS12" i="14"/>
  <c r="DR12" i="14"/>
  <c r="DQ12" i="14"/>
  <c r="CO12" i="14"/>
  <c r="FY11" i="14"/>
  <c r="FZ11" i="14" s="1"/>
  <c r="FW11" i="14"/>
  <c r="FX11" i="14" s="1"/>
  <c r="FM11" i="14"/>
  <c r="FN11" i="14" s="1"/>
  <c r="FL11" i="14"/>
  <c r="FK11" i="14"/>
  <c r="FJ11" i="14"/>
  <c r="FI11" i="14"/>
  <c r="FH11" i="14"/>
  <c r="FG11" i="14"/>
  <c r="FF11" i="14"/>
  <c r="FD11" i="14"/>
  <c r="FE11" i="14" s="1"/>
  <c r="EY11" i="14"/>
  <c r="EX11" i="14"/>
  <c r="EW11" i="14"/>
  <c r="EV11" i="14"/>
  <c r="EU11" i="14"/>
  <c r="ET11" i="14"/>
  <c r="ES11" i="14"/>
  <c r="EQ11" i="14"/>
  <c r="ER11" i="14" s="1"/>
  <c r="EL11" i="14"/>
  <c r="EK11" i="14"/>
  <c r="EJ11" i="14"/>
  <c r="EI11" i="14"/>
  <c r="EH11" i="14"/>
  <c r="EG11" i="14"/>
  <c r="EF11" i="14"/>
  <c r="ED11" i="14"/>
  <c r="EE11" i="14" s="1"/>
  <c r="DY11" i="14"/>
  <c r="DX11" i="14"/>
  <c r="DW11" i="14"/>
  <c r="DV11" i="14"/>
  <c r="DU11" i="14"/>
  <c r="DT11" i="14"/>
  <c r="DS11" i="14"/>
  <c r="DR11" i="14"/>
  <c r="DQ11" i="14"/>
  <c r="CO11" i="14"/>
  <c r="FY10" i="14"/>
  <c r="FZ10" i="14" s="1"/>
  <c r="FW10" i="14"/>
  <c r="FX10" i="14" s="1"/>
  <c r="FM10" i="14"/>
  <c r="FN10" i="14" s="1"/>
  <c r="FL10" i="14"/>
  <c r="FK10" i="14"/>
  <c r="FJ10" i="14"/>
  <c r="FI10" i="14"/>
  <c r="FH10" i="14"/>
  <c r="FG10" i="14"/>
  <c r="FF10" i="14"/>
  <c r="FD10" i="14"/>
  <c r="FE10" i="14" s="1"/>
  <c r="EY10" i="14"/>
  <c r="EX10" i="14"/>
  <c r="EW10" i="14"/>
  <c r="EV10" i="14"/>
  <c r="EU10" i="14"/>
  <c r="ET10" i="14"/>
  <c r="ES10" i="14"/>
  <c r="EQ10" i="14"/>
  <c r="ER10" i="14" s="1"/>
  <c r="EL10" i="14"/>
  <c r="EK10" i="14"/>
  <c r="EJ10" i="14"/>
  <c r="EI10" i="14"/>
  <c r="EH10" i="14"/>
  <c r="EG10" i="14"/>
  <c r="EF10" i="14"/>
  <c r="ED10" i="14"/>
  <c r="EE10" i="14" s="1"/>
  <c r="DY10" i="14"/>
  <c r="DX10" i="14"/>
  <c r="DW10" i="14"/>
  <c r="DV10" i="14"/>
  <c r="DU10" i="14"/>
  <c r="DT10" i="14"/>
  <c r="DS10" i="14"/>
  <c r="DR10" i="14"/>
  <c r="DQ10" i="14"/>
  <c r="CO10" i="14"/>
  <c r="FY9" i="14"/>
  <c r="FZ9" i="14" s="1"/>
  <c r="FW9" i="14"/>
  <c r="FX9" i="14" s="1"/>
  <c r="FM9" i="14"/>
  <c r="FN9" i="14" s="1"/>
  <c r="FL9" i="14"/>
  <c r="FK9" i="14"/>
  <c r="FJ9" i="14"/>
  <c r="FI9" i="14"/>
  <c r="FH9" i="14"/>
  <c r="FG9" i="14"/>
  <c r="FF9" i="14"/>
  <c r="FD9" i="14"/>
  <c r="FE9" i="14" s="1"/>
  <c r="EY9" i="14"/>
  <c r="EX9" i="14"/>
  <c r="EW9" i="14"/>
  <c r="EV9" i="14"/>
  <c r="EU9" i="14"/>
  <c r="ET9" i="14"/>
  <c r="ES9" i="14"/>
  <c r="EQ9" i="14"/>
  <c r="ER9" i="14" s="1"/>
  <c r="EL9" i="14"/>
  <c r="EK9" i="14"/>
  <c r="EJ9" i="14"/>
  <c r="EI9" i="14"/>
  <c r="EH9" i="14"/>
  <c r="EG9" i="14"/>
  <c r="EF9" i="14"/>
  <c r="ED9" i="14"/>
  <c r="EE9" i="14" s="1"/>
  <c r="DY9" i="14"/>
  <c r="DX9" i="14"/>
  <c r="DW9" i="14"/>
  <c r="DV9" i="14"/>
  <c r="DU9" i="14"/>
  <c r="DT9" i="14"/>
  <c r="DS9" i="14"/>
  <c r="DR9" i="14"/>
  <c r="DQ9" i="14"/>
  <c r="CO9" i="14"/>
  <c r="FY8" i="14"/>
  <c r="FZ8" i="14" s="1"/>
  <c r="FW8" i="14"/>
  <c r="FX8" i="14" s="1"/>
  <c r="FM8" i="14"/>
  <c r="FN8" i="14" s="1"/>
  <c r="FL8" i="14"/>
  <c r="FK8" i="14"/>
  <c r="FJ8" i="14"/>
  <c r="FI8" i="14"/>
  <c r="FH8" i="14"/>
  <c r="FG8" i="14"/>
  <c r="FF8" i="14"/>
  <c r="FD8" i="14"/>
  <c r="FE8" i="14" s="1"/>
  <c r="EY8" i="14"/>
  <c r="EX8" i="14"/>
  <c r="EW8" i="14"/>
  <c r="EV8" i="14"/>
  <c r="EU8" i="14"/>
  <c r="ET8" i="14"/>
  <c r="ES8" i="14"/>
  <c r="EQ8" i="14"/>
  <c r="ER8" i="14" s="1"/>
  <c r="EL8" i="14"/>
  <c r="EK8" i="14"/>
  <c r="EJ8" i="14"/>
  <c r="EI8" i="14"/>
  <c r="EH8" i="14"/>
  <c r="EG8" i="14"/>
  <c r="EF8" i="14"/>
  <c r="ED8" i="14"/>
  <c r="EE8" i="14" s="1"/>
  <c r="DY8" i="14"/>
  <c r="DX8" i="14"/>
  <c r="DW8" i="14"/>
  <c r="DV8" i="14"/>
  <c r="DU8" i="14"/>
  <c r="DT8" i="14"/>
  <c r="DS8" i="14"/>
  <c r="DR8" i="14"/>
  <c r="DQ8" i="14"/>
  <c r="CO8" i="14"/>
  <c r="FY7" i="14"/>
  <c r="FZ7" i="14" s="1"/>
  <c r="FW7" i="14"/>
  <c r="FX7" i="14" s="1"/>
  <c r="FM7" i="14"/>
  <c r="FN7" i="14" s="1"/>
  <c r="FL7" i="14"/>
  <c r="FK7" i="14"/>
  <c r="FJ7" i="14"/>
  <c r="FI7" i="14"/>
  <c r="FH7" i="14"/>
  <c r="FG7" i="14"/>
  <c r="FF7" i="14"/>
  <c r="FD7" i="14"/>
  <c r="FE7" i="14" s="1"/>
  <c r="EY7" i="14"/>
  <c r="EX7" i="14"/>
  <c r="EW7" i="14"/>
  <c r="EV7" i="14"/>
  <c r="EU7" i="14"/>
  <c r="ET7" i="14"/>
  <c r="ES7" i="14"/>
  <c r="EQ7" i="14"/>
  <c r="ER7" i="14" s="1"/>
  <c r="EL7" i="14"/>
  <c r="EK7" i="14"/>
  <c r="EJ7" i="14"/>
  <c r="EI7" i="14"/>
  <c r="EH7" i="14"/>
  <c r="EG7" i="14"/>
  <c r="EF7" i="14"/>
  <c r="ED7" i="14"/>
  <c r="EE7" i="14" s="1"/>
  <c r="DY7" i="14"/>
  <c r="DX7" i="14"/>
  <c r="DW7" i="14"/>
  <c r="DV7" i="14"/>
  <c r="DU7" i="14"/>
  <c r="DT7" i="14"/>
  <c r="DS7" i="14"/>
  <c r="DR7" i="14"/>
  <c r="DQ7" i="14"/>
  <c r="CO7" i="14"/>
  <c r="FY6" i="14"/>
  <c r="FZ6" i="14" s="1"/>
  <c r="FW6" i="14"/>
  <c r="FX6" i="14" s="1"/>
  <c r="FM6" i="14"/>
  <c r="FN6" i="14" s="1"/>
  <c r="FL6" i="14"/>
  <c r="FK6" i="14"/>
  <c r="FJ6" i="14"/>
  <c r="FI6" i="14"/>
  <c r="FH6" i="14"/>
  <c r="FG6" i="14"/>
  <c r="FF6" i="14"/>
  <c r="FD6" i="14"/>
  <c r="FE6" i="14" s="1"/>
  <c r="EY6" i="14"/>
  <c r="EX6" i="14"/>
  <c r="EW6" i="14"/>
  <c r="EV6" i="14"/>
  <c r="EU6" i="14"/>
  <c r="ET6" i="14"/>
  <c r="ES6" i="14"/>
  <c r="EQ6" i="14"/>
  <c r="ER6" i="14" s="1"/>
  <c r="EL6" i="14"/>
  <c r="EK6" i="14"/>
  <c r="EJ6" i="14"/>
  <c r="EI6" i="14"/>
  <c r="EH6" i="14"/>
  <c r="EG6" i="14"/>
  <c r="EF6" i="14"/>
  <c r="ED6" i="14"/>
  <c r="EE6" i="14" s="1"/>
  <c r="DY6" i="14"/>
  <c r="DX6" i="14"/>
  <c r="DW6" i="14"/>
  <c r="DV6" i="14"/>
  <c r="DU6" i="14"/>
  <c r="DT6" i="14"/>
  <c r="DS6" i="14"/>
  <c r="DR6" i="14"/>
  <c r="DQ6" i="14"/>
  <c r="CO6" i="14"/>
  <c r="FY5" i="14"/>
  <c r="FZ5" i="14" s="1"/>
  <c r="FW5" i="14"/>
  <c r="FX5" i="14" s="1"/>
  <c r="FM5" i="14"/>
  <c r="FN5" i="14" s="1"/>
  <c r="FL5" i="14"/>
  <c r="FK5" i="14"/>
  <c r="FJ5" i="14"/>
  <c r="FI5" i="14"/>
  <c r="FH5" i="14"/>
  <c r="FG5" i="14"/>
  <c r="FF5" i="14"/>
  <c r="FD5" i="14"/>
  <c r="FE5" i="14" s="1"/>
  <c r="EY5" i="14"/>
  <c r="EX5" i="14"/>
  <c r="EW5" i="14"/>
  <c r="EV5" i="14"/>
  <c r="EU5" i="14"/>
  <c r="ET5" i="14"/>
  <c r="ES5" i="14"/>
  <c r="EQ5" i="14"/>
  <c r="ER5" i="14" s="1"/>
  <c r="EL5" i="14"/>
  <c r="EK5" i="14"/>
  <c r="EJ5" i="14"/>
  <c r="EI5" i="14"/>
  <c r="EH5" i="14"/>
  <c r="EG5" i="14"/>
  <c r="EF5" i="14"/>
  <c r="ED5" i="14"/>
  <c r="EE5" i="14" s="1"/>
  <c r="DY5" i="14"/>
  <c r="DX5" i="14"/>
  <c r="DW5" i="14"/>
  <c r="DV5" i="14"/>
  <c r="DU5" i="14"/>
  <c r="DT5" i="14"/>
  <c r="DS5" i="14"/>
  <c r="DR5" i="14"/>
  <c r="DQ5" i="14"/>
  <c r="CO5" i="14"/>
  <c r="FY4" i="14"/>
  <c r="FW4" i="14"/>
  <c r="FM4" i="14"/>
  <c r="FL4" i="14"/>
  <c r="FK4" i="14"/>
  <c r="FJ4" i="14"/>
  <c r="FK46" i="14" s="1"/>
  <c r="FI4" i="14"/>
  <c r="FH4" i="14"/>
  <c r="FG4" i="14"/>
  <c r="FF4" i="14"/>
  <c r="FG46" i="14" s="1"/>
  <c r="FD4" i="14"/>
  <c r="EY4" i="14"/>
  <c r="EX4" i="14"/>
  <c r="EW4" i="14"/>
  <c r="EX46" i="14" s="1"/>
  <c r="EV4" i="14"/>
  <c r="EU4" i="14"/>
  <c r="ET4" i="14"/>
  <c r="ES4" i="14"/>
  <c r="ET46" i="14" s="1"/>
  <c r="EQ4" i="14"/>
  <c r="EL4" i="14"/>
  <c r="EK4" i="14"/>
  <c r="EJ4" i="14"/>
  <c r="EK46" i="14" s="1"/>
  <c r="EI4" i="14"/>
  <c r="EH4" i="14"/>
  <c r="EG4" i="14"/>
  <c r="EF4" i="14"/>
  <c r="EG46" i="14" s="1"/>
  <c r="ED4" i="14"/>
  <c r="DY4" i="14"/>
  <c r="DX4" i="14"/>
  <c r="DW4" i="14"/>
  <c r="DX46" i="14" s="1"/>
  <c r="DV4" i="14"/>
  <c r="DU4" i="14"/>
  <c r="DT4" i="14"/>
  <c r="DS4" i="14"/>
  <c r="DT46" i="14" s="1"/>
  <c r="DR4" i="14"/>
  <c r="DQ4" i="14"/>
  <c r="CO4" i="14"/>
  <c r="FY43" i="13"/>
  <c r="FZ43" i="13" s="1"/>
  <c r="FW43" i="13"/>
  <c r="FX43" i="13" s="1"/>
  <c r="FM43" i="13"/>
  <c r="FN43" i="13" s="1"/>
  <c r="FL43" i="13"/>
  <c r="FK43" i="13"/>
  <c r="FJ43" i="13"/>
  <c r="FI43" i="13"/>
  <c r="FH43" i="13"/>
  <c r="FG43" i="13"/>
  <c r="FF43" i="13"/>
  <c r="FD43" i="13"/>
  <c r="FE43" i="13" s="1"/>
  <c r="EY43" i="13"/>
  <c r="EX43" i="13"/>
  <c r="EW43" i="13"/>
  <c r="EV43" i="13"/>
  <c r="EU43" i="13"/>
  <c r="ET43" i="13"/>
  <c r="ES43" i="13"/>
  <c r="EQ43" i="13"/>
  <c r="ER43" i="13" s="1"/>
  <c r="EL43" i="13"/>
  <c r="EK43" i="13"/>
  <c r="EJ43" i="13"/>
  <c r="EI43" i="13"/>
  <c r="EH43" i="13"/>
  <c r="EG43" i="13"/>
  <c r="EF43" i="13"/>
  <c r="ED43" i="13"/>
  <c r="EE43" i="13" s="1"/>
  <c r="DY43" i="13"/>
  <c r="DX43" i="13"/>
  <c r="DW43" i="13"/>
  <c r="DV43" i="13"/>
  <c r="DU43" i="13"/>
  <c r="DT43" i="13"/>
  <c r="DS43" i="13"/>
  <c r="DR43" i="13"/>
  <c r="DQ43" i="13"/>
  <c r="CO43" i="13"/>
  <c r="FY42" i="13"/>
  <c r="FZ42" i="13" s="1"/>
  <c r="FW42" i="13"/>
  <c r="FX42" i="13" s="1"/>
  <c r="FM42" i="13"/>
  <c r="FN42" i="13" s="1"/>
  <c r="FL42" i="13"/>
  <c r="FK42" i="13"/>
  <c r="FJ42" i="13"/>
  <c r="FI42" i="13"/>
  <c r="FH42" i="13"/>
  <c r="FG42" i="13"/>
  <c r="FF42" i="13"/>
  <c r="FE42" i="13"/>
  <c r="FD42" i="13"/>
  <c r="EY42" i="13"/>
  <c r="EX42" i="13"/>
  <c r="EW42" i="13"/>
  <c r="EV42" i="13"/>
  <c r="EU42" i="13"/>
  <c r="ET42" i="13"/>
  <c r="ES42" i="13"/>
  <c r="EQ42" i="13"/>
  <c r="ER42" i="13" s="1"/>
  <c r="EL42" i="13"/>
  <c r="EK42" i="13"/>
  <c r="EJ42" i="13"/>
  <c r="EI42" i="13"/>
  <c r="EH42" i="13"/>
  <c r="EG42" i="13"/>
  <c r="EF42" i="13"/>
  <c r="ED42" i="13"/>
  <c r="EE42" i="13" s="1"/>
  <c r="DY42" i="13"/>
  <c r="DX42" i="13"/>
  <c r="DW42" i="13"/>
  <c r="DV42" i="13"/>
  <c r="DU42" i="13"/>
  <c r="DT42" i="13"/>
  <c r="DS42" i="13"/>
  <c r="DR42" i="13"/>
  <c r="DQ42" i="13"/>
  <c r="CO42" i="13"/>
  <c r="FY41" i="13"/>
  <c r="FZ41" i="13" s="1"/>
  <c r="FW41" i="13"/>
  <c r="FX41" i="13" s="1"/>
  <c r="FM41" i="13"/>
  <c r="FN41" i="13" s="1"/>
  <c r="FL41" i="13"/>
  <c r="FK41" i="13"/>
  <c r="FJ41" i="13"/>
  <c r="FI41" i="13"/>
  <c r="FH41" i="13"/>
  <c r="FG41" i="13"/>
  <c r="FF41" i="13"/>
  <c r="FD41" i="13"/>
  <c r="FE41" i="13" s="1"/>
  <c r="EY41" i="13"/>
  <c r="EX41" i="13"/>
  <c r="EW41" i="13"/>
  <c r="EV41" i="13"/>
  <c r="EU41" i="13"/>
  <c r="ET41" i="13"/>
  <c r="ES41" i="13"/>
  <c r="EQ41" i="13"/>
  <c r="ER41" i="13" s="1"/>
  <c r="EL41" i="13"/>
  <c r="EK41" i="13"/>
  <c r="EJ41" i="13"/>
  <c r="EI41" i="13"/>
  <c r="EH41" i="13"/>
  <c r="EG41" i="13"/>
  <c r="EF41" i="13"/>
  <c r="ED41" i="13"/>
  <c r="EE41" i="13" s="1"/>
  <c r="DY41" i="13"/>
  <c r="DX41" i="13"/>
  <c r="DW41" i="13"/>
  <c r="DV41" i="13"/>
  <c r="DU41" i="13"/>
  <c r="DT41" i="13"/>
  <c r="DS41" i="13"/>
  <c r="DR41" i="13"/>
  <c r="DQ41" i="13"/>
  <c r="CO41" i="13"/>
  <c r="FY40" i="13"/>
  <c r="FZ40" i="13" s="1"/>
  <c r="FW40" i="13"/>
  <c r="FX40" i="13" s="1"/>
  <c r="FM40" i="13"/>
  <c r="FN40" i="13" s="1"/>
  <c r="FL40" i="13"/>
  <c r="FK40" i="13"/>
  <c r="FJ40" i="13"/>
  <c r="FI40" i="13"/>
  <c r="FH40" i="13"/>
  <c r="FG40" i="13"/>
  <c r="FF40" i="13"/>
  <c r="FD40" i="13"/>
  <c r="FE40" i="13" s="1"/>
  <c r="EY40" i="13"/>
  <c r="EX40" i="13"/>
  <c r="EW40" i="13"/>
  <c r="EV40" i="13"/>
  <c r="EU40" i="13"/>
  <c r="ET40" i="13"/>
  <c r="ES40" i="13"/>
  <c r="EQ40" i="13"/>
  <c r="ER40" i="13" s="1"/>
  <c r="EL40" i="13"/>
  <c r="EK40" i="13"/>
  <c r="EJ40" i="13"/>
  <c r="EI40" i="13"/>
  <c r="EH40" i="13"/>
  <c r="EG40" i="13"/>
  <c r="EF40" i="13"/>
  <c r="ED40" i="13"/>
  <c r="EE40" i="13" s="1"/>
  <c r="DY40" i="13"/>
  <c r="DX40" i="13"/>
  <c r="DW40" i="13"/>
  <c r="DV40" i="13"/>
  <c r="DU40" i="13"/>
  <c r="DT40" i="13"/>
  <c r="DS40" i="13"/>
  <c r="DR40" i="13"/>
  <c r="DQ40" i="13"/>
  <c r="CO40" i="13"/>
  <c r="FY39" i="13"/>
  <c r="FZ39" i="13" s="1"/>
  <c r="FW39" i="13"/>
  <c r="FX39" i="13" s="1"/>
  <c r="FM39" i="13"/>
  <c r="FN39" i="13" s="1"/>
  <c r="FL39" i="13"/>
  <c r="FK39" i="13"/>
  <c r="FJ39" i="13"/>
  <c r="FI39" i="13"/>
  <c r="FH39" i="13"/>
  <c r="FG39" i="13"/>
  <c r="FF39" i="13"/>
  <c r="FD39" i="13"/>
  <c r="FE39" i="13" s="1"/>
  <c r="EY39" i="13"/>
  <c r="EX39" i="13"/>
  <c r="EW39" i="13"/>
  <c r="EV39" i="13"/>
  <c r="EU39" i="13"/>
  <c r="ET39" i="13"/>
  <c r="ES39" i="13"/>
  <c r="EQ39" i="13"/>
  <c r="ER39" i="13" s="1"/>
  <c r="EL39" i="13"/>
  <c r="EK39" i="13"/>
  <c r="EJ39" i="13"/>
  <c r="EI39" i="13"/>
  <c r="EH39" i="13"/>
  <c r="EG39" i="13"/>
  <c r="EF39" i="13"/>
  <c r="EE39" i="13"/>
  <c r="ED39" i="13"/>
  <c r="DY39" i="13"/>
  <c r="DX39" i="13"/>
  <c r="DW39" i="13"/>
  <c r="DV39" i="13"/>
  <c r="DU39" i="13"/>
  <c r="DT39" i="13"/>
  <c r="DS39" i="13"/>
  <c r="DR39" i="13"/>
  <c r="DQ39" i="13"/>
  <c r="CO39" i="13"/>
  <c r="FY38" i="13"/>
  <c r="FZ38" i="13" s="1"/>
  <c r="FW38" i="13"/>
  <c r="FX38" i="13" s="1"/>
  <c r="FM38" i="13"/>
  <c r="FN38" i="13" s="1"/>
  <c r="FL38" i="13"/>
  <c r="FK38" i="13"/>
  <c r="FJ38" i="13"/>
  <c r="FI38" i="13"/>
  <c r="FH38" i="13"/>
  <c r="FG38" i="13"/>
  <c r="FF38" i="13"/>
  <c r="FD38" i="13"/>
  <c r="FE38" i="13" s="1"/>
  <c r="EY38" i="13"/>
  <c r="EX38" i="13"/>
  <c r="EW38" i="13"/>
  <c r="EV38" i="13"/>
  <c r="EU38" i="13"/>
  <c r="ET38" i="13"/>
  <c r="ES38" i="13"/>
  <c r="EQ38" i="13"/>
  <c r="ER38" i="13" s="1"/>
  <c r="EL38" i="13"/>
  <c r="EK38" i="13"/>
  <c r="EJ38" i="13"/>
  <c r="EI38" i="13"/>
  <c r="EH38" i="13"/>
  <c r="EG38" i="13"/>
  <c r="EF38" i="13"/>
  <c r="ED38" i="13"/>
  <c r="EE38" i="13" s="1"/>
  <c r="DY38" i="13"/>
  <c r="DX38" i="13"/>
  <c r="DW38" i="13"/>
  <c r="DV38" i="13"/>
  <c r="DU38" i="13"/>
  <c r="DT38" i="13"/>
  <c r="DS38" i="13"/>
  <c r="DR38" i="13"/>
  <c r="DQ38" i="13"/>
  <c r="CO38" i="13"/>
  <c r="FY37" i="13"/>
  <c r="FZ37" i="13" s="1"/>
  <c r="FW37" i="13"/>
  <c r="FX37" i="13" s="1"/>
  <c r="FM37" i="13"/>
  <c r="FN37" i="13" s="1"/>
  <c r="FL37" i="13"/>
  <c r="FK37" i="13"/>
  <c r="FJ37" i="13"/>
  <c r="FI37" i="13"/>
  <c r="FH37" i="13"/>
  <c r="FG37" i="13"/>
  <c r="FF37" i="13"/>
  <c r="FD37" i="13"/>
  <c r="FE37" i="13" s="1"/>
  <c r="EY37" i="13"/>
  <c r="EX37" i="13"/>
  <c r="EW37" i="13"/>
  <c r="EV37" i="13"/>
  <c r="EU37" i="13"/>
  <c r="ET37" i="13"/>
  <c r="ES37" i="13"/>
  <c r="EQ37" i="13"/>
  <c r="ER37" i="13" s="1"/>
  <c r="EL37" i="13"/>
  <c r="EK37" i="13"/>
  <c r="EJ37" i="13"/>
  <c r="EI37" i="13"/>
  <c r="EH37" i="13"/>
  <c r="EG37" i="13"/>
  <c r="EF37" i="13"/>
  <c r="EE37" i="13"/>
  <c r="ED37" i="13"/>
  <c r="DY37" i="13"/>
  <c r="DX37" i="13"/>
  <c r="DW37" i="13"/>
  <c r="DV37" i="13"/>
  <c r="DU37" i="13"/>
  <c r="DT37" i="13"/>
  <c r="DS37" i="13"/>
  <c r="DR37" i="13"/>
  <c r="DQ37" i="13"/>
  <c r="CO37" i="13"/>
  <c r="FY36" i="13"/>
  <c r="FZ36" i="13" s="1"/>
  <c r="FW36" i="13"/>
  <c r="FX36" i="13" s="1"/>
  <c r="FM36" i="13"/>
  <c r="FN36" i="13" s="1"/>
  <c r="FL36" i="13"/>
  <c r="FK36" i="13"/>
  <c r="FJ36" i="13"/>
  <c r="FI36" i="13"/>
  <c r="FH36" i="13"/>
  <c r="FG36" i="13"/>
  <c r="FF36" i="13"/>
  <c r="FD36" i="13"/>
  <c r="FE36" i="13" s="1"/>
  <c r="EY36" i="13"/>
  <c r="EX36" i="13"/>
  <c r="EW36" i="13"/>
  <c r="EV36" i="13"/>
  <c r="EU36" i="13"/>
  <c r="ET36" i="13"/>
  <c r="ES36" i="13"/>
  <c r="EQ36" i="13"/>
  <c r="ER36" i="13" s="1"/>
  <c r="EL36" i="13"/>
  <c r="EK36" i="13"/>
  <c r="EJ36" i="13"/>
  <c r="EI36" i="13"/>
  <c r="EH36" i="13"/>
  <c r="EG36" i="13"/>
  <c r="EF36" i="13"/>
  <c r="ED36" i="13"/>
  <c r="EE36" i="13" s="1"/>
  <c r="DY36" i="13"/>
  <c r="DX36" i="13"/>
  <c r="DW36" i="13"/>
  <c r="DV36" i="13"/>
  <c r="DU36" i="13"/>
  <c r="DT36" i="13"/>
  <c r="DS36" i="13"/>
  <c r="DR36" i="13"/>
  <c r="DQ36" i="13"/>
  <c r="CO36" i="13"/>
  <c r="FY35" i="13"/>
  <c r="FZ35" i="13" s="1"/>
  <c r="FW35" i="13"/>
  <c r="FX35" i="13" s="1"/>
  <c r="FM35" i="13"/>
  <c r="FN35" i="13" s="1"/>
  <c r="FL35" i="13"/>
  <c r="FK35" i="13"/>
  <c r="FJ35" i="13"/>
  <c r="FI35" i="13"/>
  <c r="FH35" i="13"/>
  <c r="FG35" i="13"/>
  <c r="FF35" i="13"/>
  <c r="FD35" i="13"/>
  <c r="FE35" i="13" s="1"/>
  <c r="EY35" i="13"/>
  <c r="EX35" i="13"/>
  <c r="EW35" i="13"/>
  <c r="EV35" i="13"/>
  <c r="EU35" i="13"/>
  <c r="ET35" i="13"/>
  <c r="ES35" i="13"/>
  <c r="EQ35" i="13"/>
  <c r="ER35" i="13" s="1"/>
  <c r="EL35" i="13"/>
  <c r="EK35" i="13"/>
  <c r="EJ35" i="13"/>
  <c r="EI35" i="13"/>
  <c r="EH35" i="13"/>
  <c r="EG35" i="13"/>
  <c r="EF35" i="13"/>
  <c r="ED35" i="13"/>
  <c r="EE35" i="13" s="1"/>
  <c r="DY35" i="13"/>
  <c r="DX35" i="13"/>
  <c r="DW35" i="13"/>
  <c r="DV35" i="13"/>
  <c r="DU35" i="13"/>
  <c r="DT35" i="13"/>
  <c r="DS35" i="13"/>
  <c r="DR35" i="13"/>
  <c r="DQ35" i="13"/>
  <c r="CO35" i="13"/>
  <c r="FY34" i="13"/>
  <c r="FZ34" i="13" s="1"/>
  <c r="FW34" i="13"/>
  <c r="FX34" i="13" s="1"/>
  <c r="FM34" i="13"/>
  <c r="FN34" i="13" s="1"/>
  <c r="FL34" i="13"/>
  <c r="FK34" i="13"/>
  <c r="FJ34" i="13"/>
  <c r="FI34" i="13"/>
  <c r="FH34" i="13"/>
  <c r="FG34" i="13"/>
  <c r="FF34" i="13"/>
  <c r="FD34" i="13"/>
  <c r="FE34" i="13" s="1"/>
  <c r="EY34" i="13"/>
  <c r="EX34" i="13"/>
  <c r="EW34" i="13"/>
  <c r="EV34" i="13"/>
  <c r="EU34" i="13"/>
  <c r="ET34" i="13"/>
  <c r="ES34" i="13"/>
  <c r="EQ34" i="13"/>
  <c r="ER34" i="13" s="1"/>
  <c r="EL34" i="13"/>
  <c r="EK34" i="13"/>
  <c r="EJ34" i="13"/>
  <c r="EI34" i="13"/>
  <c r="EH34" i="13"/>
  <c r="EG34" i="13"/>
  <c r="EF34" i="13"/>
  <c r="ED34" i="13"/>
  <c r="EE34" i="13" s="1"/>
  <c r="DY34" i="13"/>
  <c r="DX34" i="13"/>
  <c r="DW34" i="13"/>
  <c r="DV34" i="13"/>
  <c r="DU34" i="13"/>
  <c r="DT34" i="13"/>
  <c r="DS34" i="13"/>
  <c r="DR34" i="13"/>
  <c r="DQ34" i="13"/>
  <c r="CO34" i="13"/>
  <c r="FY33" i="13"/>
  <c r="FZ33" i="13" s="1"/>
  <c r="FW33" i="13"/>
  <c r="FX33" i="13" s="1"/>
  <c r="FM33" i="13"/>
  <c r="FN33" i="13" s="1"/>
  <c r="FL33" i="13"/>
  <c r="FK33" i="13"/>
  <c r="FJ33" i="13"/>
  <c r="FI33" i="13"/>
  <c r="FH33" i="13"/>
  <c r="FG33" i="13"/>
  <c r="FF33" i="13"/>
  <c r="FD33" i="13"/>
  <c r="FE33" i="13" s="1"/>
  <c r="EY33" i="13"/>
  <c r="EX33" i="13"/>
  <c r="EW33" i="13"/>
  <c r="EV33" i="13"/>
  <c r="EU33" i="13"/>
  <c r="ET33" i="13"/>
  <c r="ES33" i="13"/>
  <c r="EQ33" i="13"/>
  <c r="ER33" i="13" s="1"/>
  <c r="EL33" i="13"/>
  <c r="EK33" i="13"/>
  <c r="EJ33" i="13"/>
  <c r="EI33" i="13"/>
  <c r="EH33" i="13"/>
  <c r="EG33" i="13"/>
  <c r="EF33" i="13"/>
  <c r="ED33" i="13"/>
  <c r="EE33" i="13" s="1"/>
  <c r="DY33" i="13"/>
  <c r="DX33" i="13"/>
  <c r="DW33" i="13"/>
  <c r="DV33" i="13"/>
  <c r="DU33" i="13"/>
  <c r="DT33" i="13"/>
  <c r="DS33" i="13"/>
  <c r="DR33" i="13"/>
  <c r="DQ33" i="13"/>
  <c r="CO33" i="13"/>
  <c r="FY32" i="13"/>
  <c r="FZ32" i="13" s="1"/>
  <c r="FW32" i="13"/>
  <c r="FX32" i="13" s="1"/>
  <c r="FM32" i="13"/>
  <c r="FN32" i="13" s="1"/>
  <c r="FL32" i="13"/>
  <c r="FK32" i="13"/>
  <c r="FJ32" i="13"/>
  <c r="FI32" i="13"/>
  <c r="FH32" i="13"/>
  <c r="FG32" i="13"/>
  <c r="FF32" i="13"/>
  <c r="FD32" i="13"/>
  <c r="FE32" i="13" s="1"/>
  <c r="EY32" i="13"/>
  <c r="EX32" i="13"/>
  <c r="EW32" i="13"/>
  <c r="EV32" i="13"/>
  <c r="EU32" i="13"/>
  <c r="ET32" i="13"/>
  <c r="ES32" i="13"/>
  <c r="EQ32" i="13"/>
  <c r="ER32" i="13" s="1"/>
  <c r="EL32" i="13"/>
  <c r="EK32" i="13"/>
  <c r="EJ32" i="13"/>
  <c r="EI32" i="13"/>
  <c r="EH32" i="13"/>
  <c r="EG32" i="13"/>
  <c r="EF32" i="13"/>
  <c r="ED32" i="13"/>
  <c r="EE32" i="13" s="1"/>
  <c r="DY32" i="13"/>
  <c r="DX32" i="13"/>
  <c r="DW32" i="13"/>
  <c r="DV32" i="13"/>
  <c r="DU32" i="13"/>
  <c r="DT32" i="13"/>
  <c r="DS32" i="13"/>
  <c r="DR32" i="13"/>
  <c r="DQ32" i="13"/>
  <c r="CO32" i="13"/>
  <c r="FY31" i="13"/>
  <c r="FZ31" i="13" s="1"/>
  <c r="FW31" i="13"/>
  <c r="FX31" i="13" s="1"/>
  <c r="FM31" i="13"/>
  <c r="FN31" i="13" s="1"/>
  <c r="FL31" i="13"/>
  <c r="FK31" i="13"/>
  <c r="FJ31" i="13"/>
  <c r="FI31" i="13"/>
  <c r="FH31" i="13"/>
  <c r="FG31" i="13"/>
  <c r="FF31" i="13"/>
  <c r="FD31" i="13"/>
  <c r="FE31" i="13" s="1"/>
  <c r="EY31" i="13"/>
  <c r="EX31" i="13"/>
  <c r="EW31" i="13"/>
  <c r="EV31" i="13"/>
  <c r="EU31" i="13"/>
  <c r="ET31" i="13"/>
  <c r="ES31" i="13"/>
  <c r="EQ31" i="13"/>
  <c r="ER31" i="13" s="1"/>
  <c r="EL31" i="13"/>
  <c r="EK31" i="13"/>
  <c r="EJ31" i="13"/>
  <c r="EI31" i="13"/>
  <c r="EH31" i="13"/>
  <c r="EG31" i="13"/>
  <c r="EF31" i="13"/>
  <c r="ED31" i="13"/>
  <c r="EE31" i="13" s="1"/>
  <c r="DY31" i="13"/>
  <c r="DX31" i="13"/>
  <c r="DW31" i="13"/>
  <c r="DV31" i="13"/>
  <c r="DU31" i="13"/>
  <c r="DT31" i="13"/>
  <c r="DS31" i="13"/>
  <c r="DR31" i="13"/>
  <c r="DQ31" i="13"/>
  <c r="CO31" i="13"/>
  <c r="FY30" i="13"/>
  <c r="FZ30" i="13" s="1"/>
  <c r="FW30" i="13"/>
  <c r="FX30" i="13" s="1"/>
  <c r="FM30" i="13"/>
  <c r="FN30" i="13" s="1"/>
  <c r="FL30" i="13"/>
  <c r="FK30" i="13"/>
  <c r="FJ30" i="13"/>
  <c r="FI30" i="13"/>
  <c r="FH30" i="13"/>
  <c r="FG30" i="13"/>
  <c r="FF30" i="13"/>
  <c r="FD30" i="13"/>
  <c r="FE30" i="13" s="1"/>
  <c r="EY30" i="13"/>
  <c r="EX30" i="13"/>
  <c r="EW30" i="13"/>
  <c r="EV30" i="13"/>
  <c r="EU30" i="13"/>
  <c r="ET30" i="13"/>
  <c r="ES30" i="13"/>
  <c r="EQ30" i="13"/>
  <c r="ER30" i="13" s="1"/>
  <c r="EL30" i="13"/>
  <c r="EK30" i="13"/>
  <c r="EJ30" i="13"/>
  <c r="EI30" i="13"/>
  <c r="EH30" i="13"/>
  <c r="EG30" i="13"/>
  <c r="EF30" i="13"/>
  <c r="ED30" i="13"/>
  <c r="EE30" i="13" s="1"/>
  <c r="DY30" i="13"/>
  <c r="DX30" i="13"/>
  <c r="DW30" i="13"/>
  <c r="DV30" i="13"/>
  <c r="DU30" i="13"/>
  <c r="DT30" i="13"/>
  <c r="DS30" i="13"/>
  <c r="DR30" i="13"/>
  <c r="DQ30" i="13"/>
  <c r="CO30" i="13"/>
  <c r="FY29" i="13"/>
  <c r="FZ29" i="13" s="1"/>
  <c r="FW29" i="13"/>
  <c r="FX29" i="13" s="1"/>
  <c r="FM29" i="13"/>
  <c r="FN29" i="13" s="1"/>
  <c r="FL29" i="13"/>
  <c r="FK29" i="13"/>
  <c r="FJ29" i="13"/>
  <c r="FI29" i="13"/>
  <c r="FH29" i="13"/>
  <c r="FG29" i="13"/>
  <c r="FF29" i="13"/>
  <c r="FD29" i="13"/>
  <c r="FE29" i="13" s="1"/>
  <c r="EY29" i="13"/>
  <c r="EX29" i="13"/>
  <c r="EW29" i="13"/>
  <c r="EV29" i="13"/>
  <c r="EU29" i="13"/>
  <c r="ET29" i="13"/>
  <c r="ES29" i="13"/>
  <c r="EQ29" i="13"/>
  <c r="ER29" i="13" s="1"/>
  <c r="EL29" i="13"/>
  <c r="EK29" i="13"/>
  <c r="EJ29" i="13"/>
  <c r="EI29" i="13"/>
  <c r="EH29" i="13"/>
  <c r="EG29" i="13"/>
  <c r="EF29" i="13"/>
  <c r="ED29" i="13"/>
  <c r="EE29" i="13" s="1"/>
  <c r="DY29" i="13"/>
  <c r="DX29" i="13"/>
  <c r="DW29" i="13"/>
  <c r="DV29" i="13"/>
  <c r="DU29" i="13"/>
  <c r="DT29" i="13"/>
  <c r="DS29" i="13"/>
  <c r="DR29" i="13"/>
  <c r="DQ29" i="13"/>
  <c r="CO29" i="13"/>
  <c r="FY28" i="13"/>
  <c r="FZ28" i="13" s="1"/>
  <c r="FW28" i="13"/>
  <c r="FX28" i="13" s="1"/>
  <c r="FM28" i="13"/>
  <c r="FN28" i="13" s="1"/>
  <c r="FL28" i="13"/>
  <c r="FK28" i="13"/>
  <c r="FJ28" i="13"/>
  <c r="FI28" i="13"/>
  <c r="FH28" i="13"/>
  <c r="FG28" i="13"/>
  <c r="FF28" i="13"/>
  <c r="FD28" i="13"/>
  <c r="FE28" i="13" s="1"/>
  <c r="EY28" i="13"/>
  <c r="EX28" i="13"/>
  <c r="EW28" i="13"/>
  <c r="EV28" i="13"/>
  <c r="EU28" i="13"/>
  <c r="ET28" i="13"/>
  <c r="ES28" i="13"/>
  <c r="EQ28" i="13"/>
  <c r="ER28" i="13" s="1"/>
  <c r="EL28" i="13"/>
  <c r="EK28" i="13"/>
  <c r="EJ28" i="13"/>
  <c r="EI28" i="13"/>
  <c r="EH28" i="13"/>
  <c r="EG28" i="13"/>
  <c r="EF28" i="13"/>
  <c r="ED28" i="13"/>
  <c r="EE28" i="13" s="1"/>
  <c r="DY28" i="13"/>
  <c r="DX28" i="13"/>
  <c r="DW28" i="13"/>
  <c r="DV28" i="13"/>
  <c r="DU28" i="13"/>
  <c r="DT28" i="13"/>
  <c r="DS28" i="13"/>
  <c r="DR28" i="13"/>
  <c r="DQ28" i="13"/>
  <c r="CO28" i="13"/>
  <c r="FY27" i="13"/>
  <c r="FZ27" i="13" s="1"/>
  <c r="FW27" i="13"/>
  <c r="FX27" i="13" s="1"/>
  <c r="FM27" i="13"/>
  <c r="FN27" i="13" s="1"/>
  <c r="FL27" i="13"/>
  <c r="FK27" i="13"/>
  <c r="FJ27" i="13"/>
  <c r="FI27" i="13"/>
  <c r="FH27" i="13"/>
  <c r="FG27" i="13"/>
  <c r="FF27" i="13"/>
  <c r="FD27" i="13"/>
  <c r="FE27" i="13" s="1"/>
  <c r="EY27" i="13"/>
  <c r="EX27" i="13"/>
  <c r="EW27" i="13"/>
  <c r="EV27" i="13"/>
  <c r="EU27" i="13"/>
  <c r="ET27" i="13"/>
  <c r="ES27" i="13"/>
  <c r="EQ27" i="13"/>
  <c r="ER27" i="13" s="1"/>
  <c r="EL27" i="13"/>
  <c r="EK27" i="13"/>
  <c r="EJ27" i="13"/>
  <c r="EI27" i="13"/>
  <c r="EH27" i="13"/>
  <c r="EG27" i="13"/>
  <c r="EF27" i="13"/>
  <c r="ED27" i="13"/>
  <c r="EE27" i="13" s="1"/>
  <c r="DY27" i="13"/>
  <c r="DX27" i="13"/>
  <c r="DW27" i="13"/>
  <c r="DV27" i="13"/>
  <c r="DU27" i="13"/>
  <c r="DT27" i="13"/>
  <c r="DS27" i="13"/>
  <c r="DR27" i="13"/>
  <c r="DQ27" i="13"/>
  <c r="CO27" i="13"/>
  <c r="FY26" i="13"/>
  <c r="FZ26" i="13" s="1"/>
  <c r="FW26" i="13"/>
  <c r="FX26" i="13" s="1"/>
  <c r="FM26" i="13"/>
  <c r="FN26" i="13" s="1"/>
  <c r="FL26" i="13"/>
  <c r="FK26" i="13"/>
  <c r="FJ26" i="13"/>
  <c r="FI26" i="13"/>
  <c r="FH26" i="13"/>
  <c r="FG26" i="13"/>
  <c r="FF26" i="13"/>
  <c r="FD26" i="13"/>
  <c r="FE26" i="13" s="1"/>
  <c r="EY26" i="13"/>
  <c r="EX26" i="13"/>
  <c r="EW26" i="13"/>
  <c r="EV26" i="13"/>
  <c r="EU26" i="13"/>
  <c r="ET26" i="13"/>
  <c r="ES26" i="13"/>
  <c r="EQ26" i="13"/>
  <c r="ER26" i="13" s="1"/>
  <c r="EL26" i="13"/>
  <c r="EK26" i="13"/>
  <c r="EJ26" i="13"/>
  <c r="EI26" i="13"/>
  <c r="EH26" i="13"/>
  <c r="EG26" i="13"/>
  <c r="EF26" i="13"/>
  <c r="ED26" i="13"/>
  <c r="EE26" i="13" s="1"/>
  <c r="DY26" i="13"/>
  <c r="DX26" i="13"/>
  <c r="DW26" i="13"/>
  <c r="DV26" i="13"/>
  <c r="DU26" i="13"/>
  <c r="DT26" i="13"/>
  <c r="DS26" i="13"/>
  <c r="DR26" i="13"/>
  <c r="DQ26" i="13"/>
  <c r="CO26" i="13"/>
  <c r="FY25" i="13"/>
  <c r="FZ25" i="13" s="1"/>
  <c r="FW25" i="13"/>
  <c r="FX25" i="13" s="1"/>
  <c r="FM25" i="13"/>
  <c r="FN25" i="13" s="1"/>
  <c r="FL25" i="13"/>
  <c r="FK25" i="13"/>
  <c r="FJ25" i="13"/>
  <c r="FI25" i="13"/>
  <c r="FH25" i="13"/>
  <c r="FG25" i="13"/>
  <c r="FF25" i="13"/>
  <c r="FD25" i="13"/>
  <c r="FE25" i="13" s="1"/>
  <c r="EY25" i="13"/>
  <c r="EX25" i="13"/>
  <c r="EW25" i="13"/>
  <c r="EV25" i="13"/>
  <c r="EU25" i="13"/>
  <c r="ET25" i="13"/>
  <c r="ES25" i="13"/>
  <c r="EQ25" i="13"/>
  <c r="ER25" i="13" s="1"/>
  <c r="EL25" i="13"/>
  <c r="EK25" i="13"/>
  <c r="EJ25" i="13"/>
  <c r="EI25" i="13"/>
  <c r="EH25" i="13"/>
  <c r="EG25" i="13"/>
  <c r="EF25" i="13"/>
  <c r="EE25" i="13"/>
  <c r="ED25" i="13"/>
  <c r="DY25" i="13"/>
  <c r="DX25" i="13"/>
  <c r="DW25" i="13"/>
  <c r="DV25" i="13"/>
  <c r="DU25" i="13"/>
  <c r="DT25" i="13"/>
  <c r="DS25" i="13"/>
  <c r="DR25" i="13"/>
  <c r="DQ25" i="13"/>
  <c r="CO25" i="13"/>
  <c r="FY24" i="13"/>
  <c r="FZ24" i="13" s="1"/>
  <c r="FW24" i="13"/>
  <c r="FX24" i="13" s="1"/>
  <c r="FM24" i="13"/>
  <c r="FN24" i="13" s="1"/>
  <c r="FL24" i="13"/>
  <c r="FK24" i="13"/>
  <c r="FJ24" i="13"/>
  <c r="FI24" i="13"/>
  <c r="FH24" i="13"/>
  <c r="FG24" i="13"/>
  <c r="FF24" i="13"/>
  <c r="FD24" i="13"/>
  <c r="FE24" i="13" s="1"/>
  <c r="EY24" i="13"/>
  <c r="EX24" i="13"/>
  <c r="EW24" i="13"/>
  <c r="EV24" i="13"/>
  <c r="EU24" i="13"/>
  <c r="ET24" i="13"/>
  <c r="ES24" i="13"/>
  <c r="EQ24" i="13"/>
  <c r="ER24" i="13" s="1"/>
  <c r="EL24" i="13"/>
  <c r="EK24" i="13"/>
  <c r="EJ24" i="13"/>
  <c r="EI24" i="13"/>
  <c r="EH24" i="13"/>
  <c r="EG24" i="13"/>
  <c r="EF24" i="13"/>
  <c r="ED24" i="13"/>
  <c r="EE24" i="13" s="1"/>
  <c r="DY24" i="13"/>
  <c r="DX24" i="13"/>
  <c r="DW24" i="13"/>
  <c r="DV24" i="13"/>
  <c r="DU24" i="13"/>
  <c r="DT24" i="13"/>
  <c r="DS24" i="13"/>
  <c r="DR24" i="13"/>
  <c r="DQ24" i="13"/>
  <c r="CO24" i="13"/>
  <c r="FY23" i="13"/>
  <c r="FZ23" i="13" s="1"/>
  <c r="FW23" i="13"/>
  <c r="FX23" i="13" s="1"/>
  <c r="FM23" i="13"/>
  <c r="FL23" i="13"/>
  <c r="FK23" i="13"/>
  <c r="FJ23" i="13"/>
  <c r="FI23" i="13"/>
  <c r="FH23" i="13"/>
  <c r="FG23" i="13"/>
  <c r="FF23" i="13"/>
  <c r="FD23" i="13"/>
  <c r="EY23" i="13"/>
  <c r="EX23" i="13"/>
  <c r="EW23" i="13"/>
  <c r="EV23" i="13"/>
  <c r="EU23" i="13"/>
  <c r="ET23" i="13"/>
  <c r="ES23" i="13"/>
  <c r="EQ23" i="13"/>
  <c r="ER23" i="13" s="1"/>
  <c r="EL23" i="13"/>
  <c r="EK23" i="13"/>
  <c r="EJ23" i="13"/>
  <c r="EI23" i="13"/>
  <c r="EH23" i="13"/>
  <c r="EG23" i="13"/>
  <c r="EF23" i="13"/>
  <c r="ED23" i="13"/>
  <c r="EE23" i="13" s="1"/>
  <c r="DY23" i="13"/>
  <c r="DX23" i="13"/>
  <c r="DW23" i="13"/>
  <c r="DV23" i="13"/>
  <c r="DU23" i="13"/>
  <c r="DT23" i="13"/>
  <c r="DS23" i="13"/>
  <c r="DR23" i="13"/>
  <c r="DQ23" i="13"/>
  <c r="CO23" i="13"/>
  <c r="FY22" i="13"/>
  <c r="FZ22" i="13" s="1"/>
  <c r="FW22" i="13"/>
  <c r="FX22" i="13" s="1"/>
  <c r="FM22" i="13"/>
  <c r="FN22" i="13" s="1"/>
  <c r="FL22" i="13"/>
  <c r="FK22" i="13"/>
  <c r="FJ22" i="13"/>
  <c r="FI22" i="13"/>
  <c r="FH22" i="13"/>
  <c r="FG22" i="13"/>
  <c r="FF22" i="13"/>
  <c r="FD22" i="13"/>
  <c r="FE22" i="13" s="1"/>
  <c r="EY22" i="13"/>
  <c r="EX22" i="13"/>
  <c r="EW22" i="13"/>
  <c r="EV22" i="13"/>
  <c r="EU22" i="13"/>
  <c r="ET22" i="13"/>
  <c r="ES22" i="13"/>
  <c r="EQ22" i="13"/>
  <c r="ER22" i="13" s="1"/>
  <c r="EL22" i="13"/>
  <c r="EK22" i="13"/>
  <c r="EJ22" i="13"/>
  <c r="EI22" i="13"/>
  <c r="EH22" i="13"/>
  <c r="EG22" i="13"/>
  <c r="EF22" i="13"/>
  <c r="ED22" i="13"/>
  <c r="EE22" i="13" s="1"/>
  <c r="DY22" i="13"/>
  <c r="DX22" i="13"/>
  <c r="DW22" i="13"/>
  <c r="DV22" i="13"/>
  <c r="DU22" i="13"/>
  <c r="DT22" i="13"/>
  <c r="DS22" i="13"/>
  <c r="DR22" i="13"/>
  <c r="DQ22" i="13"/>
  <c r="CO22" i="13"/>
  <c r="FY21" i="13"/>
  <c r="FZ21" i="13" s="1"/>
  <c r="FW21" i="13"/>
  <c r="FX21" i="13" s="1"/>
  <c r="FM21" i="13"/>
  <c r="FN21" i="13" s="1"/>
  <c r="FL21" i="13"/>
  <c r="FK21" i="13"/>
  <c r="FJ21" i="13"/>
  <c r="FI21" i="13"/>
  <c r="FH21" i="13"/>
  <c r="FG21" i="13"/>
  <c r="FF21" i="13"/>
  <c r="FD21" i="13"/>
  <c r="FE21" i="13" s="1"/>
  <c r="EY21" i="13"/>
  <c r="EX21" i="13"/>
  <c r="EW21" i="13"/>
  <c r="EV21" i="13"/>
  <c r="EU21" i="13"/>
  <c r="ET21" i="13"/>
  <c r="ES21" i="13"/>
  <c r="EQ21" i="13"/>
  <c r="ER21" i="13" s="1"/>
  <c r="EL21" i="13"/>
  <c r="EK21" i="13"/>
  <c r="EJ21" i="13"/>
  <c r="EI21" i="13"/>
  <c r="EH21" i="13"/>
  <c r="EG21" i="13"/>
  <c r="EF21" i="13"/>
  <c r="ED21" i="13"/>
  <c r="EE21" i="13" s="1"/>
  <c r="DY21" i="13"/>
  <c r="DX21" i="13"/>
  <c r="DW21" i="13"/>
  <c r="DV21" i="13"/>
  <c r="DU21" i="13"/>
  <c r="DT21" i="13"/>
  <c r="DS21" i="13"/>
  <c r="DR21" i="13"/>
  <c r="DQ21" i="13"/>
  <c r="CO21" i="13"/>
  <c r="FY20" i="13"/>
  <c r="FZ20" i="13" s="1"/>
  <c r="FW20" i="13"/>
  <c r="FX20" i="13" s="1"/>
  <c r="FM20" i="13"/>
  <c r="FN20" i="13" s="1"/>
  <c r="FL20" i="13"/>
  <c r="FK20" i="13"/>
  <c r="FJ20" i="13"/>
  <c r="FI20" i="13"/>
  <c r="FH20" i="13"/>
  <c r="FG20" i="13"/>
  <c r="FF20" i="13"/>
  <c r="FD20" i="13"/>
  <c r="FE20" i="13" s="1"/>
  <c r="EY20" i="13"/>
  <c r="EX20" i="13"/>
  <c r="EW20" i="13"/>
  <c r="EV20" i="13"/>
  <c r="EU20" i="13"/>
  <c r="ET20" i="13"/>
  <c r="ES20" i="13"/>
  <c r="EQ20" i="13"/>
  <c r="ER20" i="13" s="1"/>
  <c r="EL20" i="13"/>
  <c r="EK20" i="13"/>
  <c r="EJ20" i="13"/>
  <c r="EI20" i="13"/>
  <c r="EH20" i="13"/>
  <c r="EG20" i="13"/>
  <c r="EF20" i="13"/>
  <c r="ED20" i="13"/>
  <c r="EE20" i="13" s="1"/>
  <c r="DY20" i="13"/>
  <c r="DX20" i="13"/>
  <c r="DW20" i="13"/>
  <c r="DV20" i="13"/>
  <c r="DU20" i="13"/>
  <c r="DT20" i="13"/>
  <c r="DS20" i="13"/>
  <c r="DR20" i="13"/>
  <c r="DQ20" i="13"/>
  <c r="CO20" i="13"/>
  <c r="FY19" i="13"/>
  <c r="FZ19" i="13" s="1"/>
  <c r="FW19" i="13"/>
  <c r="FX19" i="13" s="1"/>
  <c r="FM19" i="13"/>
  <c r="FN19" i="13" s="1"/>
  <c r="FL19" i="13"/>
  <c r="FK19" i="13"/>
  <c r="FJ19" i="13"/>
  <c r="FI19" i="13"/>
  <c r="FH19" i="13"/>
  <c r="FG19" i="13"/>
  <c r="FF19" i="13"/>
  <c r="FD19" i="13"/>
  <c r="FE19" i="13" s="1"/>
  <c r="EY19" i="13"/>
  <c r="EX19" i="13"/>
  <c r="EW19" i="13"/>
  <c r="EV19" i="13"/>
  <c r="EU19" i="13"/>
  <c r="ET19" i="13"/>
  <c r="ES19" i="13"/>
  <c r="EQ19" i="13"/>
  <c r="ER19" i="13" s="1"/>
  <c r="EL19" i="13"/>
  <c r="EK19" i="13"/>
  <c r="EJ19" i="13"/>
  <c r="EI19" i="13"/>
  <c r="EH19" i="13"/>
  <c r="EG19" i="13"/>
  <c r="EF19" i="13"/>
  <c r="EE19" i="13"/>
  <c r="ED19" i="13"/>
  <c r="DY19" i="13"/>
  <c r="DX19" i="13"/>
  <c r="DW19" i="13"/>
  <c r="DV19" i="13"/>
  <c r="DU19" i="13"/>
  <c r="DT19" i="13"/>
  <c r="DS19" i="13"/>
  <c r="DR19" i="13"/>
  <c r="DQ19" i="13"/>
  <c r="CO19" i="13"/>
  <c r="FY18" i="13"/>
  <c r="FZ18" i="13" s="1"/>
  <c r="FW18" i="13"/>
  <c r="FX18" i="13" s="1"/>
  <c r="FM18" i="13"/>
  <c r="FL18" i="13"/>
  <c r="FK18" i="13"/>
  <c r="FJ18" i="13"/>
  <c r="FI18" i="13"/>
  <c r="FH18" i="13"/>
  <c r="FG18" i="13"/>
  <c r="FF18" i="13"/>
  <c r="FD18" i="13"/>
  <c r="EY18" i="13"/>
  <c r="EX18" i="13"/>
  <c r="EW18" i="13"/>
  <c r="EV18" i="13"/>
  <c r="EU18" i="13"/>
  <c r="ET18" i="13"/>
  <c r="ES18" i="13"/>
  <c r="EQ18" i="13"/>
  <c r="ER18" i="13" s="1"/>
  <c r="EL18" i="13"/>
  <c r="EK18" i="13"/>
  <c r="EJ18" i="13"/>
  <c r="EI18" i="13"/>
  <c r="EH18" i="13"/>
  <c r="EG18" i="13"/>
  <c r="EF18" i="13"/>
  <c r="ED18" i="13"/>
  <c r="EE18" i="13" s="1"/>
  <c r="DY18" i="13"/>
  <c r="DX18" i="13"/>
  <c r="DW18" i="13"/>
  <c r="DV18" i="13"/>
  <c r="DU18" i="13"/>
  <c r="DT18" i="13"/>
  <c r="DS18" i="13"/>
  <c r="DR18" i="13"/>
  <c r="DQ18" i="13"/>
  <c r="CO18" i="13"/>
  <c r="FY17" i="13"/>
  <c r="FZ17" i="13" s="1"/>
  <c r="FW17" i="13"/>
  <c r="FX17" i="13" s="1"/>
  <c r="FM17" i="13"/>
  <c r="FN17" i="13" s="1"/>
  <c r="FL17" i="13"/>
  <c r="FK17" i="13"/>
  <c r="FJ17" i="13"/>
  <c r="FI17" i="13"/>
  <c r="FH17" i="13"/>
  <c r="FG17" i="13"/>
  <c r="FF17" i="13"/>
  <c r="FD17" i="13"/>
  <c r="FE17" i="13" s="1"/>
  <c r="EY17" i="13"/>
  <c r="EX17" i="13"/>
  <c r="EW17" i="13"/>
  <c r="EV17" i="13"/>
  <c r="EU17" i="13"/>
  <c r="ET17" i="13"/>
  <c r="ES17" i="13"/>
  <c r="EQ17" i="13"/>
  <c r="ER17" i="13" s="1"/>
  <c r="EL17" i="13"/>
  <c r="EK17" i="13"/>
  <c r="EJ17" i="13"/>
  <c r="EI17" i="13"/>
  <c r="EH17" i="13"/>
  <c r="EG17" i="13"/>
  <c r="EF17" i="13"/>
  <c r="ED17" i="13"/>
  <c r="EE17" i="13" s="1"/>
  <c r="DY17" i="13"/>
  <c r="DX17" i="13"/>
  <c r="DW17" i="13"/>
  <c r="DV17" i="13"/>
  <c r="DU17" i="13"/>
  <c r="DT17" i="13"/>
  <c r="DS17" i="13"/>
  <c r="DR17" i="13"/>
  <c r="DQ17" i="13"/>
  <c r="CO17" i="13"/>
  <c r="FY16" i="13"/>
  <c r="FZ16" i="13" s="1"/>
  <c r="FW16" i="13"/>
  <c r="FX16" i="13" s="1"/>
  <c r="FM16" i="13"/>
  <c r="FN16" i="13" s="1"/>
  <c r="FL16" i="13"/>
  <c r="FK16" i="13"/>
  <c r="FJ16" i="13"/>
  <c r="FI16" i="13"/>
  <c r="FH16" i="13"/>
  <c r="FG16" i="13"/>
  <c r="FF16" i="13"/>
  <c r="FE16" i="13"/>
  <c r="FD16" i="13"/>
  <c r="EY16" i="13"/>
  <c r="EX16" i="13"/>
  <c r="EW16" i="13"/>
  <c r="EV16" i="13"/>
  <c r="EU16" i="13"/>
  <c r="ET16" i="13"/>
  <c r="ES16" i="13"/>
  <c r="EQ16" i="13"/>
  <c r="ER16" i="13" s="1"/>
  <c r="EL16" i="13"/>
  <c r="EK16" i="13"/>
  <c r="EJ16" i="13"/>
  <c r="EI16" i="13"/>
  <c r="EH16" i="13"/>
  <c r="EG16" i="13"/>
  <c r="EF16" i="13"/>
  <c r="ED16" i="13"/>
  <c r="EE16" i="13" s="1"/>
  <c r="DY16" i="13"/>
  <c r="DX16" i="13"/>
  <c r="DW16" i="13"/>
  <c r="DV16" i="13"/>
  <c r="DU16" i="13"/>
  <c r="DT16" i="13"/>
  <c r="DS16" i="13"/>
  <c r="DR16" i="13"/>
  <c r="DQ16" i="13"/>
  <c r="CO16" i="13"/>
  <c r="FY15" i="13"/>
  <c r="FZ15" i="13" s="1"/>
  <c r="FW15" i="13"/>
  <c r="FX15" i="13" s="1"/>
  <c r="FM15" i="13"/>
  <c r="FL15" i="13"/>
  <c r="FK15" i="13"/>
  <c r="FJ15" i="13"/>
  <c r="FI15" i="13"/>
  <c r="FH15" i="13"/>
  <c r="FG15" i="13"/>
  <c r="FF15" i="13"/>
  <c r="FD15" i="13"/>
  <c r="EY15" i="13"/>
  <c r="EX15" i="13"/>
  <c r="EW15" i="13"/>
  <c r="EV15" i="13"/>
  <c r="EU15" i="13"/>
  <c r="ET15" i="13"/>
  <c r="ES15" i="13"/>
  <c r="EQ15" i="13"/>
  <c r="ER15" i="13" s="1"/>
  <c r="EL15" i="13"/>
  <c r="EK15" i="13"/>
  <c r="EJ15" i="13"/>
  <c r="EI15" i="13"/>
  <c r="EH15" i="13"/>
  <c r="EG15" i="13"/>
  <c r="EF15" i="13"/>
  <c r="ED15" i="13"/>
  <c r="EE15" i="13" s="1"/>
  <c r="DY15" i="13"/>
  <c r="DX15" i="13"/>
  <c r="DW15" i="13"/>
  <c r="DV15" i="13"/>
  <c r="DU15" i="13"/>
  <c r="DT15" i="13"/>
  <c r="DS15" i="13"/>
  <c r="DR15" i="13"/>
  <c r="DQ15" i="13"/>
  <c r="CO15" i="13"/>
  <c r="FY14" i="13"/>
  <c r="FZ14" i="13" s="1"/>
  <c r="FW14" i="13"/>
  <c r="FX14" i="13" s="1"/>
  <c r="FM14" i="13"/>
  <c r="FN14" i="13" s="1"/>
  <c r="FL14" i="13"/>
  <c r="FK14" i="13"/>
  <c r="FJ14" i="13"/>
  <c r="FI14" i="13"/>
  <c r="FH14" i="13"/>
  <c r="FG14" i="13"/>
  <c r="FF14" i="13"/>
  <c r="FD14" i="13"/>
  <c r="FE14" i="13" s="1"/>
  <c r="EY14" i="13"/>
  <c r="EX14" i="13"/>
  <c r="EW14" i="13"/>
  <c r="EV14" i="13"/>
  <c r="EU14" i="13"/>
  <c r="ET14" i="13"/>
  <c r="ES14" i="13"/>
  <c r="EQ14" i="13"/>
  <c r="ER14" i="13" s="1"/>
  <c r="EL14" i="13"/>
  <c r="EK14" i="13"/>
  <c r="EJ14" i="13"/>
  <c r="EI14" i="13"/>
  <c r="EH14" i="13"/>
  <c r="EG14" i="13"/>
  <c r="EF14" i="13"/>
  <c r="ED14" i="13"/>
  <c r="EE14" i="13" s="1"/>
  <c r="DY14" i="13"/>
  <c r="DX14" i="13"/>
  <c r="DW14" i="13"/>
  <c r="DV14" i="13"/>
  <c r="DU14" i="13"/>
  <c r="DT14" i="13"/>
  <c r="DS14" i="13"/>
  <c r="DR14" i="13"/>
  <c r="DQ14" i="13"/>
  <c r="CO14" i="13"/>
  <c r="FY13" i="13"/>
  <c r="FZ13" i="13" s="1"/>
  <c r="FW13" i="13"/>
  <c r="FX13" i="13" s="1"/>
  <c r="FM13" i="13"/>
  <c r="FN13" i="13" s="1"/>
  <c r="FL13" i="13"/>
  <c r="FK13" i="13"/>
  <c r="FJ13" i="13"/>
  <c r="FI13" i="13"/>
  <c r="FH13" i="13"/>
  <c r="FG13" i="13"/>
  <c r="FF13" i="13"/>
  <c r="FD13" i="13"/>
  <c r="FE13" i="13" s="1"/>
  <c r="EY13" i="13"/>
  <c r="EX13" i="13"/>
  <c r="EW13" i="13"/>
  <c r="EV13" i="13"/>
  <c r="EU13" i="13"/>
  <c r="ET13" i="13"/>
  <c r="ES13" i="13"/>
  <c r="EQ13" i="13"/>
  <c r="ER13" i="13" s="1"/>
  <c r="EL13" i="13"/>
  <c r="EK13" i="13"/>
  <c r="EJ13" i="13"/>
  <c r="EI13" i="13"/>
  <c r="EH13" i="13"/>
  <c r="EG13" i="13"/>
  <c r="EF13" i="13"/>
  <c r="EE13" i="13"/>
  <c r="ED13" i="13"/>
  <c r="DY13" i="13"/>
  <c r="DX13" i="13"/>
  <c r="DW13" i="13"/>
  <c r="DV13" i="13"/>
  <c r="DU13" i="13"/>
  <c r="DT13" i="13"/>
  <c r="DS13" i="13"/>
  <c r="DR13" i="13"/>
  <c r="DQ13" i="13"/>
  <c r="CO13" i="13"/>
  <c r="FY12" i="13"/>
  <c r="FZ12" i="13" s="1"/>
  <c r="FW12" i="13"/>
  <c r="FX12" i="13" s="1"/>
  <c r="FM12" i="13"/>
  <c r="FN12" i="13" s="1"/>
  <c r="FL12" i="13"/>
  <c r="FK12" i="13"/>
  <c r="FJ12" i="13"/>
  <c r="FI12" i="13"/>
  <c r="FH12" i="13"/>
  <c r="FG12" i="13"/>
  <c r="FF12" i="13"/>
  <c r="FD12" i="13"/>
  <c r="FE12" i="13" s="1"/>
  <c r="EY12" i="13"/>
  <c r="EX12" i="13"/>
  <c r="EW12" i="13"/>
  <c r="EV12" i="13"/>
  <c r="EU12" i="13"/>
  <c r="ET12" i="13"/>
  <c r="ES12" i="13"/>
  <c r="EQ12" i="13"/>
  <c r="ER12" i="13" s="1"/>
  <c r="EL12" i="13"/>
  <c r="EK12" i="13"/>
  <c r="EJ12" i="13"/>
  <c r="EI12" i="13"/>
  <c r="EH12" i="13"/>
  <c r="EG12" i="13"/>
  <c r="EF12" i="13"/>
  <c r="ED12" i="13"/>
  <c r="EE12" i="13" s="1"/>
  <c r="DY12" i="13"/>
  <c r="DX12" i="13"/>
  <c r="DW12" i="13"/>
  <c r="DV12" i="13"/>
  <c r="DU12" i="13"/>
  <c r="DT12" i="13"/>
  <c r="DS12" i="13"/>
  <c r="DR12" i="13"/>
  <c r="DQ12" i="13"/>
  <c r="CO12" i="13"/>
  <c r="FY11" i="13"/>
  <c r="FZ11" i="13" s="1"/>
  <c r="FW11" i="13"/>
  <c r="FX11" i="13" s="1"/>
  <c r="FM11" i="13"/>
  <c r="FN11" i="13" s="1"/>
  <c r="FL11" i="13"/>
  <c r="FK11" i="13"/>
  <c r="FJ11" i="13"/>
  <c r="FI11" i="13"/>
  <c r="FH11" i="13"/>
  <c r="FG11" i="13"/>
  <c r="FF11" i="13"/>
  <c r="FE11" i="13"/>
  <c r="FD11" i="13"/>
  <c r="EY11" i="13"/>
  <c r="EX11" i="13"/>
  <c r="EW11" i="13"/>
  <c r="EV11" i="13"/>
  <c r="EU11" i="13"/>
  <c r="ET11" i="13"/>
  <c r="ES11" i="13"/>
  <c r="EQ11" i="13"/>
  <c r="ER11" i="13" s="1"/>
  <c r="EL11" i="13"/>
  <c r="EK11" i="13"/>
  <c r="EJ11" i="13"/>
  <c r="EI11" i="13"/>
  <c r="EH11" i="13"/>
  <c r="EG11" i="13"/>
  <c r="EF11" i="13"/>
  <c r="ED11" i="13"/>
  <c r="EE11" i="13" s="1"/>
  <c r="DY11" i="13"/>
  <c r="DX11" i="13"/>
  <c r="DW11" i="13"/>
  <c r="DV11" i="13"/>
  <c r="DU11" i="13"/>
  <c r="DT11" i="13"/>
  <c r="DS11" i="13"/>
  <c r="DR11" i="13"/>
  <c r="DQ11" i="13"/>
  <c r="CO11" i="13"/>
  <c r="FY10" i="13"/>
  <c r="FZ10" i="13" s="1"/>
  <c r="FW10" i="13"/>
  <c r="FX10" i="13" s="1"/>
  <c r="FM10" i="13"/>
  <c r="FN10" i="13" s="1"/>
  <c r="FL10" i="13"/>
  <c r="FK10" i="13"/>
  <c r="FJ10" i="13"/>
  <c r="FI10" i="13"/>
  <c r="FH10" i="13"/>
  <c r="FG10" i="13"/>
  <c r="FF10" i="13"/>
  <c r="FD10" i="13"/>
  <c r="FE10" i="13" s="1"/>
  <c r="EY10" i="13"/>
  <c r="EX10" i="13"/>
  <c r="EW10" i="13"/>
  <c r="EV10" i="13"/>
  <c r="EU10" i="13"/>
  <c r="ET10" i="13"/>
  <c r="ES10" i="13"/>
  <c r="EQ10" i="13"/>
  <c r="ER10" i="13" s="1"/>
  <c r="EL10" i="13"/>
  <c r="EK10" i="13"/>
  <c r="EJ10" i="13"/>
  <c r="EI10" i="13"/>
  <c r="EH10" i="13"/>
  <c r="EG10" i="13"/>
  <c r="EF10" i="13"/>
  <c r="ED10" i="13"/>
  <c r="EE10" i="13" s="1"/>
  <c r="DY10" i="13"/>
  <c r="DX10" i="13"/>
  <c r="DW10" i="13"/>
  <c r="DV10" i="13"/>
  <c r="DU10" i="13"/>
  <c r="DT10" i="13"/>
  <c r="DS10" i="13"/>
  <c r="DR10" i="13"/>
  <c r="DQ10" i="13"/>
  <c r="CO10" i="13"/>
  <c r="FY9" i="13"/>
  <c r="FZ9" i="13" s="1"/>
  <c r="FW9" i="13"/>
  <c r="FX9" i="13" s="1"/>
  <c r="FM9" i="13"/>
  <c r="FN9" i="13" s="1"/>
  <c r="FL9" i="13"/>
  <c r="FK9" i="13"/>
  <c r="FJ9" i="13"/>
  <c r="FI9" i="13"/>
  <c r="FH9" i="13"/>
  <c r="FG9" i="13"/>
  <c r="FF9" i="13"/>
  <c r="FD9" i="13"/>
  <c r="FE9" i="13" s="1"/>
  <c r="EY9" i="13"/>
  <c r="EX9" i="13"/>
  <c r="EW9" i="13"/>
  <c r="EV9" i="13"/>
  <c r="EU9" i="13"/>
  <c r="ET9" i="13"/>
  <c r="ES9" i="13"/>
  <c r="EQ9" i="13"/>
  <c r="ER9" i="13" s="1"/>
  <c r="EL9" i="13"/>
  <c r="EK9" i="13"/>
  <c r="EJ9" i="13"/>
  <c r="EI9" i="13"/>
  <c r="EH9" i="13"/>
  <c r="EG9" i="13"/>
  <c r="EF9" i="13"/>
  <c r="EE9" i="13"/>
  <c r="ED9" i="13"/>
  <c r="DY9" i="13"/>
  <c r="DX9" i="13"/>
  <c r="DW9" i="13"/>
  <c r="DV9" i="13"/>
  <c r="DU9" i="13"/>
  <c r="DT9" i="13"/>
  <c r="DS9" i="13"/>
  <c r="DR9" i="13"/>
  <c r="DQ9" i="13"/>
  <c r="CO9" i="13"/>
  <c r="FY8" i="13"/>
  <c r="FZ8" i="13" s="1"/>
  <c r="FW8" i="13"/>
  <c r="FX8" i="13" s="1"/>
  <c r="FM8" i="13"/>
  <c r="FN8" i="13" s="1"/>
  <c r="FL8" i="13"/>
  <c r="FK8" i="13"/>
  <c r="FJ8" i="13"/>
  <c r="FI8" i="13"/>
  <c r="FH8" i="13"/>
  <c r="FG8" i="13"/>
  <c r="FF8" i="13"/>
  <c r="FD8" i="13"/>
  <c r="FE8" i="13" s="1"/>
  <c r="EY8" i="13"/>
  <c r="EX8" i="13"/>
  <c r="EW8" i="13"/>
  <c r="EV8" i="13"/>
  <c r="EU8" i="13"/>
  <c r="ET8" i="13"/>
  <c r="ES8" i="13"/>
  <c r="EQ8" i="13"/>
  <c r="ER8" i="13" s="1"/>
  <c r="EL8" i="13"/>
  <c r="EK8" i="13"/>
  <c r="EJ8" i="13"/>
  <c r="EI8" i="13"/>
  <c r="EH8" i="13"/>
  <c r="EG8" i="13"/>
  <c r="EF8" i="13"/>
  <c r="ED8" i="13"/>
  <c r="EE8" i="13" s="1"/>
  <c r="DY8" i="13"/>
  <c r="DX8" i="13"/>
  <c r="DW8" i="13"/>
  <c r="DV8" i="13"/>
  <c r="DU8" i="13"/>
  <c r="DT8" i="13"/>
  <c r="DS8" i="13"/>
  <c r="DR8" i="13"/>
  <c r="DQ8" i="13"/>
  <c r="CO8" i="13"/>
  <c r="FY7" i="13"/>
  <c r="FZ7" i="13" s="1"/>
  <c r="FW7" i="13"/>
  <c r="FX7" i="13" s="1"/>
  <c r="FM7" i="13"/>
  <c r="FN7" i="13" s="1"/>
  <c r="FL7" i="13"/>
  <c r="FK7" i="13"/>
  <c r="FJ7" i="13"/>
  <c r="FI7" i="13"/>
  <c r="FH7" i="13"/>
  <c r="FG7" i="13"/>
  <c r="FF7" i="13"/>
  <c r="FD7" i="13"/>
  <c r="FE7" i="13" s="1"/>
  <c r="EY7" i="13"/>
  <c r="EX7" i="13"/>
  <c r="EW7" i="13"/>
  <c r="EV7" i="13"/>
  <c r="EU7" i="13"/>
  <c r="ET7" i="13"/>
  <c r="ES7" i="13"/>
  <c r="EQ7" i="13"/>
  <c r="ER7" i="13" s="1"/>
  <c r="EL7" i="13"/>
  <c r="EK7" i="13"/>
  <c r="EJ7" i="13"/>
  <c r="EI7" i="13"/>
  <c r="EH7" i="13"/>
  <c r="EG7" i="13"/>
  <c r="EF7" i="13"/>
  <c r="ED7" i="13"/>
  <c r="EE7" i="13" s="1"/>
  <c r="DY7" i="13"/>
  <c r="DX7" i="13"/>
  <c r="DW7" i="13"/>
  <c r="DV7" i="13"/>
  <c r="DU7" i="13"/>
  <c r="DT7" i="13"/>
  <c r="DS7" i="13"/>
  <c r="DR7" i="13"/>
  <c r="DQ7" i="13"/>
  <c r="CO7" i="13"/>
  <c r="FY6" i="13"/>
  <c r="FZ6" i="13" s="1"/>
  <c r="FW6" i="13"/>
  <c r="FX6" i="13" s="1"/>
  <c r="FM6" i="13"/>
  <c r="FL6" i="13"/>
  <c r="FK6" i="13"/>
  <c r="FJ6" i="13"/>
  <c r="FI6" i="13"/>
  <c r="FH6" i="13"/>
  <c r="FG6" i="13"/>
  <c r="FF6" i="13"/>
  <c r="FD6" i="13"/>
  <c r="FE6" i="13" s="1"/>
  <c r="EY6" i="13"/>
  <c r="EX6" i="13"/>
  <c r="EW6" i="13"/>
  <c r="EV6" i="13"/>
  <c r="EU6" i="13"/>
  <c r="ET6" i="13"/>
  <c r="ES6" i="13"/>
  <c r="EQ6" i="13"/>
  <c r="ER6" i="13" s="1"/>
  <c r="EL6" i="13"/>
  <c r="EK6" i="13"/>
  <c r="EJ6" i="13"/>
  <c r="EI6" i="13"/>
  <c r="EH6" i="13"/>
  <c r="EG6" i="13"/>
  <c r="EF6" i="13"/>
  <c r="ED6" i="13"/>
  <c r="EE6" i="13" s="1"/>
  <c r="DY6" i="13"/>
  <c r="DX6" i="13"/>
  <c r="DW6" i="13"/>
  <c r="DV6" i="13"/>
  <c r="DU6" i="13"/>
  <c r="DT6" i="13"/>
  <c r="DS6" i="13"/>
  <c r="DR6" i="13"/>
  <c r="DQ6" i="13"/>
  <c r="CO6" i="13"/>
  <c r="FY5" i="13"/>
  <c r="FZ5" i="13" s="1"/>
  <c r="FW5" i="13"/>
  <c r="FX5" i="13" s="1"/>
  <c r="FM5" i="13"/>
  <c r="FN5" i="13" s="1"/>
  <c r="FL5" i="13"/>
  <c r="FK5" i="13"/>
  <c r="FJ5" i="13"/>
  <c r="FI5" i="13"/>
  <c r="FH5" i="13"/>
  <c r="FG5" i="13"/>
  <c r="FF5" i="13"/>
  <c r="FD5" i="13"/>
  <c r="FE5" i="13" s="1"/>
  <c r="EY5" i="13"/>
  <c r="EX5" i="13"/>
  <c r="EW5" i="13"/>
  <c r="EV5" i="13"/>
  <c r="EU5" i="13"/>
  <c r="ET5" i="13"/>
  <c r="ES5" i="13"/>
  <c r="EQ5" i="13"/>
  <c r="ER5" i="13" s="1"/>
  <c r="EL5" i="13"/>
  <c r="EK5" i="13"/>
  <c r="EJ5" i="13"/>
  <c r="EI5" i="13"/>
  <c r="EH5" i="13"/>
  <c r="EG5" i="13"/>
  <c r="EF5" i="13"/>
  <c r="ED5" i="13"/>
  <c r="EE5" i="13" s="1"/>
  <c r="DY5" i="13"/>
  <c r="DX5" i="13"/>
  <c r="DW5" i="13"/>
  <c r="DV5" i="13"/>
  <c r="DU5" i="13"/>
  <c r="DT5" i="13"/>
  <c r="DS5" i="13"/>
  <c r="DR5" i="13"/>
  <c r="DQ5" i="13"/>
  <c r="CO5" i="13"/>
  <c r="FY4" i="13"/>
  <c r="FW4" i="13"/>
  <c r="FM4" i="13"/>
  <c r="FL4" i="13"/>
  <c r="FK4" i="13"/>
  <c r="FJ4" i="13"/>
  <c r="FI4" i="13"/>
  <c r="FH4" i="13"/>
  <c r="FI46" i="13" s="1"/>
  <c r="FG4" i="13"/>
  <c r="FF4" i="13"/>
  <c r="FD4" i="13"/>
  <c r="EY4" i="13"/>
  <c r="EX4" i="13"/>
  <c r="EW4" i="13"/>
  <c r="EV4" i="13"/>
  <c r="EU4" i="13"/>
  <c r="EV46" i="13" s="1"/>
  <c r="ET4" i="13"/>
  <c r="ES4" i="13"/>
  <c r="EQ4" i="13"/>
  <c r="EL4" i="13"/>
  <c r="EK4" i="13"/>
  <c r="EJ4" i="13"/>
  <c r="EI4" i="13"/>
  <c r="EH4" i="13"/>
  <c r="EI46" i="13" s="1"/>
  <c r="EG4" i="13"/>
  <c r="EF4" i="13"/>
  <c r="ED4" i="13"/>
  <c r="DY4" i="13"/>
  <c r="DX4" i="13"/>
  <c r="DW4" i="13"/>
  <c r="DV4" i="13"/>
  <c r="DU4" i="13"/>
  <c r="DV46" i="13" s="1"/>
  <c r="DT4" i="13"/>
  <c r="DS4" i="13"/>
  <c r="DR4" i="13"/>
  <c r="DQ4" i="13"/>
  <c r="CO4" i="13"/>
  <c r="FY43" i="12"/>
  <c r="FZ43" i="12" s="1"/>
  <c r="FW43" i="12"/>
  <c r="FX43" i="12" s="1"/>
  <c r="FM43" i="12"/>
  <c r="FN43" i="12" s="1"/>
  <c r="FL43" i="12"/>
  <c r="FK43" i="12"/>
  <c r="FJ43" i="12"/>
  <c r="FI43" i="12"/>
  <c r="FH43" i="12"/>
  <c r="FG43" i="12"/>
  <c r="FF43" i="12"/>
  <c r="FD43" i="12"/>
  <c r="FE43" i="12" s="1"/>
  <c r="EY43" i="12"/>
  <c r="EX43" i="12"/>
  <c r="EW43" i="12"/>
  <c r="EV43" i="12"/>
  <c r="EU43" i="12"/>
  <c r="ET43" i="12"/>
  <c r="ES43" i="12"/>
  <c r="EQ43" i="12"/>
  <c r="ER43" i="12" s="1"/>
  <c r="EL43" i="12"/>
  <c r="EK43" i="12"/>
  <c r="EJ43" i="12"/>
  <c r="EI43" i="12"/>
  <c r="EH43" i="12"/>
  <c r="EG43" i="12"/>
  <c r="EF43" i="12"/>
  <c r="ED43" i="12"/>
  <c r="EE43" i="12" s="1"/>
  <c r="DY43" i="12"/>
  <c r="DX43" i="12"/>
  <c r="DW43" i="12"/>
  <c r="DV43" i="12"/>
  <c r="DU43" i="12"/>
  <c r="DT43" i="12"/>
  <c r="DS43" i="12"/>
  <c r="DR43" i="12"/>
  <c r="DQ43" i="12"/>
  <c r="CO43" i="12"/>
  <c r="FY42" i="12"/>
  <c r="FZ42" i="12" s="1"/>
  <c r="FW42" i="12"/>
  <c r="FX42" i="12" s="1"/>
  <c r="FM42" i="12"/>
  <c r="FN42" i="12" s="1"/>
  <c r="FL42" i="12"/>
  <c r="FK42" i="12"/>
  <c r="FJ42" i="12"/>
  <c r="FI42" i="12"/>
  <c r="FH42" i="12"/>
  <c r="FG42" i="12"/>
  <c r="FF42" i="12"/>
  <c r="FD42" i="12"/>
  <c r="FE42" i="12" s="1"/>
  <c r="EY42" i="12"/>
  <c r="EX42" i="12"/>
  <c r="EW42" i="12"/>
  <c r="EV42" i="12"/>
  <c r="EU42" i="12"/>
  <c r="ET42" i="12"/>
  <c r="ES42" i="12"/>
  <c r="EQ42" i="12"/>
  <c r="ER42" i="12" s="1"/>
  <c r="EL42" i="12"/>
  <c r="EK42" i="12"/>
  <c r="EJ42" i="12"/>
  <c r="EI42" i="12"/>
  <c r="EH42" i="12"/>
  <c r="EG42" i="12"/>
  <c r="EF42" i="12"/>
  <c r="ED42" i="12"/>
  <c r="EE42" i="12" s="1"/>
  <c r="DY42" i="12"/>
  <c r="DX42" i="12"/>
  <c r="DW42" i="12"/>
  <c r="DV42" i="12"/>
  <c r="DU42" i="12"/>
  <c r="DT42" i="12"/>
  <c r="DS42" i="12"/>
  <c r="DR42" i="12"/>
  <c r="DQ42" i="12"/>
  <c r="CO42" i="12"/>
  <c r="FY41" i="12"/>
  <c r="FZ41" i="12" s="1"/>
  <c r="FW41" i="12"/>
  <c r="FX41" i="12" s="1"/>
  <c r="FM41" i="12"/>
  <c r="FN41" i="12" s="1"/>
  <c r="FL41" i="12"/>
  <c r="FK41" i="12"/>
  <c r="FJ41" i="12"/>
  <c r="FI41" i="12"/>
  <c r="FH41" i="12"/>
  <c r="FG41" i="12"/>
  <c r="FF41" i="12"/>
  <c r="FD41" i="12"/>
  <c r="FE41" i="12" s="1"/>
  <c r="EY41" i="12"/>
  <c r="EX41" i="12"/>
  <c r="EW41" i="12"/>
  <c r="EV41" i="12"/>
  <c r="EU41" i="12"/>
  <c r="ET41" i="12"/>
  <c r="ES41" i="12"/>
  <c r="EQ41" i="12"/>
  <c r="ER41" i="12" s="1"/>
  <c r="EL41" i="12"/>
  <c r="EK41" i="12"/>
  <c r="EJ41" i="12"/>
  <c r="EI41" i="12"/>
  <c r="EH41" i="12"/>
  <c r="EG41" i="12"/>
  <c r="EF41" i="12"/>
  <c r="ED41" i="12"/>
  <c r="EE41" i="12" s="1"/>
  <c r="DY41" i="12"/>
  <c r="DX41" i="12"/>
  <c r="DW41" i="12"/>
  <c r="DV41" i="12"/>
  <c r="DU41" i="12"/>
  <c r="DT41" i="12"/>
  <c r="DS41" i="12"/>
  <c r="DR41" i="12"/>
  <c r="DQ41" i="12"/>
  <c r="CO41" i="12"/>
  <c r="FY40" i="12"/>
  <c r="FZ40" i="12" s="1"/>
  <c r="FW40" i="12"/>
  <c r="FX40" i="12" s="1"/>
  <c r="FM40" i="12"/>
  <c r="FN40" i="12" s="1"/>
  <c r="FL40" i="12"/>
  <c r="FK40" i="12"/>
  <c r="FJ40" i="12"/>
  <c r="FI40" i="12"/>
  <c r="FH40" i="12"/>
  <c r="FG40" i="12"/>
  <c r="FF40" i="12"/>
  <c r="FD40" i="12"/>
  <c r="FE40" i="12" s="1"/>
  <c r="EY40" i="12"/>
  <c r="EX40" i="12"/>
  <c r="EW40" i="12"/>
  <c r="EV40" i="12"/>
  <c r="EU40" i="12"/>
  <c r="ET40" i="12"/>
  <c r="ES40" i="12"/>
  <c r="EQ40" i="12"/>
  <c r="ER40" i="12" s="1"/>
  <c r="EL40" i="12"/>
  <c r="EK40" i="12"/>
  <c r="EJ40" i="12"/>
  <c r="EI40" i="12"/>
  <c r="EH40" i="12"/>
  <c r="EG40" i="12"/>
  <c r="EF40" i="12"/>
  <c r="ED40" i="12"/>
  <c r="EE40" i="12" s="1"/>
  <c r="DY40" i="12"/>
  <c r="DX40" i="12"/>
  <c r="DW40" i="12"/>
  <c r="DV40" i="12"/>
  <c r="DU40" i="12"/>
  <c r="DT40" i="12"/>
  <c r="DS40" i="12"/>
  <c r="DR40" i="12"/>
  <c r="DQ40" i="12"/>
  <c r="CO40" i="12"/>
  <c r="FY39" i="12"/>
  <c r="FZ39" i="12" s="1"/>
  <c r="FW39" i="12"/>
  <c r="FX39" i="12" s="1"/>
  <c r="FM39" i="12"/>
  <c r="FN39" i="12" s="1"/>
  <c r="FL39" i="12"/>
  <c r="FK39" i="12"/>
  <c r="FJ39" i="12"/>
  <c r="FI39" i="12"/>
  <c r="FH39" i="12"/>
  <c r="FG39" i="12"/>
  <c r="FF39" i="12"/>
  <c r="FD39" i="12"/>
  <c r="FE39" i="12" s="1"/>
  <c r="EY39" i="12"/>
  <c r="EX39" i="12"/>
  <c r="EW39" i="12"/>
  <c r="EV39" i="12"/>
  <c r="EU39" i="12"/>
  <c r="ET39" i="12"/>
  <c r="ES39" i="12"/>
  <c r="EQ39" i="12"/>
  <c r="ER39" i="12" s="1"/>
  <c r="EL39" i="12"/>
  <c r="EK39" i="12"/>
  <c r="EJ39" i="12"/>
  <c r="EI39" i="12"/>
  <c r="EH39" i="12"/>
  <c r="EG39" i="12"/>
  <c r="EF39" i="12"/>
  <c r="ED39" i="12"/>
  <c r="EE39" i="12" s="1"/>
  <c r="DY39" i="12"/>
  <c r="DX39" i="12"/>
  <c r="DW39" i="12"/>
  <c r="DV39" i="12"/>
  <c r="DU39" i="12"/>
  <c r="DT39" i="12"/>
  <c r="DS39" i="12"/>
  <c r="DR39" i="12"/>
  <c r="DQ39" i="12"/>
  <c r="CO39" i="12"/>
  <c r="FY38" i="12"/>
  <c r="FZ38" i="12" s="1"/>
  <c r="FW38" i="12"/>
  <c r="FX38" i="12" s="1"/>
  <c r="FM38" i="12"/>
  <c r="FN38" i="12" s="1"/>
  <c r="FL38" i="12"/>
  <c r="FK38" i="12"/>
  <c r="FJ38" i="12"/>
  <c r="FI38" i="12"/>
  <c r="FH38" i="12"/>
  <c r="FG38" i="12"/>
  <c r="FF38" i="12"/>
  <c r="FD38" i="12"/>
  <c r="FE38" i="12" s="1"/>
  <c r="EY38" i="12"/>
  <c r="EX38" i="12"/>
  <c r="EW38" i="12"/>
  <c r="EV38" i="12"/>
  <c r="EU38" i="12"/>
  <c r="ET38" i="12"/>
  <c r="ES38" i="12"/>
  <c r="EQ38" i="12"/>
  <c r="ER38" i="12" s="1"/>
  <c r="EL38" i="12"/>
  <c r="EK38" i="12"/>
  <c r="EJ38" i="12"/>
  <c r="EI38" i="12"/>
  <c r="EH38" i="12"/>
  <c r="EG38" i="12"/>
  <c r="EF38" i="12"/>
  <c r="ED38" i="12"/>
  <c r="EE38" i="12" s="1"/>
  <c r="DY38" i="12"/>
  <c r="DX38" i="12"/>
  <c r="DW38" i="12"/>
  <c r="DV38" i="12"/>
  <c r="DU38" i="12"/>
  <c r="DT38" i="12"/>
  <c r="DS38" i="12"/>
  <c r="DR38" i="12"/>
  <c r="DQ38" i="12"/>
  <c r="CO38" i="12"/>
  <c r="FY37" i="12"/>
  <c r="FZ37" i="12" s="1"/>
  <c r="FW37" i="12"/>
  <c r="FX37" i="12" s="1"/>
  <c r="FM37" i="12"/>
  <c r="FN37" i="12" s="1"/>
  <c r="FL37" i="12"/>
  <c r="FK37" i="12"/>
  <c r="FJ37" i="12"/>
  <c r="FI37" i="12"/>
  <c r="FH37" i="12"/>
  <c r="FG37" i="12"/>
  <c r="FF37" i="12"/>
  <c r="FD37" i="12"/>
  <c r="FE37" i="12" s="1"/>
  <c r="EY37" i="12"/>
  <c r="EX37" i="12"/>
  <c r="EW37" i="12"/>
  <c r="EV37" i="12"/>
  <c r="EU37" i="12"/>
  <c r="ET37" i="12"/>
  <c r="ES37" i="12"/>
  <c r="EQ37" i="12"/>
  <c r="ER37" i="12" s="1"/>
  <c r="EL37" i="12"/>
  <c r="EK37" i="12"/>
  <c r="EJ37" i="12"/>
  <c r="EI37" i="12"/>
  <c r="EH37" i="12"/>
  <c r="EG37" i="12"/>
  <c r="EF37" i="12"/>
  <c r="ED37" i="12"/>
  <c r="EE37" i="12" s="1"/>
  <c r="DY37" i="12"/>
  <c r="DX37" i="12"/>
  <c r="DW37" i="12"/>
  <c r="DV37" i="12"/>
  <c r="DU37" i="12"/>
  <c r="DT37" i="12"/>
  <c r="DS37" i="12"/>
  <c r="DR37" i="12"/>
  <c r="DQ37" i="12"/>
  <c r="CO37" i="12"/>
  <c r="FY36" i="12"/>
  <c r="FZ36" i="12" s="1"/>
  <c r="FW36" i="12"/>
  <c r="FX36" i="12" s="1"/>
  <c r="FM36" i="12"/>
  <c r="FN36" i="12" s="1"/>
  <c r="FL36" i="12"/>
  <c r="FK36" i="12"/>
  <c r="FJ36" i="12"/>
  <c r="FI36" i="12"/>
  <c r="FH36" i="12"/>
  <c r="FG36" i="12"/>
  <c r="FF36" i="12"/>
  <c r="FD36" i="12"/>
  <c r="FE36" i="12" s="1"/>
  <c r="EY36" i="12"/>
  <c r="EX36" i="12"/>
  <c r="EW36" i="12"/>
  <c r="EV36" i="12"/>
  <c r="EU36" i="12"/>
  <c r="ET36" i="12"/>
  <c r="ES36" i="12"/>
  <c r="EQ36" i="12"/>
  <c r="ER36" i="12" s="1"/>
  <c r="EL36" i="12"/>
  <c r="EK36" i="12"/>
  <c r="EJ36" i="12"/>
  <c r="EI36" i="12"/>
  <c r="EH36" i="12"/>
  <c r="EG36" i="12"/>
  <c r="EF36" i="12"/>
  <c r="ED36" i="12"/>
  <c r="EE36" i="12" s="1"/>
  <c r="DY36" i="12"/>
  <c r="DX36" i="12"/>
  <c r="DW36" i="12"/>
  <c r="DV36" i="12"/>
  <c r="DU36" i="12"/>
  <c r="DT36" i="12"/>
  <c r="DS36" i="12"/>
  <c r="DR36" i="12"/>
  <c r="DQ36" i="12"/>
  <c r="CO36" i="12"/>
  <c r="FY35" i="12"/>
  <c r="FZ35" i="12" s="1"/>
  <c r="FW35" i="12"/>
  <c r="FX35" i="12" s="1"/>
  <c r="FM35" i="12"/>
  <c r="FN35" i="12" s="1"/>
  <c r="FL35" i="12"/>
  <c r="FK35" i="12"/>
  <c r="FJ35" i="12"/>
  <c r="FI35" i="12"/>
  <c r="FH35" i="12"/>
  <c r="FG35" i="12"/>
  <c r="FF35" i="12"/>
  <c r="FD35" i="12"/>
  <c r="FE35" i="12" s="1"/>
  <c r="EY35" i="12"/>
  <c r="EX35" i="12"/>
  <c r="EW35" i="12"/>
  <c r="EV35" i="12"/>
  <c r="EU35" i="12"/>
  <c r="ET35" i="12"/>
  <c r="ES35" i="12"/>
  <c r="EQ35" i="12"/>
  <c r="ER35" i="12" s="1"/>
  <c r="EL35" i="12"/>
  <c r="EK35" i="12"/>
  <c r="EJ35" i="12"/>
  <c r="EI35" i="12"/>
  <c r="EH35" i="12"/>
  <c r="EG35" i="12"/>
  <c r="EF35" i="12"/>
  <c r="ED35" i="12"/>
  <c r="EE35" i="12" s="1"/>
  <c r="DY35" i="12"/>
  <c r="DX35" i="12"/>
  <c r="DW35" i="12"/>
  <c r="DV35" i="12"/>
  <c r="DU35" i="12"/>
  <c r="DT35" i="12"/>
  <c r="DS35" i="12"/>
  <c r="DR35" i="12"/>
  <c r="DQ35" i="12"/>
  <c r="CO35" i="12"/>
  <c r="FY34" i="12"/>
  <c r="FZ34" i="12" s="1"/>
  <c r="FW34" i="12"/>
  <c r="FX34" i="12" s="1"/>
  <c r="FM34" i="12"/>
  <c r="FN34" i="12" s="1"/>
  <c r="FL34" i="12"/>
  <c r="FK34" i="12"/>
  <c r="FJ34" i="12"/>
  <c r="FI34" i="12"/>
  <c r="FH34" i="12"/>
  <c r="FG34" i="12"/>
  <c r="FF34" i="12"/>
  <c r="FD34" i="12"/>
  <c r="FE34" i="12" s="1"/>
  <c r="EY34" i="12"/>
  <c r="EX34" i="12"/>
  <c r="EW34" i="12"/>
  <c r="EV34" i="12"/>
  <c r="EU34" i="12"/>
  <c r="ET34" i="12"/>
  <c r="ES34" i="12"/>
  <c r="EQ34" i="12"/>
  <c r="ER34" i="12" s="1"/>
  <c r="EL34" i="12"/>
  <c r="EK34" i="12"/>
  <c r="EJ34" i="12"/>
  <c r="EI34" i="12"/>
  <c r="EH34" i="12"/>
  <c r="EG34" i="12"/>
  <c r="EF34" i="12"/>
  <c r="ED34" i="12"/>
  <c r="EE34" i="12" s="1"/>
  <c r="DY34" i="12"/>
  <c r="DX34" i="12"/>
  <c r="DW34" i="12"/>
  <c r="DV34" i="12"/>
  <c r="DU34" i="12"/>
  <c r="DT34" i="12"/>
  <c r="DS34" i="12"/>
  <c r="DR34" i="12"/>
  <c r="DQ34" i="12"/>
  <c r="CO34" i="12"/>
  <c r="FY33" i="12"/>
  <c r="FZ33" i="12" s="1"/>
  <c r="FW33" i="12"/>
  <c r="FX33" i="12" s="1"/>
  <c r="FM33" i="12"/>
  <c r="FN33" i="12" s="1"/>
  <c r="FL33" i="12"/>
  <c r="FK33" i="12"/>
  <c r="FJ33" i="12"/>
  <c r="FI33" i="12"/>
  <c r="FH33" i="12"/>
  <c r="FG33" i="12"/>
  <c r="FF33" i="12"/>
  <c r="FD33" i="12"/>
  <c r="FE33" i="12" s="1"/>
  <c r="EY33" i="12"/>
  <c r="EX33" i="12"/>
  <c r="EW33" i="12"/>
  <c r="EV33" i="12"/>
  <c r="EU33" i="12"/>
  <c r="ET33" i="12"/>
  <c r="ES33" i="12"/>
  <c r="EQ33" i="12"/>
  <c r="ER33" i="12" s="1"/>
  <c r="EL33" i="12"/>
  <c r="EK33" i="12"/>
  <c r="EJ33" i="12"/>
  <c r="EI33" i="12"/>
  <c r="EH33" i="12"/>
  <c r="EG33" i="12"/>
  <c r="EF33" i="12"/>
  <c r="ED33" i="12"/>
  <c r="EE33" i="12" s="1"/>
  <c r="DY33" i="12"/>
  <c r="DX33" i="12"/>
  <c r="DW33" i="12"/>
  <c r="DV33" i="12"/>
  <c r="DU33" i="12"/>
  <c r="DT33" i="12"/>
  <c r="DS33" i="12"/>
  <c r="DR33" i="12"/>
  <c r="DQ33" i="12"/>
  <c r="CO33" i="12"/>
  <c r="FY32" i="12"/>
  <c r="FZ32" i="12" s="1"/>
  <c r="FW32" i="12"/>
  <c r="FX32" i="12" s="1"/>
  <c r="FM32" i="12"/>
  <c r="FN32" i="12" s="1"/>
  <c r="FL32" i="12"/>
  <c r="FK32" i="12"/>
  <c r="FJ32" i="12"/>
  <c r="FI32" i="12"/>
  <c r="FH32" i="12"/>
  <c r="FG32" i="12"/>
  <c r="FF32" i="12"/>
  <c r="FD32" i="12"/>
  <c r="FE32" i="12" s="1"/>
  <c r="EY32" i="12"/>
  <c r="EX32" i="12"/>
  <c r="EW32" i="12"/>
  <c r="EV32" i="12"/>
  <c r="EU32" i="12"/>
  <c r="ET32" i="12"/>
  <c r="ES32" i="12"/>
  <c r="EQ32" i="12"/>
  <c r="ER32" i="12" s="1"/>
  <c r="EL32" i="12"/>
  <c r="EK32" i="12"/>
  <c r="EJ32" i="12"/>
  <c r="EI32" i="12"/>
  <c r="EH32" i="12"/>
  <c r="EG32" i="12"/>
  <c r="EF32" i="12"/>
  <c r="ED32" i="12"/>
  <c r="EE32" i="12" s="1"/>
  <c r="DY32" i="12"/>
  <c r="DX32" i="12"/>
  <c r="DW32" i="12"/>
  <c r="DV32" i="12"/>
  <c r="DU32" i="12"/>
  <c r="DT32" i="12"/>
  <c r="DS32" i="12"/>
  <c r="DR32" i="12"/>
  <c r="DQ32" i="12"/>
  <c r="CO32" i="12"/>
  <c r="FY31" i="12"/>
  <c r="FZ31" i="12" s="1"/>
  <c r="FW31" i="12"/>
  <c r="FX31" i="12" s="1"/>
  <c r="FM31" i="12"/>
  <c r="FN31" i="12" s="1"/>
  <c r="FL31" i="12"/>
  <c r="FK31" i="12"/>
  <c r="FJ31" i="12"/>
  <c r="FI31" i="12"/>
  <c r="FH31" i="12"/>
  <c r="FG31" i="12"/>
  <c r="FF31" i="12"/>
  <c r="FD31" i="12"/>
  <c r="FE31" i="12" s="1"/>
  <c r="EY31" i="12"/>
  <c r="EX31" i="12"/>
  <c r="EW31" i="12"/>
  <c r="EV31" i="12"/>
  <c r="EU31" i="12"/>
  <c r="ET31" i="12"/>
  <c r="ES31" i="12"/>
  <c r="EQ31" i="12"/>
  <c r="ER31" i="12" s="1"/>
  <c r="EL31" i="12"/>
  <c r="EK31" i="12"/>
  <c r="EJ31" i="12"/>
  <c r="EI31" i="12"/>
  <c r="EH31" i="12"/>
  <c r="EG31" i="12"/>
  <c r="EF31" i="12"/>
  <c r="ED31" i="12"/>
  <c r="EE31" i="12" s="1"/>
  <c r="DY31" i="12"/>
  <c r="DX31" i="12"/>
  <c r="DW31" i="12"/>
  <c r="DV31" i="12"/>
  <c r="DU31" i="12"/>
  <c r="DT31" i="12"/>
  <c r="DS31" i="12"/>
  <c r="DR31" i="12"/>
  <c r="DQ31" i="12"/>
  <c r="CO31" i="12"/>
  <c r="FY30" i="12"/>
  <c r="FZ30" i="12" s="1"/>
  <c r="FW30" i="12"/>
  <c r="FX30" i="12" s="1"/>
  <c r="FM30" i="12"/>
  <c r="FN30" i="12" s="1"/>
  <c r="FL30" i="12"/>
  <c r="FK30" i="12"/>
  <c r="FJ30" i="12"/>
  <c r="FI30" i="12"/>
  <c r="FH30" i="12"/>
  <c r="FG30" i="12"/>
  <c r="FF30" i="12"/>
  <c r="FD30" i="12"/>
  <c r="FE30" i="12" s="1"/>
  <c r="EY30" i="12"/>
  <c r="EX30" i="12"/>
  <c r="EW30" i="12"/>
  <c r="EV30" i="12"/>
  <c r="EU30" i="12"/>
  <c r="ET30" i="12"/>
  <c r="ES30" i="12"/>
  <c r="EQ30" i="12"/>
  <c r="ER30" i="12" s="1"/>
  <c r="EL30" i="12"/>
  <c r="EK30" i="12"/>
  <c r="EJ30" i="12"/>
  <c r="EI30" i="12"/>
  <c r="EH30" i="12"/>
  <c r="EG30" i="12"/>
  <c r="EF30" i="12"/>
  <c r="ED30" i="12"/>
  <c r="EE30" i="12" s="1"/>
  <c r="DY30" i="12"/>
  <c r="DX30" i="12"/>
  <c r="DW30" i="12"/>
  <c r="DV30" i="12"/>
  <c r="DU30" i="12"/>
  <c r="DT30" i="12"/>
  <c r="DS30" i="12"/>
  <c r="DR30" i="12"/>
  <c r="DQ30" i="12"/>
  <c r="CO30" i="12"/>
  <c r="FY29" i="12"/>
  <c r="FZ29" i="12" s="1"/>
  <c r="FW29" i="12"/>
  <c r="FX29" i="12" s="1"/>
  <c r="FM29" i="12"/>
  <c r="FN29" i="12" s="1"/>
  <c r="FL29" i="12"/>
  <c r="FK29" i="12"/>
  <c r="FJ29" i="12"/>
  <c r="FI29" i="12"/>
  <c r="FH29" i="12"/>
  <c r="FG29" i="12"/>
  <c r="FF29" i="12"/>
  <c r="FD29" i="12"/>
  <c r="FE29" i="12" s="1"/>
  <c r="EY29" i="12"/>
  <c r="EX29" i="12"/>
  <c r="EW29" i="12"/>
  <c r="EV29" i="12"/>
  <c r="EU29" i="12"/>
  <c r="ET29" i="12"/>
  <c r="ES29" i="12"/>
  <c r="EQ29" i="12"/>
  <c r="ER29" i="12" s="1"/>
  <c r="EL29" i="12"/>
  <c r="EK29" i="12"/>
  <c r="EJ29" i="12"/>
  <c r="EI29" i="12"/>
  <c r="EH29" i="12"/>
  <c r="EG29" i="12"/>
  <c r="EF29" i="12"/>
  <c r="ED29" i="12"/>
  <c r="EE29" i="12" s="1"/>
  <c r="DY29" i="12"/>
  <c r="DX29" i="12"/>
  <c r="DW29" i="12"/>
  <c r="DV29" i="12"/>
  <c r="DU29" i="12"/>
  <c r="DT29" i="12"/>
  <c r="DS29" i="12"/>
  <c r="DR29" i="12"/>
  <c r="DQ29" i="12"/>
  <c r="CO29" i="12"/>
  <c r="FY28" i="12"/>
  <c r="FZ28" i="12" s="1"/>
  <c r="FW28" i="12"/>
  <c r="FX28" i="12" s="1"/>
  <c r="FM28" i="12"/>
  <c r="FN28" i="12" s="1"/>
  <c r="FL28" i="12"/>
  <c r="FK28" i="12"/>
  <c r="FJ28" i="12"/>
  <c r="FI28" i="12"/>
  <c r="FH28" i="12"/>
  <c r="FG28" i="12"/>
  <c r="FF28" i="12"/>
  <c r="FD28" i="12"/>
  <c r="FE28" i="12" s="1"/>
  <c r="EY28" i="12"/>
  <c r="EX28" i="12"/>
  <c r="EW28" i="12"/>
  <c r="EV28" i="12"/>
  <c r="EU28" i="12"/>
  <c r="ET28" i="12"/>
  <c r="ES28" i="12"/>
  <c r="EQ28" i="12"/>
  <c r="ER28" i="12" s="1"/>
  <c r="EL28" i="12"/>
  <c r="EK28" i="12"/>
  <c r="EJ28" i="12"/>
  <c r="EI28" i="12"/>
  <c r="EH28" i="12"/>
  <c r="EG28" i="12"/>
  <c r="EF28" i="12"/>
  <c r="EE28" i="12"/>
  <c r="ED28" i="12"/>
  <c r="DY28" i="12"/>
  <c r="DX28" i="12"/>
  <c r="DW28" i="12"/>
  <c r="DV28" i="12"/>
  <c r="DU28" i="12"/>
  <c r="DT28" i="12"/>
  <c r="DS28" i="12"/>
  <c r="DR28" i="12"/>
  <c r="DQ28" i="12"/>
  <c r="CO28" i="12"/>
  <c r="FY27" i="12"/>
  <c r="FZ27" i="12" s="1"/>
  <c r="FW27" i="12"/>
  <c r="FX27" i="12" s="1"/>
  <c r="FM27" i="12"/>
  <c r="FN27" i="12" s="1"/>
  <c r="FL27" i="12"/>
  <c r="FK27" i="12"/>
  <c r="FJ27" i="12"/>
  <c r="FI27" i="12"/>
  <c r="FH27" i="12"/>
  <c r="FG27" i="12"/>
  <c r="FF27" i="12"/>
  <c r="FD27" i="12"/>
  <c r="FE27" i="12" s="1"/>
  <c r="EY27" i="12"/>
  <c r="EX27" i="12"/>
  <c r="EW27" i="12"/>
  <c r="EV27" i="12"/>
  <c r="EU27" i="12"/>
  <c r="ET27" i="12"/>
  <c r="ES27" i="12"/>
  <c r="EQ27" i="12"/>
  <c r="ER27" i="12" s="1"/>
  <c r="EL27" i="12"/>
  <c r="EK27" i="12"/>
  <c r="EJ27" i="12"/>
  <c r="EI27" i="12"/>
  <c r="EH27" i="12"/>
  <c r="EG27" i="12"/>
  <c r="EF27" i="12"/>
  <c r="ED27" i="12"/>
  <c r="EE27" i="12" s="1"/>
  <c r="DY27" i="12"/>
  <c r="DX27" i="12"/>
  <c r="DW27" i="12"/>
  <c r="DV27" i="12"/>
  <c r="DU27" i="12"/>
  <c r="DT27" i="12"/>
  <c r="DS27" i="12"/>
  <c r="DR27" i="12"/>
  <c r="DQ27" i="12"/>
  <c r="CO27" i="12"/>
  <c r="FY26" i="12"/>
  <c r="FZ26" i="12" s="1"/>
  <c r="FW26" i="12"/>
  <c r="FX26" i="12" s="1"/>
  <c r="FM26" i="12"/>
  <c r="FN26" i="12" s="1"/>
  <c r="FL26" i="12"/>
  <c r="FK26" i="12"/>
  <c r="FJ26" i="12"/>
  <c r="FI26" i="12"/>
  <c r="FH26" i="12"/>
  <c r="FG26" i="12"/>
  <c r="FF26" i="12"/>
  <c r="FD26" i="12"/>
  <c r="FE26" i="12" s="1"/>
  <c r="EY26" i="12"/>
  <c r="EX26" i="12"/>
  <c r="EW26" i="12"/>
  <c r="EV26" i="12"/>
  <c r="EU26" i="12"/>
  <c r="ET26" i="12"/>
  <c r="ES26" i="12"/>
  <c r="EQ26" i="12"/>
  <c r="ER26" i="12" s="1"/>
  <c r="EL26" i="12"/>
  <c r="EK26" i="12"/>
  <c r="EJ26" i="12"/>
  <c r="EI26" i="12"/>
  <c r="EH26" i="12"/>
  <c r="EG26" i="12"/>
  <c r="EF26" i="12"/>
  <c r="EE26" i="12"/>
  <c r="ED26" i="12"/>
  <c r="DY26" i="12"/>
  <c r="DX26" i="12"/>
  <c r="DW26" i="12"/>
  <c r="DV26" i="12"/>
  <c r="DU26" i="12"/>
  <c r="DT26" i="12"/>
  <c r="DS26" i="12"/>
  <c r="DR26" i="12"/>
  <c r="DQ26" i="12"/>
  <c r="CO26" i="12"/>
  <c r="FY25" i="12"/>
  <c r="FZ25" i="12" s="1"/>
  <c r="FW25" i="12"/>
  <c r="FX25" i="12" s="1"/>
  <c r="FM25" i="12"/>
  <c r="FN25" i="12" s="1"/>
  <c r="FL25" i="12"/>
  <c r="FK25" i="12"/>
  <c r="FJ25" i="12"/>
  <c r="FI25" i="12"/>
  <c r="FH25" i="12"/>
  <c r="FG25" i="12"/>
  <c r="FF25" i="12"/>
  <c r="FD25" i="12"/>
  <c r="FE25" i="12" s="1"/>
  <c r="EY25" i="12"/>
  <c r="EX25" i="12"/>
  <c r="EW25" i="12"/>
  <c r="EV25" i="12"/>
  <c r="EU25" i="12"/>
  <c r="ET25" i="12"/>
  <c r="ES25" i="12"/>
  <c r="EQ25" i="12"/>
  <c r="ER25" i="12" s="1"/>
  <c r="EL25" i="12"/>
  <c r="EK25" i="12"/>
  <c r="EJ25" i="12"/>
  <c r="EI25" i="12"/>
  <c r="EH25" i="12"/>
  <c r="EG25" i="12"/>
  <c r="EF25" i="12"/>
  <c r="ED25" i="12"/>
  <c r="EE25" i="12" s="1"/>
  <c r="DY25" i="12"/>
  <c r="DX25" i="12"/>
  <c r="DW25" i="12"/>
  <c r="DV25" i="12"/>
  <c r="DU25" i="12"/>
  <c r="DT25" i="12"/>
  <c r="DS25" i="12"/>
  <c r="DR25" i="12"/>
  <c r="DQ25" i="12"/>
  <c r="CO25" i="12"/>
  <c r="FY24" i="12"/>
  <c r="FZ24" i="12" s="1"/>
  <c r="FW24" i="12"/>
  <c r="FX24" i="12" s="1"/>
  <c r="FM24" i="12"/>
  <c r="FN24" i="12" s="1"/>
  <c r="FL24" i="12"/>
  <c r="FK24" i="12"/>
  <c r="FJ24" i="12"/>
  <c r="FI24" i="12"/>
  <c r="FH24" i="12"/>
  <c r="FG24" i="12"/>
  <c r="FF24" i="12"/>
  <c r="FD24" i="12"/>
  <c r="FE24" i="12" s="1"/>
  <c r="EY24" i="12"/>
  <c r="EX24" i="12"/>
  <c r="EW24" i="12"/>
  <c r="EV24" i="12"/>
  <c r="EU24" i="12"/>
  <c r="ET24" i="12"/>
  <c r="ES24" i="12"/>
  <c r="EQ24" i="12"/>
  <c r="ER24" i="12" s="1"/>
  <c r="EL24" i="12"/>
  <c r="EK24" i="12"/>
  <c r="EJ24" i="12"/>
  <c r="EI24" i="12"/>
  <c r="EH24" i="12"/>
  <c r="EG24" i="12"/>
  <c r="EF24" i="12"/>
  <c r="ED24" i="12"/>
  <c r="EE24" i="12" s="1"/>
  <c r="DY24" i="12"/>
  <c r="DX24" i="12"/>
  <c r="DW24" i="12"/>
  <c r="DV24" i="12"/>
  <c r="DU24" i="12"/>
  <c r="DT24" i="12"/>
  <c r="DS24" i="12"/>
  <c r="DR24" i="12"/>
  <c r="DQ24" i="12"/>
  <c r="CO24" i="12"/>
  <c r="FY23" i="12"/>
  <c r="FZ23" i="12" s="1"/>
  <c r="FW23" i="12"/>
  <c r="FX23" i="12" s="1"/>
  <c r="FM23" i="12"/>
  <c r="FL23" i="12"/>
  <c r="FK23" i="12"/>
  <c r="FJ23" i="12"/>
  <c r="FI23" i="12"/>
  <c r="FH23" i="12"/>
  <c r="FG23" i="12"/>
  <c r="FF23" i="12"/>
  <c r="FD23" i="12"/>
  <c r="EY23" i="12"/>
  <c r="EX23" i="12"/>
  <c r="EW23" i="12"/>
  <c r="EV23" i="12"/>
  <c r="EU23" i="12"/>
  <c r="ET23" i="12"/>
  <c r="ES23" i="12"/>
  <c r="EQ23" i="12"/>
  <c r="ER23" i="12" s="1"/>
  <c r="EL23" i="12"/>
  <c r="EK23" i="12"/>
  <c r="EJ23" i="12"/>
  <c r="EI23" i="12"/>
  <c r="EH23" i="12"/>
  <c r="EG23" i="12"/>
  <c r="EF23" i="12"/>
  <c r="ED23" i="12"/>
  <c r="EE23" i="12" s="1"/>
  <c r="DY23" i="12"/>
  <c r="DX23" i="12"/>
  <c r="DW23" i="12"/>
  <c r="DV23" i="12"/>
  <c r="DU23" i="12"/>
  <c r="DT23" i="12"/>
  <c r="DS23" i="12"/>
  <c r="DR23" i="12"/>
  <c r="DQ23" i="12"/>
  <c r="CO23" i="12"/>
  <c r="FY22" i="12"/>
  <c r="FZ22" i="12" s="1"/>
  <c r="FW22" i="12"/>
  <c r="FX22" i="12" s="1"/>
  <c r="FM22" i="12"/>
  <c r="FN22" i="12" s="1"/>
  <c r="FL22" i="12"/>
  <c r="FK22" i="12"/>
  <c r="FJ22" i="12"/>
  <c r="FI22" i="12"/>
  <c r="FH22" i="12"/>
  <c r="FG22" i="12"/>
  <c r="FF22" i="12"/>
  <c r="FD22" i="12"/>
  <c r="FE22" i="12" s="1"/>
  <c r="EY22" i="12"/>
  <c r="EX22" i="12"/>
  <c r="EW22" i="12"/>
  <c r="EV22" i="12"/>
  <c r="EU22" i="12"/>
  <c r="ET22" i="12"/>
  <c r="ES22" i="12"/>
  <c r="EQ22" i="12"/>
  <c r="ER22" i="12" s="1"/>
  <c r="EL22" i="12"/>
  <c r="EK22" i="12"/>
  <c r="EJ22" i="12"/>
  <c r="EI22" i="12"/>
  <c r="EH22" i="12"/>
  <c r="EG22" i="12"/>
  <c r="EF22" i="12"/>
  <c r="ED22" i="12"/>
  <c r="EE22" i="12" s="1"/>
  <c r="DY22" i="12"/>
  <c r="DX22" i="12"/>
  <c r="DW22" i="12"/>
  <c r="DV22" i="12"/>
  <c r="DU22" i="12"/>
  <c r="DT22" i="12"/>
  <c r="DS22" i="12"/>
  <c r="DR22" i="12"/>
  <c r="DQ22" i="12"/>
  <c r="CO22" i="12"/>
  <c r="FY21" i="12"/>
  <c r="FZ21" i="12" s="1"/>
  <c r="FW21" i="12"/>
  <c r="FX21" i="12" s="1"/>
  <c r="FM21" i="12"/>
  <c r="FN21" i="12" s="1"/>
  <c r="FL21" i="12"/>
  <c r="FK21" i="12"/>
  <c r="FJ21" i="12"/>
  <c r="FI21" i="12"/>
  <c r="FH21" i="12"/>
  <c r="FG21" i="12"/>
  <c r="FF21" i="12"/>
  <c r="FD21" i="12"/>
  <c r="FE21" i="12" s="1"/>
  <c r="EY21" i="12"/>
  <c r="EX21" i="12"/>
  <c r="EW21" i="12"/>
  <c r="EV21" i="12"/>
  <c r="EU21" i="12"/>
  <c r="ET21" i="12"/>
  <c r="ES21" i="12"/>
  <c r="EQ21" i="12"/>
  <c r="ER21" i="12" s="1"/>
  <c r="EL21" i="12"/>
  <c r="EK21" i="12"/>
  <c r="EJ21" i="12"/>
  <c r="EI21" i="12"/>
  <c r="EH21" i="12"/>
  <c r="EG21" i="12"/>
  <c r="EF21" i="12"/>
  <c r="ED21" i="12"/>
  <c r="EE21" i="12" s="1"/>
  <c r="DY21" i="12"/>
  <c r="DX21" i="12"/>
  <c r="DW21" i="12"/>
  <c r="DV21" i="12"/>
  <c r="DU21" i="12"/>
  <c r="DT21" i="12"/>
  <c r="DS21" i="12"/>
  <c r="DR21" i="12"/>
  <c r="DQ21" i="12"/>
  <c r="CO21" i="12"/>
  <c r="FY20" i="12"/>
  <c r="FZ20" i="12" s="1"/>
  <c r="FW20" i="12"/>
  <c r="FX20" i="12" s="1"/>
  <c r="FM20" i="12"/>
  <c r="FN20" i="12" s="1"/>
  <c r="FL20" i="12"/>
  <c r="FK20" i="12"/>
  <c r="FJ20" i="12"/>
  <c r="FI20" i="12"/>
  <c r="FH20" i="12"/>
  <c r="FG20" i="12"/>
  <c r="FF20" i="12"/>
  <c r="FD20" i="12"/>
  <c r="FE20" i="12" s="1"/>
  <c r="EY20" i="12"/>
  <c r="EX20" i="12"/>
  <c r="EW20" i="12"/>
  <c r="EV20" i="12"/>
  <c r="EU20" i="12"/>
  <c r="ET20" i="12"/>
  <c r="ES20" i="12"/>
  <c r="EQ20" i="12"/>
  <c r="ER20" i="12" s="1"/>
  <c r="EL20" i="12"/>
  <c r="EK20" i="12"/>
  <c r="EJ20" i="12"/>
  <c r="EI20" i="12"/>
  <c r="EH20" i="12"/>
  <c r="EG20" i="12"/>
  <c r="EF20" i="12"/>
  <c r="ED20" i="12"/>
  <c r="EE20" i="12" s="1"/>
  <c r="DY20" i="12"/>
  <c r="DX20" i="12"/>
  <c r="DW20" i="12"/>
  <c r="DV20" i="12"/>
  <c r="DU20" i="12"/>
  <c r="DT20" i="12"/>
  <c r="DS20" i="12"/>
  <c r="DR20" i="12"/>
  <c r="DQ20" i="12"/>
  <c r="CO20" i="12"/>
  <c r="FY19" i="12"/>
  <c r="FZ19" i="12" s="1"/>
  <c r="FW19" i="12"/>
  <c r="FX19" i="12" s="1"/>
  <c r="FM19" i="12"/>
  <c r="FN19" i="12" s="1"/>
  <c r="FL19" i="12"/>
  <c r="FK19" i="12"/>
  <c r="FJ19" i="12"/>
  <c r="FI19" i="12"/>
  <c r="FH19" i="12"/>
  <c r="FG19" i="12"/>
  <c r="FF19" i="12"/>
  <c r="FE19" i="12"/>
  <c r="FD19" i="12"/>
  <c r="EY19" i="12"/>
  <c r="EX19" i="12"/>
  <c r="EW19" i="12"/>
  <c r="EV19" i="12"/>
  <c r="EU19" i="12"/>
  <c r="ET19" i="12"/>
  <c r="ES19" i="12"/>
  <c r="EQ19" i="12"/>
  <c r="ER19" i="12" s="1"/>
  <c r="EL19" i="12"/>
  <c r="EK19" i="12"/>
  <c r="EJ19" i="12"/>
  <c r="EI19" i="12"/>
  <c r="EH19" i="12"/>
  <c r="EG19" i="12"/>
  <c r="EF19" i="12"/>
  <c r="ED19" i="12"/>
  <c r="EE19" i="12" s="1"/>
  <c r="DY19" i="12"/>
  <c r="DX19" i="12"/>
  <c r="DW19" i="12"/>
  <c r="DV19" i="12"/>
  <c r="DU19" i="12"/>
  <c r="DT19" i="12"/>
  <c r="DS19" i="12"/>
  <c r="DR19" i="12"/>
  <c r="DQ19" i="12"/>
  <c r="CO19" i="12"/>
  <c r="FY18" i="12"/>
  <c r="FZ18" i="12" s="1"/>
  <c r="FW18" i="12"/>
  <c r="FX18" i="12" s="1"/>
  <c r="FM18" i="12"/>
  <c r="FL18" i="12"/>
  <c r="FK18" i="12"/>
  <c r="FJ18" i="12"/>
  <c r="FI18" i="12"/>
  <c r="FH18" i="12"/>
  <c r="FG18" i="12"/>
  <c r="FF18" i="12"/>
  <c r="FD18" i="12"/>
  <c r="EY18" i="12"/>
  <c r="EX18" i="12"/>
  <c r="EW18" i="12"/>
  <c r="EV18" i="12"/>
  <c r="EU18" i="12"/>
  <c r="ET18" i="12"/>
  <c r="ES18" i="12"/>
  <c r="EQ18" i="12"/>
  <c r="ER18" i="12" s="1"/>
  <c r="EL18" i="12"/>
  <c r="EK18" i="12"/>
  <c r="EJ18" i="12"/>
  <c r="EI18" i="12"/>
  <c r="EH18" i="12"/>
  <c r="EG18" i="12"/>
  <c r="EF18" i="12"/>
  <c r="ED18" i="12"/>
  <c r="EE18" i="12" s="1"/>
  <c r="DY18" i="12"/>
  <c r="DX18" i="12"/>
  <c r="DW18" i="12"/>
  <c r="DV18" i="12"/>
  <c r="DU18" i="12"/>
  <c r="DT18" i="12"/>
  <c r="DS18" i="12"/>
  <c r="DR18" i="12"/>
  <c r="DQ18" i="12"/>
  <c r="CO18" i="12"/>
  <c r="FY17" i="12"/>
  <c r="FZ17" i="12" s="1"/>
  <c r="FW17" i="12"/>
  <c r="FX17" i="12" s="1"/>
  <c r="FM17" i="12"/>
  <c r="FN17" i="12" s="1"/>
  <c r="FL17" i="12"/>
  <c r="FK17" i="12"/>
  <c r="FJ17" i="12"/>
  <c r="FI17" i="12"/>
  <c r="FH17" i="12"/>
  <c r="FG17" i="12"/>
  <c r="FF17" i="12"/>
  <c r="FD17" i="12"/>
  <c r="FE17" i="12" s="1"/>
  <c r="EY17" i="12"/>
  <c r="EX17" i="12"/>
  <c r="EW17" i="12"/>
  <c r="EV17" i="12"/>
  <c r="EU17" i="12"/>
  <c r="ET17" i="12"/>
  <c r="ES17" i="12"/>
  <c r="EQ17" i="12"/>
  <c r="ER17" i="12" s="1"/>
  <c r="EL17" i="12"/>
  <c r="EK17" i="12"/>
  <c r="EJ17" i="12"/>
  <c r="EI17" i="12"/>
  <c r="EH17" i="12"/>
  <c r="EG17" i="12"/>
  <c r="EF17" i="12"/>
  <c r="ED17" i="12"/>
  <c r="EE17" i="12" s="1"/>
  <c r="DY17" i="12"/>
  <c r="DX17" i="12"/>
  <c r="DW17" i="12"/>
  <c r="DV17" i="12"/>
  <c r="DU17" i="12"/>
  <c r="DT17" i="12"/>
  <c r="DS17" i="12"/>
  <c r="DR17" i="12"/>
  <c r="DQ17" i="12"/>
  <c r="CO17" i="12"/>
  <c r="FY16" i="12"/>
  <c r="FZ16" i="12" s="1"/>
  <c r="FW16" i="12"/>
  <c r="FX16" i="12" s="1"/>
  <c r="FM16" i="12"/>
  <c r="FN16" i="12" s="1"/>
  <c r="FL16" i="12"/>
  <c r="FK16" i="12"/>
  <c r="FJ16" i="12"/>
  <c r="FI16" i="12"/>
  <c r="FH16" i="12"/>
  <c r="FG16" i="12"/>
  <c r="FF16" i="12"/>
  <c r="FE16" i="12"/>
  <c r="FD16" i="12"/>
  <c r="EY16" i="12"/>
  <c r="EX16" i="12"/>
  <c r="EW16" i="12"/>
  <c r="EV16" i="12"/>
  <c r="EU16" i="12"/>
  <c r="ET16" i="12"/>
  <c r="ES16" i="12"/>
  <c r="EQ16" i="12"/>
  <c r="ER16" i="12" s="1"/>
  <c r="EL16" i="12"/>
  <c r="EK16" i="12"/>
  <c r="EJ16" i="12"/>
  <c r="EI16" i="12"/>
  <c r="EH16" i="12"/>
  <c r="EG16" i="12"/>
  <c r="EF16" i="12"/>
  <c r="ED16" i="12"/>
  <c r="EE16" i="12" s="1"/>
  <c r="DY16" i="12"/>
  <c r="DX16" i="12"/>
  <c r="DW16" i="12"/>
  <c r="DV16" i="12"/>
  <c r="DU16" i="12"/>
  <c r="DT16" i="12"/>
  <c r="DS16" i="12"/>
  <c r="DR16" i="12"/>
  <c r="DQ16" i="12"/>
  <c r="CO16" i="12"/>
  <c r="FY15" i="12"/>
  <c r="FZ15" i="12" s="1"/>
  <c r="FW15" i="12"/>
  <c r="FX15" i="12" s="1"/>
  <c r="FM15" i="12"/>
  <c r="FL15" i="12"/>
  <c r="FK15" i="12"/>
  <c r="FJ15" i="12"/>
  <c r="FI15" i="12"/>
  <c r="FH15" i="12"/>
  <c r="FG15" i="12"/>
  <c r="FF15" i="12"/>
  <c r="FD15" i="12"/>
  <c r="EY15" i="12"/>
  <c r="EX15" i="12"/>
  <c r="EW15" i="12"/>
  <c r="EV15" i="12"/>
  <c r="EU15" i="12"/>
  <c r="ET15" i="12"/>
  <c r="ES15" i="12"/>
  <c r="EQ15" i="12"/>
  <c r="ER15" i="12" s="1"/>
  <c r="EL15" i="12"/>
  <c r="EK15" i="12"/>
  <c r="EJ15" i="12"/>
  <c r="EI15" i="12"/>
  <c r="EH15" i="12"/>
  <c r="EG15" i="12"/>
  <c r="EF15" i="12"/>
  <c r="ED15" i="12"/>
  <c r="EE15" i="12" s="1"/>
  <c r="DY15" i="12"/>
  <c r="DX15" i="12"/>
  <c r="DW15" i="12"/>
  <c r="DV15" i="12"/>
  <c r="DU15" i="12"/>
  <c r="DT15" i="12"/>
  <c r="DS15" i="12"/>
  <c r="DR15" i="12"/>
  <c r="DQ15" i="12"/>
  <c r="CO15" i="12"/>
  <c r="FY14" i="12"/>
  <c r="FZ14" i="12" s="1"/>
  <c r="FW14" i="12"/>
  <c r="FX14" i="12" s="1"/>
  <c r="FM14" i="12"/>
  <c r="FN14" i="12" s="1"/>
  <c r="FL14" i="12"/>
  <c r="FK14" i="12"/>
  <c r="FJ14" i="12"/>
  <c r="FI14" i="12"/>
  <c r="FH14" i="12"/>
  <c r="FG14" i="12"/>
  <c r="FF14" i="12"/>
  <c r="FD14" i="12"/>
  <c r="FE14" i="12" s="1"/>
  <c r="EY14" i="12"/>
  <c r="EX14" i="12"/>
  <c r="EW14" i="12"/>
  <c r="EV14" i="12"/>
  <c r="EU14" i="12"/>
  <c r="ET14" i="12"/>
  <c r="ES14" i="12"/>
  <c r="EQ14" i="12"/>
  <c r="ER14" i="12" s="1"/>
  <c r="EL14" i="12"/>
  <c r="EK14" i="12"/>
  <c r="EJ14" i="12"/>
  <c r="EI14" i="12"/>
  <c r="EH14" i="12"/>
  <c r="EG14" i="12"/>
  <c r="EF14" i="12"/>
  <c r="ED14" i="12"/>
  <c r="EE14" i="12" s="1"/>
  <c r="DY14" i="12"/>
  <c r="DX14" i="12"/>
  <c r="DW14" i="12"/>
  <c r="DV14" i="12"/>
  <c r="DU14" i="12"/>
  <c r="DT14" i="12"/>
  <c r="DS14" i="12"/>
  <c r="DR14" i="12"/>
  <c r="DQ14" i="12"/>
  <c r="CO14" i="12"/>
  <c r="FY13" i="12"/>
  <c r="FZ13" i="12" s="1"/>
  <c r="FW13" i="12"/>
  <c r="FX13" i="12" s="1"/>
  <c r="FM13" i="12"/>
  <c r="FN13" i="12" s="1"/>
  <c r="FL13" i="12"/>
  <c r="FK13" i="12"/>
  <c r="FJ13" i="12"/>
  <c r="FI13" i="12"/>
  <c r="FH13" i="12"/>
  <c r="FG13" i="12"/>
  <c r="FF13" i="12"/>
  <c r="FD13" i="12"/>
  <c r="FE13" i="12" s="1"/>
  <c r="EY13" i="12"/>
  <c r="EX13" i="12"/>
  <c r="EW13" i="12"/>
  <c r="EV13" i="12"/>
  <c r="EU13" i="12"/>
  <c r="ET13" i="12"/>
  <c r="ES13" i="12"/>
  <c r="EQ13" i="12"/>
  <c r="ER13" i="12" s="1"/>
  <c r="EL13" i="12"/>
  <c r="EK13" i="12"/>
  <c r="EJ13" i="12"/>
  <c r="EI13" i="12"/>
  <c r="EH13" i="12"/>
  <c r="EG13" i="12"/>
  <c r="EF13" i="12"/>
  <c r="ED13" i="12"/>
  <c r="EE13" i="12" s="1"/>
  <c r="DY13" i="12"/>
  <c r="DX13" i="12"/>
  <c r="DW13" i="12"/>
  <c r="DV13" i="12"/>
  <c r="DU13" i="12"/>
  <c r="DT13" i="12"/>
  <c r="DS13" i="12"/>
  <c r="DR13" i="12"/>
  <c r="DQ13" i="12"/>
  <c r="CO13" i="12"/>
  <c r="FY12" i="12"/>
  <c r="FZ12" i="12" s="1"/>
  <c r="FW12" i="12"/>
  <c r="FX12" i="12" s="1"/>
  <c r="FM12" i="12"/>
  <c r="FN12" i="12" s="1"/>
  <c r="FL12" i="12"/>
  <c r="FK12" i="12"/>
  <c r="FJ12" i="12"/>
  <c r="FI12" i="12"/>
  <c r="FH12" i="12"/>
  <c r="FG12" i="12"/>
  <c r="FF12" i="12"/>
  <c r="FD12" i="12"/>
  <c r="FE12" i="12" s="1"/>
  <c r="EY12" i="12"/>
  <c r="EX12" i="12"/>
  <c r="EW12" i="12"/>
  <c r="EV12" i="12"/>
  <c r="EU12" i="12"/>
  <c r="ET12" i="12"/>
  <c r="ES12" i="12"/>
  <c r="EQ12" i="12"/>
  <c r="ER12" i="12" s="1"/>
  <c r="EL12" i="12"/>
  <c r="EK12" i="12"/>
  <c r="EJ12" i="12"/>
  <c r="EI12" i="12"/>
  <c r="EH12" i="12"/>
  <c r="EG12" i="12"/>
  <c r="EF12" i="12"/>
  <c r="ED12" i="12"/>
  <c r="EE12" i="12" s="1"/>
  <c r="DY12" i="12"/>
  <c r="DX12" i="12"/>
  <c r="DW12" i="12"/>
  <c r="DV12" i="12"/>
  <c r="DU12" i="12"/>
  <c r="DT12" i="12"/>
  <c r="DS12" i="12"/>
  <c r="DR12" i="12"/>
  <c r="DQ12" i="12"/>
  <c r="CO12" i="12"/>
  <c r="FY11" i="12"/>
  <c r="FZ11" i="12" s="1"/>
  <c r="FW11" i="12"/>
  <c r="FX11" i="12" s="1"/>
  <c r="FM11" i="12"/>
  <c r="FN11" i="12" s="1"/>
  <c r="FL11" i="12"/>
  <c r="FK11" i="12"/>
  <c r="FJ11" i="12"/>
  <c r="FI11" i="12"/>
  <c r="FH11" i="12"/>
  <c r="FG11" i="12"/>
  <c r="FF11" i="12"/>
  <c r="FD11" i="12"/>
  <c r="FE11" i="12" s="1"/>
  <c r="EY11" i="12"/>
  <c r="EX11" i="12"/>
  <c r="EW11" i="12"/>
  <c r="EV11" i="12"/>
  <c r="EU11" i="12"/>
  <c r="ET11" i="12"/>
  <c r="ES11" i="12"/>
  <c r="EQ11" i="12"/>
  <c r="ER11" i="12" s="1"/>
  <c r="EL11" i="12"/>
  <c r="EK11" i="12"/>
  <c r="EJ11" i="12"/>
  <c r="EI11" i="12"/>
  <c r="EH11" i="12"/>
  <c r="EG11" i="12"/>
  <c r="EF11" i="12"/>
  <c r="ED11" i="12"/>
  <c r="EE11" i="12" s="1"/>
  <c r="DY11" i="12"/>
  <c r="DX11" i="12"/>
  <c r="DW11" i="12"/>
  <c r="DV11" i="12"/>
  <c r="DU11" i="12"/>
  <c r="DT11" i="12"/>
  <c r="DS11" i="12"/>
  <c r="DR11" i="12"/>
  <c r="DQ11" i="12"/>
  <c r="CO11" i="12"/>
  <c r="FY10" i="12"/>
  <c r="FZ10" i="12" s="1"/>
  <c r="FW10" i="12"/>
  <c r="FX10" i="12" s="1"/>
  <c r="FM10" i="12"/>
  <c r="FN10" i="12" s="1"/>
  <c r="FL10" i="12"/>
  <c r="FK10" i="12"/>
  <c r="FJ10" i="12"/>
  <c r="FI10" i="12"/>
  <c r="FH10" i="12"/>
  <c r="FG10" i="12"/>
  <c r="FF10" i="12"/>
  <c r="FD10" i="12"/>
  <c r="FE10" i="12" s="1"/>
  <c r="EY10" i="12"/>
  <c r="EX10" i="12"/>
  <c r="EW10" i="12"/>
  <c r="EV10" i="12"/>
  <c r="EU10" i="12"/>
  <c r="ET10" i="12"/>
  <c r="ES10" i="12"/>
  <c r="EQ10" i="12"/>
  <c r="ER10" i="12" s="1"/>
  <c r="EL10" i="12"/>
  <c r="EK10" i="12"/>
  <c r="EJ10" i="12"/>
  <c r="EI10" i="12"/>
  <c r="EH10" i="12"/>
  <c r="EG10" i="12"/>
  <c r="EF10" i="12"/>
  <c r="ED10" i="12"/>
  <c r="EE10" i="12" s="1"/>
  <c r="DY10" i="12"/>
  <c r="DX10" i="12"/>
  <c r="DW10" i="12"/>
  <c r="DV10" i="12"/>
  <c r="DU10" i="12"/>
  <c r="DT10" i="12"/>
  <c r="DS10" i="12"/>
  <c r="DR10" i="12"/>
  <c r="DQ10" i="12"/>
  <c r="CO10" i="12"/>
  <c r="FY9" i="12"/>
  <c r="FZ9" i="12" s="1"/>
  <c r="FW9" i="12"/>
  <c r="FX9" i="12" s="1"/>
  <c r="FM9" i="12"/>
  <c r="FN9" i="12" s="1"/>
  <c r="FL9" i="12"/>
  <c r="FK9" i="12"/>
  <c r="FJ9" i="12"/>
  <c r="FI9" i="12"/>
  <c r="FH9" i="12"/>
  <c r="FG9" i="12"/>
  <c r="FF9" i="12"/>
  <c r="FD9" i="12"/>
  <c r="FE9" i="12" s="1"/>
  <c r="EY9" i="12"/>
  <c r="EX9" i="12"/>
  <c r="EW9" i="12"/>
  <c r="EV9" i="12"/>
  <c r="EU9" i="12"/>
  <c r="ET9" i="12"/>
  <c r="ES9" i="12"/>
  <c r="EQ9" i="12"/>
  <c r="ER9" i="12" s="1"/>
  <c r="EL9" i="12"/>
  <c r="EK9" i="12"/>
  <c r="EJ9" i="12"/>
  <c r="EI9" i="12"/>
  <c r="EH9" i="12"/>
  <c r="EG9" i="12"/>
  <c r="EF9" i="12"/>
  <c r="ED9" i="12"/>
  <c r="EE9" i="12" s="1"/>
  <c r="DY9" i="12"/>
  <c r="DX9" i="12"/>
  <c r="DW9" i="12"/>
  <c r="DV9" i="12"/>
  <c r="DU9" i="12"/>
  <c r="DT9" i="12"/>
  <c r="DS9" i="12"/>
  <c r="DR9" i="12"/>
  <c r="DQ9" i="12"/>
  <c r="CO9" i="12"/>
  <c r="FY8" i="12"/>
  <c r="FZ8" i="12" s="1"/>
  <c r="FW8" i="12"/>
  <c r="FX8" i="12" s="1"/>
  <c r="FM8" i="12"/>
  <c r="FN8" i="12" s="1"/>
  <c r="FL8" i="12"/>
  <c r="FK8" i="12"/>
  <c r="FJ8" i="12"/>
  <c r="FI8" i="12"/>
  <c r="FH8" i="12"/>
  <c r="FG8" i="12"/>
  <c r="FF8" i="12"/>
  <c r="FD8" i="12"/>
  <c r="FE8" i="12" s="1"/>
  <c r="EY8" i="12"/>
  <c r="EX8" i="12"/>
  <c r="EW8" i="12"/>
  <c r="EV8" i="12"/>
  <c r="EU8" i="12"/>
  <c r="ET8" i="12"/>
  <c r="ES8" i="12"/>
  <c r="EQ8" i="12"/>
  <c r="ER8" i="12" s="1"/>
  <c r="EL8" i="12"/>
  <c r="EK8" i="12"/>
  <c r="EJ8" i="12"/>
  <c r="EI8" i="12"/>
  <c r="EH8" i="12"/>
  <c r="EG8" i="12"/>
  <c r="EF8" i="12"/>
  <c r="ED8" i="12"/>
  <c r="EE8" i="12" s="1"/>
  <c r="DY8" i="12"/>
  <c r="DX8" i="12"/>
  <c r="DW8" i="12"/>
  <c r="DV8" i="12"/>
  <c r="DU8" i="12"/>
  <c r="DT8" i="12"/>
  <c r="DS8" i="12"/>
  <c r="DR8" i="12"/>
  <c r="DQ8" i="12"/>
  <c r="CO8" i="12"/>
  <c r="FY7" i="12"/>
  <c r="FZ7" i="12" s="1"/>
  <c r="FW7" i="12"/>
  <c r="FX7" i="12" s="1"/>
  <c r="FM7" i="12"/>
  <c r="FN7" i="12" s="1"/>
  <c r="FL7" i="12"/>
  <c r="FK7" i="12"/>
  <c r="FJ7" i="12"/>
  <c r="FI7" i="12"/>
  <c r="FH7" i="12"/>
  <c r="FG7" i="12"/>
  <c r="FF7" i="12"/>
  <c r="FD7" i="12"/>
  <c r="FE7" i="12" s="1"/>
  <c r="EY7" i="12"/>
  <c r="EX7" i="12"/>
  <c r="EW7" i="12"/>
  <c r="EV7" i="12"/>
  <c r="EU7" i="12"/>
  <c r="ET7" i="12"/>
  <c r="ES7" i="12"/>
  <c r="EQ7" i="12"/>
  <c r="ER7" i="12" s="1"/>
  <c r="EL7" i="12"/>
  <c r="EK7" i="12"/>
  <c r="EJ7" i="12"/>
  <c r="EI7" i="12"/>
  <c r="EH7" i="12"/>
  <c r="EG7" i="12"/>
  <c r="EF7" i="12"/>
  <c r="ED7" i="12"/>
  <c r="EE7" i="12" s="1"/>
  <c r="DY7" i="12"/>
  <c r="DX7" i="12"/>
  <c r="DW7" i="12"/>
  <c r="DV7" i="12"/>
  <c r="DU7" i="12"/>
  <c r="DT7" i="12"/>
  <c r="DS7" i="12"/>
  <c r="DR7" i="12"/>
  <c r="DQ7" i="12"/>
  <c r="CO7" i="12"/>
  <c r="FY6" i="12"/>
  <c r="FZ6" i="12" s="1"/>
  <c r="FW6" i="12"/>
  <c r="FX6" i="12" s="1"/>
  <c r="FM6" i="12"/>
  <c r="FL6" i="12"/>
  <c r="FK6" i="12"/>
  <c r="FJ6" i="12"/>
  <c r="FI6" i="12"/>
  <c r="FH6" i="12"/>
  <c r="FG6" i="12"/>
  <c r="FF6" i="12"/>
  <c r="FD6" i="12"/>
  <c r="FE6" i="12" s="1"/>
  <c r="EY6" i="12"/>
  <c r="EX6" i="12"/>
  <c r="EW6" i="12"/>
  <c r="EV6" i="12"/>
  <c r="EU6" i="12"/>
  <c r="ET6" i="12"/>
  <c r="ES6" i="12"/>
  <c r="EQ6" i="12"/>
  <c r="ER6" i="12" s="1"/>
  <c r="EL6" i="12"/>
  <c r="EK6" i="12"/>
  <c r="EJ6" i="12"/>
  <c r="EI6" i="12"/>
  <c r="EH6" i="12"/>
  <c r="EG6" i="12"/>
  <c r="EF6" i="12"/>
  <c r="ED6" i="12"/>
  <c r="EE6" i="12" s="1"/>
  <c r="DY6" i="12"/>
  <c r="DX6" i="12"/>
  <c r="DW6" i="12"/>
  <c r="DV6" i="12"/>
  <c r="DU6" i="12"/>
  <c r="DT6" i="12"/>
  <c r="DS6" i="12"/>
  <c r="DR6" i="12"/>
  <c r="DQ6" i="12"/>
  <c r="CO6" i="12"/>
  <c r="FY5" i="12"/>
  <c r="FZ5" i="12" s="1"/>
  <c r="FW5" i="12"/>
  <c r="FX5" i="12" s="1"/>
  <c r="FM5" i="12"/>
  <c r="FN5" i="12" s="1"/>
  <c r="FL5" i="12"/>
  <c r="FK5" i="12"/>
  <c r="FJ5" i="12"/>
  <c r="FI5" i="12"/>
  <c r="FH5" i="12"/>
  <c r="FG5" i="12"/>
  <c r="FF5" i="12"/>
  <c r="FD5" i="12"/>
  <c r="FE5" i="12" s="1"/>
  <c r="EY5" i="12"/>
  <c r="EX5" i="12"/>
  <c r="EW5" i="12"/>
  <c r="EV5" i="12"/>
  <c r="EU5" i="12"/>
  <c r="ET5" i="12"/>
  <c r="ES5" i="12"/>
  <c r="EQ5" i="12"/>
  <c r="ER5" i="12" s="1"/>
  <c r="EL5" i="12"/>
  <c r="EK5" i="12"/>
  <c r="EJ5" i="12"/>
  <c r="EI5" i="12"/>
  <c r="EH5" i="12"/>
  <c r="EG5" i="12"/>
  <c r="EF5" i="12"/>
  <c r="ED5" i="12"/>
  <c r="EE5" i="12" s="1"/>
  <c r="DY5" i="12"/>
  <c r="DX5" i="12"/>
  <c r="DW5" i="12"/>
  <c r="DV5" i="12"/>
  <c r="DU5" i="12"/>
  <c r="DT5" i="12"/>
  <c r="DS5" i="12"/>
  <c r="DR5" i="12"/>
  <c r="DQ5" i="12"/>
  <c r="CO5" i="12"/>
  <c r="FY4" i="12"/>
  <c r="FW4" i="12"/>
  <c r="FM4" i="12"/>
  <c r="FM47" i="12" s="1"/>
  <c r="FL4" i="12"/>
  <c r="FK4" i="12"/>
  <c r="FJ4" i="12"/>
  <c r="FI4" i="12"/>
  <c r="FJ46" i="12" s="1"/>
  <c r="FH4" i="12"/>
  <c r="FG4" i="12"/>
  <c r="FF4" i="12"/>
  <c r="FD4" i="12"/>
  <c r="FD47" i="12" s="1"/>
  <c r="EY4" i="12"/>
  <c r="EX4" i="12"/>
  <c r="EW4" i="12"/>
  <c r="EV4" i="12"/>
  <c r="EW46" i="12" s="1"/>
  <c r="EU4" i="12"/>
  <c r="ET4" i="12"/>
  <c r="ES4" i="12"/>
  <c r="EQ4" i="12"/>
  <c r="EL4" i="12"/>
  <c r="EK4" i="12"/>
  <c r="EJ4" i="12"/>
  <c r="EI4" i="12"/>
  <c r="EJ46" i="12" s="1"/>
  <c r="EH4" i="12"/>
  <c r="EG4" i="12"/>
  <c r="EF4" i="12"/>
  <c r="ED4" i="12"/>
  <c r="DY4" i="12"/>
  <c r="DX4" i="12"/>
  <c r="DW4" i="12"/>
  <c r="DV4" i="12"/>
  <c r="DW46" i="12" s="1"/>
  <c r="DU4" i="12"/>
  <c r="DT4" i="12"/>
  <c r="DS4" i="12"/>
  <c r="DR4" i="12"/>
  <c r="DQ4" i="12"/>
  <c r="CO4" i="12"/>
  <c r="FY43" i="11"/>
  <c r="FZ43" i="11" s="1"/>
  <c r="FW43" i="11"/>
  <c r="FX43" i="11" s="1"/>
  <c r="FM43" i="11"/>
  <c r="FN43" i="11" s="1"/>
  <c r="FL43" i="11"/>
  <c r="FK43" i="11"/>
  <c r="FJ43" i="11"/>
  <c r="FI43" i="11"/>
  <c r="FH43" i="11"/>
  <c r="FG43" i="11"/>
  <c r="FF43" i="11"/>
  <c r="FD43" i="11"/>
  <c r="FE43" i="11" s="1"/>
  <c r="EY43" i="11"/>
  <c r="EX43" i="11"/>
  <c r="EW43" i="11"/>
  <c r="EV43" i="11"/>
  <c r="EU43" i="11"/>
  <c r="ET43" i="11"/>
  <c r="ES43" i="11"/>
  <c r="EQ43" i="11"/>
  <c r="ER43" i="11" s="1"/>
  <c r="EL43" i="11"/>
  <c r="EK43" i="11"/>
  <c r="EJ43" i="11"/>
  <c r="EI43" i="11"/>
  <c r="EH43" i="11"/>
  <c r="EG43" i="11"/>
  <c r="EF43" i="11"/>
  <c r="ED43" i="11"/>
  <c r="EE43" i="11" s="1"/>
  <c r="DY43" i="11"/>
  <c r="DX43" i="11"/>
  <c r="DW43" i="11"/>
  <c r="DV43" i="11"/>
  <c r="DU43" i="11"/>
  <c r="DT43" i="11"/>
  <c r="DS43" i="11"/>
  <c r="DR43" i="11"/>
  <c r="DQ43" i="11"/>
  <c r="CO43" i="11"/>
  <c r="FY42" i="11"/>
  <c r="FZ42" i="11" s="1"/>
  <c r="FW42" i="11"/>
  <c r="FX42" i="11" s="1"/>
  <c r="FM42" i="11"/>
  <c r="FN42" i="11" s="1"/>
  <c r="FL42" i="11"/>
  <c r="FK42" i="11"/>
  <c r="FJ42" i="11"/>
  <c r="FI42" i="11"/>
  <c r="FH42" i="11"/>
  <c r="FG42" i="11"/>
  <c r="FF42" i="11"/>
  <c r="FD42" i="11"/>
  <c r="FE42" i="11" s="1"/>
  <c r="EY42" i="11"/>
  <c r="EX42" i="11"/>
  <c r="EW42" i="11"/>
  <c r="EV42" i="11"/>
  <c r="EU42" i="11"/>
  <c r="ET42" i="11"/>
  <c r="ES42" i="11"/>
  <c r="EQ42" i="11"/>
  <c r="ER42" i="11" s="1"/>
  <c r="EL42" i="11"/>
  <c r="EK42" i="11"/>
  <c r="EJ42" i="11"/>
  <c r="EI42" i="11"/>
  <c r="EH42" i="11"/>
  <c r="EG42" i="11"/>
  <c r="EF42" i="11"/>
  <c r="ED42" i="11"/>
  <c r="EE42" i="11" s="1"/>
  <c r="DY42" i="11"/>
  <c r="DX42" i="11"/>
  <c r="DW42" i="11"/>
  <c r="DV42" i="11"/>
  <c r="DU42" i="11"/>
  <c r="DT42" i="11"/>
  <c r="DS42" i="11"/>
  <c r="DR42" i="11"/>
  <c r="DQ42" i="11"/>
  <c r="CO42" i="11"/>
  <c r="FY41" i="11"/>
  <c r="FZ41" i="11" s="1"/>
  <c r="FW41" i="11"/>
  <c r="FX41" i="11" s="1"/>
  <c r="FM41" i="11"/>
  <c r="FN41" i="11" s="1"/>
  <c r="FL41" i="11"/>
  <c r="FK41" i="11"/>
  <c r="FJ41" i="11"/>
  <c r="FI41" i="11"/>
  <c r="FH41" i="11"/>
  <c r="FG41" i="11"/>
  <c r="FF41" i="11"/>
  <c r="FE41" i="11"/>
  <c r="FD41" i="11"/>
  <c r="EY41" i="11"/>
  <c r="EX41" i="11"/>
  <c r="EW41" i="11"/>
  <c r="EV41" i="11"/>
  <c r="EU41" i="11"/>
  <c r="ET41" i="11"/>
  <c r="ES41" i="11"/>
  <c r="EQ41" i="11"/>
  <c r="ER41" i="11" s="1"/>
  <c r="EL41" i="11"/>
  <c r="EK41" i="11"/>
  <c r="EJ41" i="11"/>
  <c r="EI41" i="11"/>
  <c r="EH41" i="11"/>
  <c r="EG41" i="11"/>
  <c r="EF41" i="11"/>
  <c r="EE41" i="11"/>
  <c r="ED41" i="11"/>
  <c r="DY41" i="11"/>
  <c r="DX41" i="11"/>
  <c r="DW41" i="11"/>
  <c r="DV41" i="11"/>
  <c r="DU41" i="11"/>
  <c r="DT41" i="11"/>
  <c r="DS41" i="11"/>
  <c r="DR41" i="11"/>
  <c r="DQ41" i="11"/>
  <c r="CO41" i="11"/>
  <c r="FY40" i="11"/>
  <c r="FZ40" i="11" s="1"/>
  <c r="FW40" i="11"/>
  <c r="FX40" i="11" s="1"/>
  <c r="FM40" i="11"/>
  <c r="FN40" i="11" s="1"/>
  <c r="FL40" i="11"/>
  <c r="FK40" i="11"/>
  <c r="FJ40" i="11"/>
  <c r="FI40" i="11"/>
  <c r="FH40" i="11"/>
  <c r="FG40" i="11"/>
  <c r="FF40" i="11"/>
  <c r="FD40" i="11"/>
  <c r="FE40" i="11" s="1"/>
  <c r="EY40" i="11"/>
  <c r="EX40" i="11"/>
  <c r="EW40" i="11"/>
  <c r="EV40" i="11"/>
  <c r="EU40" i="11"/>
  <c r="ET40" i="11"/>
  <c r="ES40" i="11"/>
  <c r="EQ40" i="11"/>
  <c r="ER40" i="11" s="1"/>
  <c r="EL40" i="11"/>
  <c r="EK40" i="11"/>
  <c r="EJ40" i="11"/>
  <c r="EI40" i="11"/>
  <c r="EH40" i="11"/>
  <c r="EG40" i="11"/>
  <c r="EF40" i="11"/>
  <c r="ED40" i="11"/>
  <c r="EE40" i="11" s="1"/>
  <c r="DY40" i="11"/>
  <c r="DX40" i="11"/>
  <c r="DW40" i="11"/>
  <c r="DV40" i="11"/>
  <c r="DU40" i="11"/>
  <c r="DT40" i="11"/>
  <c r="DS40" i="11"/>
  <c r="DR40" i="11"/>
  <c r="DQ40" i="11"/>
  <c r="CO40" i="11"/>
  <c r="FY39" i="11"/>
  <c r="FZ39" i="11" s="1"/>
  <c r="FW39" i="11"/>
  <c r="FX39" i="11" s="1"/>
  <c r="FM39" i="11"/>
  <c r="FN39" i="11" s="1"/>
  <c r="FL39" i="11"/>
  <c r="FK39" i="11"/>
  <c r="FJ39" i="11"/>
  <c r="FI39" i="11"/>
  <c r="FH39" i="11"/>
  <c r="FG39" i="11"/>
  <c r="FF39" i="11"/>
  <c r="FD39" i="11"/>
  <c r="FE39" i="11" s="1"/>
  <c r="EY39" i="11"/>
  <c r="EX39" i="11"/>
  <c r="EW39" i="11"/>
  <c r="EV39" i="11"/>
  <c r="EU39" i="11"/>
  <c r="ET39" i="11"/>
  <c r="ES39" i="11"/>
  <c r="EQ39" i="11"/>
  <c r="ER39" i="11" s="1"/>
  <c r="EL39" i="11"/>
  <c r="EK39" i="11"/>
  <c r="EJ39" i="11"/>
  <c r="EI39" i="11"/>
  <c r="EH39" i="11"/>
  <c r="EG39" i="11"/>
  <c r="EF39" i="11"/>
  <c r="ED39" i="11"/>
  <c r="EE39" i="11" s="1"/>
  <c r="DY39" i="11"/>
  <c r="DX39" i="11"/>
  <c r="DW39" i="11"/>
  <c r="DV39" i="11"/>
  <c r="DU39" i="11"/>
  <c r="DT39" i="11"/>
  <c r="DS39" i="11"/>
  <c r="DR39" i="11"/>
  <c r="DQ39" i="11"/>
  <c r="CO39" i="11"/>
  <c r="FY38" i="11"/>
  <c r="FZ38" i="11" s="1"/>
  <c r="FW38" i="11"/>
  <c r="FX38" i="11" s="1"/>
  <c r="FM38" i="11"/>
  <c r="FN38" i="11" s="1"/>
  <c r="FL38" i="11"/>
  <c r="FK38" i="11"/>
  <c r="FJ38" i="11"/>
  <c r="FI38" i="11"/>
  <c r="FH38" i="11"/>
  <c r="FG38" i="11"/>
  <c r="FF38" i="11"/>
  <c r="FD38" i="11"/>
  <c r="FE38" i="11" s="1"/>
  <c r="EY38" i="11"/>
  <c r="EX38" i="11"/>
  <c r="EW38" i="11"/>
  <c r="EV38" i="11"/>
  <c r="EU38" i="11"/>
  <c r="ET38" i="11"/>
  <c r="ES38" i="11"/>
  <c r="EQ38" i="11"/>
  <c r="ER38" i="11" s="1"/>
  <c r="EL38" i="11"/>
  <c r="EK38" i="11"/>
  <c r="EJ38" i="11"/>
  <c r="EI38" i="11"/>
  <c r="EH38" i="11"/>
  <c r="EG38" i="11"/>
  <c r="EF38" i="11"/>
  <c r="ED38" i="11"/>
  <c r="EE38" i="11" s="1"/>
  <c r="DY38" i="11"/>
  <c r="DX38" i="11"/>
  <c r="DW38" i="11"/>
  <c r="DV38" i="11"/>
  <c r="DU38" i="11"/>
  <c r="DT38" i="11"/>
  <c r="DS38" i="11"/>
  <c r="DR38" i="11"/>
  <c r="DQ38" i="11"/>
  <c r="CO38" i="11"/>
  <c r="FY37" i="11"/>
  <c r="FZ37" i="11" s="1"/>
  <c r="FW37" i="11"/>
  <c r="FX37" i="11" s="1"/>
  <c r="FM37" i="11"/>
  <c r="FN37" i="11" s="1"/>
  <c r="FL37" i="11"/>
  <c r="FK37" i="11"/>
  <c r="FJ37" i="11"/>
  <c r="FI37" i="11"/>
  <c r="FH37" i="11"/>
  <c r="FG37" i="11"/>
  <c r="FF37" i="11"/>
  <c r="FD37" i="11"/>
  <c r="FE37" i="11" s="1"/>
  <c r="EY37" i="11"/>
  <c r="EX37" i="11"/>
  <c r="EW37" i="11"/>
  <c r="EV37" i="11"/>
  <c r="EU37" i="11"/>
  <c r="ET37" i="11"/>
  <c r="ES37" i="11"/>
  <c r="EQ37" i="11"/>
  <c r="ER37" i="11" s="1"/>
  <c r="EL37" i="11"/>
  <c r="EK37" i="11"/>
  <c r="EJ37" i="11"/>
  <c r="EI37" i="11"/>
  <c r="EH37" i="11"/>
  <c r="EG37" i="11"/>
  <c r="EF37" i="11"/>
  <c r="ED37" i="11"/>
  <c r="EE37" i="11" s="1"/>
  <c r="DY37" i="11"/>
  <c r="DX37" i="11"/>
  <c r="DW37" i="11"/>
  <c r="DV37" i="11"/>
  <c r="DU37" i="11"/>
  <c r="DT37" i="11"/>
  <c r="DS37" i="11"/>
  <c r="DR37" i="11"/>
  <c r="DQ37" i="11"/>
  <c r="CO37" i="11"/>
  <c r="FY36" i="11"/>
  <c r="FZ36" i="11" s="1"/>
  <c r="FW36" i="11"/>
  <c r="FX36" i="11" s="1"/>
  <c r="FM36" i="11"/>
  <c r="FN36" i="11" s="1"/>
  <c r="FL36" i="11"/>
  <c r="FK36" i="11"/>
  <c r="FJ36" i="11"/>
  <c r="FI36" i="11"/>
  <c r="FH36" i="11"/>
  <c r="FG36" i="11"/>
  <c r="FF36" i="11"/>
  <c r="FE36" i="11"/>
  <c r="FD36" i="11"/>
  <c r="EY36" i="11"/>
  <c r="EX36" i="11"/>
  <c r="EW36" i="11"/>
  <c r="EV36" i="11"/>
  <c r="EU36" i="11"/>
  <c r="ET36" i="11"/>
  <c r="ES36" i="11"/>
  <c r="EQ36" i="11"/>
  <c r="ER36" i="11" s="1"/>
  <c r="EL36" i="11"/>
  <c r="EK36" i="11"/>
  <c r="EJ36" i="11"/>
  <c r="EI36" i="11"/>
  <c r="EH36" i="11"/>
  <c r="EG36" i="11"/>
  <c r="EF36" i="11"/>
  <c r="ED36" i="11"/>
  <c r="EE36" i="11" s="1"/>
  <c r="DY36" i="11"/>
  <c r="DX36" i="11"/>
  <c r="DW36" i="11"/>
  <c r="DV36" i="11"/>
  <c r="DU36" i="11"/>
  <c r="DT36" i="11"/>
  <c r="DS36" i="11"/>
  <c r="DR36" i="11"/>
  <c r="DQ36" i="11"/>
  <c r="CO36" i="11"/>
  <c r="FY35" i="11"/>
  <c r="FZ35" i="11" s="1"/>
  <c r="FW35" i="11"/>
  <c r="FX35" i="11" s="1"/>
  <c r="FM35" i="11"/>
  <c r="FN35" i="11" s="1"/>
  <c r="FL35" i="11"/>
  <c r="FK35" i="11"/>
  <c r="FJ35" i="11"/>
  <c r="FI35" i="11"/>
  <c r="FH35" i="11"/>
  <c r="FG35" i="11"/>
  <c r="FF35" i="11"/>
  <c r="FD35" i="11"/>
  <c r="FE35" i="11" s="1"/>
  <c r="EY35" i="11"/>
  <c r="EX35" i="11"/>
  <c r="EW35" i="11"/>
  <c r="EV35" i="11"/>
  <c r="EU35" i="11"/>
  <c r="ET35" i="11"/>
  <c r="ES35" i="11"/>
  <c r="EQ35" i="11"/>
  <c r="ER35" i="11" s="1"/>
  <c r="EL35" i="11"/>
  <c r="EK35" i="11"/>
  <c r="EJ35" i="11"/>
  <c r="EI35" i="11"/>
  <c r="EH35" i="11"/>
  <c r="EG35" i="11"/>
  <c r="EF35" i="11"/>
  <c r="ED35" i="11"/>
  <c r="EE35" i="11" s="1"/>
  <c r="DY35" i="11"/>
  <c r="DX35" i="11"/>
  <c r="DW35" i="11"/>
  <c r="DV35" i="11"/>
  <c r="DU35" i="11"/>
  <c r="DT35" i="11"/>
  <c r="DS35" i="11"/>
  <c r="DR35" i="11"/>
  <c r="DQ35" i="11"/>
  <c r="CO35" i="11"/>
  <c r="FY34" i="11"/>
  <c r="FZ34" i="11" s="1"/>
  <c r="FW34" i="11"/>
  <c r="FX34" i="11" s="1"/>
  <c r="FM34" i="11"/>
  <c r="FN34" i="11" s="1"/>
  <c r="FL34" i="11"/>
  <c r="FK34" i="11"/>
  <c r="FJ34" i="11"/>
  <c r="FI34" i="11"/>
  <c r="FH34" i="11"/>
  <c r="FG34" i="11"/>
  <c r="FF34" i="11"/>
  <c r="FE34" i="11"/>
  <c r="FD34" i="11"/>
  <c r="EY34" i="11"/>
  <c r="EX34" i="11"/>
  <c r="EW34" i="11"/>
  <c r="EV34" i="11"/>
  <c r="EU34" i="11"/>
  <c r="ET34" i="11"/>
  <c r="ES34" i="11"/>
  <c r="EQ34" i="11"/>
  <c r="ER34" i="11" s="1"/>
  <c r="EL34" i="11"/>
  <c r="EK34" i="11"/>
  <c r="EJ34" i="11"/>
  <c r="EI34" i="11"/>
  <c r="EH34" i="11"/>
  <c r="EG34" i="11"/>
  <c r="EF34" i="11"/>
  <c r="ED34" i="11"/>
  <c r="EE34" i="11" s="1"/>
  <c r="DY34" i="11"/>
  <c r="DX34" i="11"/>
  <c r="DW34" i="11"/>
  <c r="DV34" i="11"/>
  <c r="DU34" i="11"/>
  <c r="DT34" i="11"/>
  <c r="DS34" i="11"/>
  <c r="DR34" i="11"/>
  <c r="DQ34" i="11"/>
  <c r="CO34" i="11"/>
  <c r="FY33" i="11"/>
  <c r="FZ33" i="11" s="1"/>
  <c r="FW33" i="11"/>
  <c r="FX33" i="11" s="1"/>
  <c r="FM33" i="11"/>
  <c r="FN33" i="11" s="1"/>
  <c r="FL33" i="11"/>
  <c r="FK33" i="11"/>
  <c r="FJ33" i="11"/>
  <c r="FI33" i="11"/>
  <c r="FH33" i="11"/>
  <c r="FG33" i="11"/>
  <c r="FF33" i="11"/>
  <c r="FD33" i="11"/>
  <c r="FE33" i="11" s="1"/>
  <c r="EY33" i="11"/>
  <c r="EX33" i="11"/>
  <c r="EW33" i="11"/>
  <c r="EV33" i="11"/>
  <c r="EU33" i="11"/>
  <c r="ET33" i="11"/>
  <c r="ES33" i="11"/>
  <c r="EQ33" i="11"/>
  <c r="ER33" i="11" s="1"/>
  <c r="EL33" i="11"/>
  <c r="EK33" i="11"/>
  <c r="EJ33" i="11"/>
  <c r="EI33" i="11"/>
  <c r="EH33" i="11"/>
  <c r="EG33" i="11"/>
  <c r="EF33" i="11"/>
  <c r="ED33" i="11"/>
  <c r="EE33" i="11" s="1"/>
  <c r="DY33" i="11"/>
  <c r="DX33" i="11"/>
  <c r="DW33" i="11"/>
  <c r="DV33" i="11"/>
  <c r="DU33" i="11"/>
  <c r="DT33" i="11"/>
  <c r="DS33" i="11"/>
  <c r="DR33" i="11"/>
  <c r="DQ33" i="11"/>
  <c r="CO33" i="11"/>
  <c r="FY32" i="11"/>
  <c r="FZ32" i="11" s="1"/>
  <c r="FW32" i="11"/>
  <c r="FX32" i="11" s="1"/>
  <c r="FM32" i="11"/>
  <c r="FN32" i="11" s="1"/>
  <c r="FL32" i="11"/>
  <c r="FK32" i="11"/>
  <c r="FJ32" i="11"/>
  <c r="FI32" i="11"/>
  <c r="FH32" i="11"/>
  <c r="FG32" i="11"/>
  <c r="FF32" i="11"/>
  <c r="FD32" i="11"/>
  <c r="FE32" i="11" s="1"/>
  <c r="EY32" i="11"/>
  <c r="EX32" i="11"/>
  <c r="EW32" i="11"/>
  <c r="EV32" i="11"/>
  <c r="EU32" i="11"/>
  <c r="ET32" i="11"/>
  <c r="ES32" i="11"/>
  <c r="EQ32" i="11"/>
  <c r="ER32" i="11" s="1"/>
  <c r="EL32" i="11"/>
  <c r="EK32" i="11"/>
  <c r="EJ32" i="11"/>
  <c r="EI32" i="11"/>
  <c r="EH32" i="11"/>
  <c r="EG32" i="11"/>
  <c r="EF32" i="11"/>
  <c r="ED32" i="11"/>
  <c r="EE32" i="11" s="1"/>
  <c r="DY32" i="11"/>
  <c r="DX32" i="11"/>
  <c r="DW32" i="11"/>
  <c r="DV32" i="11"/>
  <c r="DU32" i="11"/>
  <c r="DT32" i="11"/>
  <c r="DS32" i="11"/>
  <c r="DR32" i="11"/>
  <c r="DQ32" i="11"/>
  <c r="CO32" i="11"/>
  <c r="FY31" i="11"/>
  <c r="FZ31" i="11" s="1"/>
  <c r="FW31" i="11"/>
  <c r="FX31" i="11" s="1"/>
  <c r="FM31" i="11"/>
  <c r="FN31" i="11" s="1"/>
  <c r="FL31" i="11"/>
  <c r="FK31" i="11"/>
  <c r="FJ31" i="11"/>
  <c r="FI31" i="11"/>
  <c r="FH31" i="11"/>
  <c r="FG31" i="11"/>
  <c r="FF31" i="11"/>
  <c r="FD31" i="11"/>
  <c r="FE31" i="11" s="1"/>
  <c r="EY31" i="11"/>
  <c r="EX31" i="11"/>
  <c r="EW31" i="11"/>
  <c r="EV31" i="11"/>
  <c r="EU31" i="11"/>
  <c r="ET31" i="11"/>
  <c r="ES31" i="11"/>
  <c r="EQ31" i="11"/>
  <c r="ER31" i="11" s="1"/>
  <c r="EL31" i="11"/>
  <c r="EK31" i="11"/>
  <c r="EJ31" i="11"/>
  <c r="EI31" i="11"/>
  <c r="EH31" i="11"/>
  <c r="EG31" i="11"/>
  <c r="EF31" i="11"/>
  <c r="ED31" i="11"/>
  <c r="EE31" i="11" s="1"/>
  <c r="DY31" i="11"/>
  <c r="DX31" i="11"/>
  <c r="DW31" i="11"/>
  <c r="DV31" i="11"/>
  <c r="DU31" i="11"/>
  <c r="DT31" i="11"/>
  <c r="DS31" i="11"/>
  <c r="DR31" i="11"/>
  <c r="DQ31" i="11"/>
  <c r="CO31" i="11"/>
  <c r="FY30" i="11"/>
  <c r="FZ30" i="11" s="1"/>
  <c r="FW30" i="11"/>
  <c r="FX30" i="11" s="1"/>
  <c r="FM30" i="11"/>
  <c r="FN30" i="11" s="1"/>
  <c r="FL30" i="11"/>
  <c r="FK30" i="11"/>
  <c r="FJ30" i="11"/>
  <c r="FI30" i="11"/>
  <c r="FH30" i="11"/>
  <c r="FG30" i="11"/>
  <c r="FF30" i="11"/>
  <c r="FD30" i="11"/>
  <c r="FE30" i="11" s="1"/>
  <c r="EY30" i="11"/>
  <c r="EX30" i="11"/>
  <c r="EW30" i="11"/>
  <c r="EV30" i="11"/>
  <c r="EU30" i="11"/>
  <c r="ET30" i="11"/>
  <c r="ES30" i="11"/>
  <c r="EQ30" i="11"/>
  <c r="ER30" i="11" s="1"/>
  <c r="EL30" i="11"/>
  <c r="EK30" i="11"/>
  <c r="EJ30" i="11"/>
  <c r="EI30" i="11"/>
  <c r="EH30" i="11"/>
  <c r="EG30" i="11"/>
  <c r="EF30" i="11"/>
  <c r="ED30" i="11"/>
  <c r="EE30" i="11" s="1"/>
  <c r="DY30" i="11"/>
  <c r="DX30" i="11"/>
  <c r="DW30" i="11"/>
  <c r="DV30" i="11"/>
  <c r="DU30" i="11"/>
  <c r="DT30" i="11"/>
  <c r="DS30" i="11"/>
  <c r="DR30" i="11"/>
  <c r="DQ30" i="11"/>
  <c r="CO30" i="11"/>
  <c r="FY29" i="11"/>
  <c r="FZ29" i="11" s="1"/>
  <c r="FW29" i="11"/>
  <c r="FX29" i="11" s="1"/>
  <c r="FM29" i="11"/>
  <c r="FN29" i="11" s="1"/>
  <c r="FL29" i="11"/>
  <c r="FK29" i="11"/>
  <c r="FJ29" i="11"/>
  <c r="FI29" i="11"/>
  <c r="FH29" i="11"/>
  <c r="FG29" i="11"/>
  <c r="FF29" i="11"/>
  <c r="FD29" i="11"/>
  <c r="FE29" i="11" s="1"/>
  <c r="EY29" i="11"/>
  <c r="EX29" i="11"/>
  <c r="EW29" i="11"/>
  <c r="EV29" i="11"/>
  <c r="EU29" i="11"/>
  <c r="ET29" i="11"/>
  <c r="ES29" i="11"/>
  <c r="EQ29" i="11"/>
  <c r="ER29" i="11" s="1"/>
  <c r="EL29" i="11"/>
  <c r="EK29" i="11"/>
  <c r="EJ29" i="11"/>
  <c r="EI29" i="11"/>
  <c r="EH29" i="11"/>
  <c r="EG29" i="11"/>
  <c r="EF29" i="11"/>
  <c r="ED29" i="11"/>
  <c r="EE29" i="11" s="1"/>
  <c r="DY29" i="11"/>
  <c r="DX29" i="11"/>
  <c r="DW29" i="11"/>
  <c r="DV29" i="11"/>
  <c r="DU29" i="11"/>
  <c r="DT29" i="11"/>
  <c r="DS29" i="11"/>
  <c r="DR29" i="11"/>
  <c r="DQ29" i="11"/>
  <c r="CO29" i="11"/>
  <c r="FY28" i="11"/>
  <c r="FZ28" i="11" s="1"/>
  <c r="FW28" i="11"/>
  <c r="FX28" i="11" s="1"/>
  <c r="FM28" i="11"/>
  <c r="FN28" i="11" s="1"/>
  <c r="FL28" i="11"/>
  <c r="FK28" i="11"/>
  <c r="FJ28" i="11"/>
  <c r="FI28" i="11"/>
  <c r="FH28" i="11"/>
  <c r="FG28" i="11"/>
  <c r="FF28" i="11"/>
  <c r="FD28" i="11"/>
  <c r="FE28" i="11" s="1"/>
  <c r="EY28" i="11"/>
  <c r="EX28" i="11"/>
  <c r="EW28" i="11"/>
  <c r="EV28" i="11"/>
  <c r="EU28" i="11"/>
  <c r="ET28" i="11"/>
  <c r="ES28" i="11"/>
  <c r="EQ28" i="11"/>
  <c r="ER28" i="11" s="1"/>
  <c r="EL28" i="11"/>
  <c r="EK28" i="11"/>
  <c r="EJ28" i="11"/>
  <c r="EI28" i="11"/>
  <c r="EH28" i="11"/>
  <c r="EG28" i="11"/>
  <c r="EF28" i="11"/>
  <c r="EE28" i="11"/>
  <c r="ED28" i="11"/>
  <c r="DY28" i="11"/>
  <c r="DX28" i="11"/>
  <c r="DW28" i="11"/>
  <c r="DV28" i="11"/>
  <c r="DU28" i="11"/>
  <c r="DT28" i="11"/>
  <c r="DS28" i="11"/>
  <c r="DR28" i="11"/>
  <c r="DQ28" i="11"/>
  <c r="CO28" i="11"/>
  <c r="FY27" i="11"/>
  <c r="FZ27" i="11" s="1"/>
  <c r="FW27" i="11"/>
  <c r="FX27" i="11" s="1"/>
  <c r="FM27" i="11"/>
  <c r="FN27" i="11" s="1"/>
  <c r="FL27" i="11"/>
  <c r="FK27" i="11"/>
  <c r="FJ27" i="11"/>
  <c r="FI27" i="11"/>
  <c r="FH27" i="11"/>
  <c r="FG27" i="11"/>
  <c r="FF27" i="11"/>
  <c r="FD27" i="11"/>
  <c r="FE27" i="11" s="1"/>
  <c r="EY27" i="11"/>
  <c r="EX27" i="11"/>
  <c r="EW27" i="11"/>
  <c r="EV27" i="11"/>
  <c r="EU27" i="11"/>
  <c r="ET27" i="11"/>
  <c r="ES27" i="11"/>
  <c r="EQ27" i="11"/>
  <c r="ER27" i="11" s="1"/>
  <c r="EL27" i="11"/>
  <c r="EK27" i="11"/>
  <c r="EJ27" i="11"/>
  <c r="EI27" i="11"/>
  <c r="EH27" i="11"/>
  <c r="EG27" i="11"/>
  <c r="EF27" i="11"/>
  <c r="ED27" i="11"/>
  <c r="EE27" i="11" s="1"/>
  <c r="DY27" i="11"/>
  <c r="DX27" i="11"/>
  <c r="DW27" i="11"/>
  <c r="DV27" i="11"/>
  <c r="DU27" i="11"/>
  <c r="DT27" i="11"/>
  <c r="DS27" i="11"/>
  <c r="DR27" i="11"/>
  <c r="DQ27" i="11"/>
  <c r="CO27" i="11"/>
  <c r="FY26" i="11"/>
  <c r="FZ26" i="11" s="1"/>
  <c r="FW26" i="11"/>
  <c r="FX26" i="11" s="1"/>
  <c r="FM26" i="11"/>
  <c r="FN26" i="11" s="1"/>
  <c r="FL26" i="11"/>
  <c r="FK26" i="11"/>
  <c r="FJ26" i="11"/>
  <c r="FI26" i="11"/>
  <c r="FH26" i="11"/>
  <c r="FG26" i="11"/>
  <c r="FF26" i="11"/>
  <c r="FE26" i="11"/>
  <c r="FD26" i="11"/>
  <c r="EY26" i="11"/>
  <c r="EX26" i="11"/>
  <c r="EW26" i="11"/>
  <c r="EV26" i="11"/>
  <c r="EU26" i="11"/>
  <c r="ET26" i="11"/>
  <c r="ES26" i="11"/>
  <c r="EQ26" i="11"/>
  <c r="ER26" i="11" s="1"/>
  <c r="EL26" i="11"/>
  <c r="EK26" i="11"/>
  <c r="EJ26" i="11"/>
  <c r="EI26" i="11"/>
  <c r="EH26" i="11"/>
  <c r="EG26" i="11"/>
  <c r="EF26" i="11"/>
  <c r="ED26" i="11"/>
  <c r="EE26" i="11" s="1"/>
  <c r="DY26" i="11"/>
  <c r="DX26" i="11"/>
  <c r="DW26" i="11"/>
  <c r="DV26" i="11"/>
  <c r="DU26" i="11"/>
  <c r="DT26" i="11"/>
  <c r="DS26" i="11"/>
  <c r="DR26" i="11"/>
  <c r="DQ26" i="11"/>
  <c r="CO26" i="11"/>
  <c r="FY25" i="11"/>
  <c r="FZ25" i="11" s="1"/>
  <c r="FW25" i="11"/>
  <c r="FX25" i="11" s="1"/>
  <c r="FM25" i="11"/>
  <c r="FN25" i="11" s="1"/>
  <c r="FL25" i="11"/>
  <c r="FK25" i="11"/>
  <c r="FJ25" i="11"/>
  <c r="FI25" i="11"/>
  <c r="FH25" i="11"/>
  <c r="FG25" i="11"/>
  <c r="FF25" i="11"/>
  <c r="FD25" i="11"/>
  <c r="FE25" i="11" s="1"/>
  <c r="EY25" i="11"/>
  <c r="EX25" i="11"/>
  <c r="EW25" i="11"/>
  <c r="EV25" i="11"/>
  <c r="EU25" i="11"/>
  <c r="ET25" i="11"/>
  <c r="ES25" i="11"/>
  <c r="EQ25" i="11"/>
  <c r="ER25" i="11" s="1"/>
  <c r="EL25" i="11"/>
  <c r="EK25" i="11"/>
  <c r="EJ25" i="11"/>
  <c r="EI25" i="11"/>
  <c r="EH25" i="11"/>
  <c r="EG25" i="11"/>
  <c r="EF25" i="11"/>
  <c r="ED25" i="11"/>
  <c r="EE25" i="11" s="1"/>
  <c r="DY25" i="11"/>
  <c r="DX25" i="11"/>
  <c r="DW25" i="11"/>
  <c r="DV25" i="11"/>
  <c r="DU25" i="11"/>
  <c r="DT25" i="11"/>
  <c r="DS25" i="11"/>
  <c r="DR25" i="11"/>
  <c r="DQ25" i="11"/>
  <c r="CO25" i="11"/>
  <c r="FY24" i="11"/>
  <c r="FZ24" i="11" s="1"/>
  <c r="FW24" i="11"/>
  <c r="FX24" i="11" s="1"/>
  <c r="FM24" i="11"/>
  <c r="FN24" i="11" s="1"/>
  <c r="FL24" i="11"/>
  <c r="FK24" i="11"/>
  <c r="FJ24" i="11"/>
  <c r="FI24" i="11"/>
  <c r="FH24" i="11"/>
  <c r="FG24" i="11"/>
  <c r="FF24" i="11"/>
  <c r="FD24" i="11"/>
  <c r="FE24" i="11" s="1"/>
  <c r="EY24" i="11"/>
  <c r="EX24" i="11"/>
  <c r="EW24" i="11"/>
  <c r="EV24" i="11"/>
  <c r="EU24" i="11"/>
  <c r="ET24" i="11"/>
  <c r="ES24" i="11"/>
  <c r="EQ24" i="11"/>
  <c r="ER24" i="11" s="1"/>
  <c r="EL24" i="11"/>
  <c r="EK24" i="11"/>
  <c r="EJ24" i="11"/>
  <c r="EI24" i="11"/>
  <c r="EH24" i="11"/>
  <c r="EG24" i="11"/>
  <c r="EF24" i="11"/>
  <c r="ED24" i="11"/>
  <c r="EE24" i="11" s="1"/>
  <c r="DY24" i="11"/>
  <c r="DX24" i="11"/>
  <c r="DW24" i="11"/>
  <c r="DV24" i="11"/>
  <c r="DU24" i="11"/>
  <c r="DT24" i="11"/>
  <c r="DS24" i="11"/>
  <c r="DR24" i="11"/>
  <c r="DQ24" i="11"/>
  <c r="CO24" i="11"/>
  <c r="FY23" i="11"/>
  <c r="FZ23" i="11" s="1"/>
  <c r="FW23" i="11"/>
  <c r="FX23" i="11" s="1"/>
  <c r="FM23" i="11"/>
  <c r="FL23" i="11"/>
  <c r="FK23" i="11"/>
  <c r="FJ23" i="11"/>
  <c r="FI23" i="11"/>
  <c r="FH23" i="11"/>
  <c r="FG23" i="11"/>
  <c r="FF23" i="11"/>
  <c r="FD23" i="11"/>
  <c r="EY23" i="11"/>
  <c r="EX23" i="11"/>
  <c r="EW23" i="11"/>
  <c r="EV23" i="11"/>
  <c r="EU23" i="11"/>
  <c r="ET23" i="11"/>
  <c r="ES23" i="11"/>
  <c r="EQ23" i="11"/>
  <c r="ER23" i="11" s="1"/>
  <c r="EL23" i="11"/>
  <c r="EK23" i="11"/>
  <c r="EJ23" i="11"/>
  <c r="EI23" i="11"/>
  <c r="EH23" i="11"/>
  <c r="EG23" i="11"/>
  <c r="EF23" i="11"/>
  <c r="ED23" i="11"/>
  <c r="EE23" i="11" s="1"/>
  <c r="DY23" i="11"/>
  <c r="DX23" i="11"/>
  <c r="DW23" i="11"/>
  <c r="DV23" i="11"/>
  <c r="DU23" i="11"/>
  <c r="DT23" i="11"/>
  <c r="DS23" i="11"/>
  <c r="DR23" i="11"/>
  <c r="DQ23" i="11"/>
  <c r="CO23" i="11"/>
  <c r="FY22" i="11"/>
  <c r="FZ22" i="11" s="1"/>
  <c r="FW22" i="11"/>
  <c r="FX22" i="11" s="1"/>
  <c r="FM22" i="11"/>
  <c r="FN22" i="11" s="1"/>
  <c r="FL22" i="11"/>
  <c r="FK22" i="11"/>
  <c r="FJ22" i="11"/>
  <c r="FI22" i="11"/>
  <c r="FH22" i="11"/>
  <c r="FG22" i="11"/>
  <c r="FF22" i="11"/>
  <c r="FD22" i="11"/>
  <c r="FE22" i="11" s="1"/>
  <c r="EY22" i="11"/>
  <c r="EX22" i="11"/>
  <c r="EW22" i="11"/>
  <c r="EV22" i="11"/>
  <c r="EU22" i="11"/>
  <c r="ET22" i="11"/>
  <c r="ES22" i="11"/>
  <c r="EQ22" i="11"/>
  <c r="ER22" i="11" s="1"/>
  <c r="EL22" i="11"/>
  <c r="EK22" i="11"/>
  <c r="EJ22" i="11"/>
  <c r="EI22" i="11"/>
  <c r="EH22" i="11"/>
  <c r="EG22" i="11"/>
  <c r="EF22" i="11"/>
  <c r="ED22" i="11"/>
  <c r="EE22" i="11" s="1"/>
  <c r="DY22" i="11"/>
  <c r="DX22" i="11"/>
  <c r="DW22" i="11"/>
  <c r="DV22" i="11"/>
  <c r="DU22" i="11"/>
  <c r="DT22" i="11"/>
  <c r="DS22" i="11"/>
  <c r="DR22" i="11"/>
  <c r="DQ22" i="11"/>
  <c r="CO22" i="11"/>
  <c r="FY21" i="11"/>
  <c r="FZ21" i="11" s="1"/>
  <c r="FW21" i="11"/>
  <c r="FX21" i="11" s="1"/>
  <c r="FM21" i="11"/>
  <c r="FN21" i="11" s="1"/>
  <c r="FL21" i="11"/>
  <c r="FK21" i="11"/>
  <c r="FJ21" i="11"/>
  <c r="FI21" i="11"/>
  <c r="FH21" i="11"/>
  <c r="FG21" i="11"/>
  <c r="FF21" i="11"/>
  <c r="FD21" i="11"/>
  <c r="FE21" i="11" s="1"/>
  <c r="EY21" i="11"/>
  <c r="EX21" i="11"/>
  <c r="EW21" i="11"/>
  <c r="EV21" i="11"/>
  <c r="EU21" i="11"/>
  <c r="ET21" i="11"/>
  <c r="ES21" i="11"/>
  <c r="EQ21" i="11"/>
  <c r="ER21" i="11" s="1"/>
  <c r="EL21" i="11"/>
  <c r="EK21" i="11"/>
  <c r="EJ21" i="11"/>
  <c r="EI21" i="11"/>
  <c r="EH21" i="11"/>
  <c r="EG21" i="11"/>
  <c r="EF21" i="11"/>
  <c r="EE21" i="11"/>
  <c r="ED21" i="11"/>
  <c r="DY21" i="11"/>
  <c r="DX21" i="11"/>
  <c r="DW21" i="11"/>
  <c r="DV21" i="11"/>
  <c r="DU21" i="11"/>
  <c r="DT21" i="11"/>
  <c r="DS21" i="11"/>
  <c r="DR21" i="11"/>
  <c r="DQ21" i="11"/>
  <c r="CO21" i="11"/>
  <c r="FY20" i="11"/>
  <c r="FZ20" i="11" s="1"/>
  <c r="FW20" i="11"/>
  <c r="FX20" i="11" s="1"/>
  <c r="FM20" i="11"/>
  <c r="FN20" i="11" s="1"/>
  <c r="FL20" i="11"/>
  <c r="FK20" i="11"/>
  <c r="FJ20" i="11"/>
  <c r="FI20" i="11"/>
  <c r="FH20" i="11"/>
  <c r="FG20" i="11"/>
  <c r="FF20" i="11"/>
  <c r="FD20" i="11"/>
  <c r="FE20" i="11" s="1"/>
  <c r="EY20" i="11"/>
  <c r="EX20" i="11"/>
  <c r="EW20" i="11"/>
  <c r="EV20" i="11"/>
  <c r="EU20" i="11"/>
  <c r="ET20" i="11"/>
  <c r="ES20" i="11"/>
  <c r="EQ20" i="11"/>
  <c r="ER20" i="11" s="1"/>
  <c r="EL20" i="11"/>
  <c r="EK20" i="11"/>
  <c r="EJ20" i="11"/>
  <c r="EI20" i="11"/>
  <c r="EH20" i="11"/>
  <c r="EG20" i="11"/>
  <c r="EF20" i="11"/>
  <c r="ED20" i="11"/>
  <c r="EE20" i="11" s="1"/>
  <c r="DY20" i="11"/>
  <c r="DX20" i="11"/>
  <c r="DW20" i="11"/>
  <c r="DV20" i="11"/>
  <c r="DU20" i="11"/>
  <c r="DT20" i="11"/>
  <c r="DS20" i="11"/>
  <c r="DR20" i="11"/>
  <c r="DQ20" i="11"/>
  <c r="CO20" i="11"/>
  <c r="FY19" i="11"/>
  <c r="FZ19" i="11" s="1"/>
  <c r="FW19" i="11"/>
  <c r="FX19" i="11" s="1"/>
  <c r="FM19" i="11"/>
  <c r="FN19" i="11" s="1"/>
  <c r="FL19" i="11"/>
  <c r="FK19" i="11"/>
  <c r="FJ19" i="11"/>
  <c r="FI19" i="11"/>
  <c r="FH19" i="11"/>
  <c r="FG19" i="11"/>
  <c r="FF19" i="11"/>
  <c r="FD19" i="11"/>
  <c r="FE19" i="11" s="1"/>
  <c r="EY19" i="11"/>
  <c r="EX19" i="11"/>
  <c r="EW19" i="11"/>
  <c r="EV19" i="11"/>
  <c r="EU19" i="11"/>
  <c r="ET19" i="11"/>
  <c r="ES19" i="11"/>
  <c r="EQ19" i="11"/>
  <c r="ER19" i="11" s="1"/>
  <c r="EL19" i="11"/>
  <c r="EK19" i="11"/>
  <c r="EJ19" i="11"/>
  <c r="EI19" i="11"/>
  <c r="EH19" i="11"/>
  <c r="EG19" i="11"/>
  <c r="EF19" i="11"/>
  <c r="ED19" i="11"/>
  <c r="EE19" i="11" s="1"/>
  <c r="DY19" i="11"/>
  <c r="DX19" i="11"/>
  <c r="DW19" i="11"/>
  <c r="DV19" i="11"/>
  <c r="DU19" i="11"/>
  <c r="DT19" i="11"/>
  <c r="DS19" i="11"/>
  <c r="DR19" i="11"/>
  <c r="DQ19" i="11"/>
  <c r="CO19" i="11"/>
  <c r="FY18" i="11"/>
  <c r="FZ18" i="11" s="1"/>
  <c r="FW18" i="11"/>
  <c r="FX18" i="11" s="1"/>
  <c r="FM18" i="11"/>
  <c r="FL18" i="11"/>
  <c r="FK18" i="11"/>
  <c r="FJ18" i="11"/>
  <c r="FI18" i="11"/>
  <c r="FH18" i="11"/>
  <c r="FG18" i="11"/>
  <c r="FF18" i="11"/>
  <c r="FD18" i="11"/>
  <c r="EY18" i="11"/>
  <c r="EX18" i="11"/>
  <c r="EW18" i="11"/>
  <c r="EV18" i="11"/>
  <c r="EU18" i="11"/>
  <c r="ET18" i="11"/>
  <c r="ES18" i="11"/>
  <c r="EQ18" i="11"/>
  <c r="ER18" i="11" s="1"/>
  <c r="EL18" i="11"/>
  <c r="EK18" i="11"/>
  <c r="EJ18" i="11"/>
  <c r="EI18" i="11"/>
  <c r="EH18" i="11"/>
  <c r="EG18" i="11"/>
  <c r="EF18" i="11"/>
  <c r="EE18" i="11"/>
  <c r="ED18" i="11"/>
  <c r="DY18" i="11"/>
  <c r="DX18" i="11"/>
  <c r="DW18" i="11"/>
  <c r="DV18" i="11"/>
  <c r="DU18" i="11"/>
  <c r="DT18" i="11"/>
  <c r="DS18" i="11"/>
  <c r="DR18" i="11"/>
  <c r="DQ18" i="11"/>
  <c r="CO18" i="11"/>
  <c r="FY17" i="11"/>
  <c r="FZ17" i="11" s="1"/>
  <c r="FW17" i="11"/>
  <c r="FX17" i="11" s="1"/>
  <c r="FM17" i="11"/>
  <c r="FN17" i="11" s="1"/>
  <c r="FL17" i="11"/>
  <c r="FK17" i="11"/>
  <c r="FJ17" i="11"/>
  <c r="FI17" i="11"/>
  <c r="FH17" i="11"/>
  <c r="FG17" i="11"/>
  <c r="FF17" i="11"/>
  <c r="FD17" i="11"/>
  <c r="FE17" i="11" s="1"/>
  <c r="EY17" i="11"/>
  <c r="EX17" i="11"/>
  <c r="EW17" i="11"/>
  <c r="EV17" i="11"/>
  <c r="EU17" i="11"/>
  <c r="ET17" i="11"/>
  <c r="ES17" i="11"/>
  <c r="EQ17" i="11"/>
  <c r="ER17" i="11" s="1"/>
  <c r="EL17" i="11"/>
  <c r="EK17" i="11"/>
  <c r="EJ17" i="11"/>
  <c r="EI17" i="11"/>
  <c r="EH17" i="11"/>
  <c r="EG17" i="11"/>
  <c r="EF17" i="11"/>
  <c r="ED17" i="11"/>
  <c r="EE17" i="11" s="1"/>
  <c r="DY17" i="11"/>
  <c r="DX17" i="11"/>
  <c r="DW17" i="11"/>
  <c r="DV17" i="11"/>
  <c r="DU17" i="11"/>
  <c r="DT17" i="11"/>
  <c r="DS17" i="11"/>
  <c r="DR17" i="11"/>
  <c r="DQ17" i="11"/>
  <c r="CO17" i="11"/>
  <c r="FY16" i="11"/>
  <c r="FZ16" i="11" s="1"/>
  <c r="FW16" i="11"/>
  <c r="FX16" i="11" s="1"/>
  <c r="FM16" i="11"/>
  <c r="FN16" i="11" s="1"/>
  <c r="FL16" i="11"/>
  <c r="FK16" i="11"/>
  <c r="FJ16" i="11"/>
  <c r="FI16" i="11"/>
  <c r="FH16" i="11"/>
  <c r="FG16" i="11"/>
  <c r="FF16" i="11"/>
  <c r="FD16" i="11"/>
  <c r="FE16" i="11" s="1"/>
  <c r="EY16" i="11"/>
  <c r="EX16" i="11"/>
  <c r="EW16" i="11"/>
  <c r="EV16" i="11"/>
  <c r="EU16" i="11"/>
  <c r="ET16" i="11"/>
  <c r="ES16" i="11"/>
  <c r="EQ16" i="11"/>
  <c r="ER16" i="11" s="1"/>
  <c r="EL16" i="11"/>
  <c r="EK16" i="11"/>
  <c r="EJ16" i="11"/>
  <c r="EI16" i="11"/>
  <c r="EH16" i="11"/>
  <c r="EG16" i="11"/>
  <c r="EF16" i="11"/>
  <c r="ED16" i="11"/>
  <c r="EE16" i="11" s="1"/>
  <c r="DY16" i="11"/>
  <c r="DX16" i="11"/>
  <c r="DW16" i="11"/>
  <c r="DV16" i="11"/>
  <c r="DU16" i="11"/>
  <c r="DT16" i="11"/>
  <c r="DS16" i="11"/>
  <c r="DR16" i="11"/>
  <c r="DQ16" i="11"/>
  <c r="CO16" i="11"/>
  <c r="FY15" i="11"/>
  <c r="FZ15" i="11" s="1"/>
  <c r="FW15" i="11"/>
  <c r="FX15" i="11" s="1"/>
  <c r="FM15" i="11"/>
  <c r="FL15" i="11"/>
  <c r="FK15" i="11"/>
  <c r="FJ15" i="11"/>
  <c r="FI15" i="11"/>
  <c r="FH15" i="11"/>
  <c r="FG15" i="11"/>
  <c r="FF15" i="11"/>
  <c r="FD15" i="11"/>
  <c r="EY15" i="11"/>
  <c r="EX15" i="11"/>
  <c r="EW15" i="11"/>
  <c r="EV15" i="11"/>
  <c r="EU15" i="11"/>
  <c r="ET15" i="11"/>
  <c r="ES15" i="11"/>
  <c r="EQ15" i="11"/>
  <c r="ER15" i="11" s="1"/>
  <c r="EL15" i="11"/>
  <c r="EK15" i="11"/>
  <c r="EJ15" i="11"/>
  <c r="EI15" i="11"/>
  <c r="EH15" i="11"/>
  <c r="EG15" i="11"/>
  <c r="EF15" i="11"/>
  <c r="EE15" i="11"/>
  <c r="ED15" i="11"/>
  <c r="DY15" i="11"/>
  <c r="DX15" i="11"/>
  <c r="DW15" i="11"/>
  <c r="DV15" i="11"/>
  <c r="DU15" i="11"/>
  <c r="DT15" i="11"/>
  <c r="DS15" i="11"/>
  <c r="DR15" i="11"/>
  <c r="DQ15" i="11"/>
  <c r="CO15" i="11"/>
  <c r="FY14" i="11"/>
  <c r="FZ14" i="11" s="1"/>
  <c r="FW14" i="11"/>
  <c r="FX14" i="11" s="1"/>
  <c r="FM14" i="11"/>
  <c r="FN14" i="11" s="1"/>
  <c r="FL14" i="11"/>
  <c r="FK14" i="11"/>
  <c r="FJ14" i="11"/>
  <c r="FI14" i="11"/>
  <c r="FH14" i="11"/>
  <c r="FG14" i="11"/>
  <c r="FF14" i="11"/>
  <c r="FD14" i="11"/>
  <c r="FE14" i="11" s="1"/>
  <c r="EY14" i="11"/>
  <c r="EX14" i="11"/>
  <c r="EW14" i="11"/>
  <c r="EV14" i="11"/>
  <c r="EU14" i="11"/>
  <c r="ET14" i="11"/>
  <c r="ES14" i="11"/>
  <c r="EQ14" i="11"/>
  <c r="ER14" i="11" s="1"/>
  <c r="EL14" i="11"/>
  <c r="EK14" i="11"/>
  <c r="EJ14" i="11"/>
  <c r="EI14" i="11"/>
  <c r="EH14" i="11"/>
  <c r="EG14" i="11"/>
  <c r="EF14" i="11"/>
  <c r="ED14" i="11"/>
  <c r="EE14" i="11" s="1"/>
  <c r="DY14" i="11"/>
  <c r="DX14" i="11"/>
  <c r="DW14" i="11"/>
  <c r="DV14" i="11"/>
  <c r="DU14" i="11"/>
  <c r="DT14" i="11"/>
  <c r="DS14" i="11"/>
  <c r="DR14" i="11"/>
  <c r="DQ14" i="11"/>
  <c r="CO14" i="11"/>
  <c r="FY13" i="11"/>
  <c r="FZ13" i="11" s="1"/>
  <c r="FW13" i="11"/>
  <c r="FX13" i="11" s="1"/>
  <c r="FM13" i="11"/>
  <c r="FN13" i="11" s="1"/>
  <c r="FL13" i="11"/>
  <c r="FK13" i="11"/>
  <c r="FJ13" i="11"/>
  <c r="FI13" i="11"/>
  <c r="FH13" i="11"/>
  <c r="FG13" i="11"/>
  <c r="FF13" i="11"/>
  <c r="FD13" i="11"/>
  <c r="FE13" i="11" s="1"/>
  <c r="EY13" i="11"/>
  <c r="EX13" i="11"/>
  <c r="EW13" i="11"/>
  <c r="EV13" i="11"/>
  <c r="EU13" i="11"/>
  <c r="ET13" i="11"/>
  <c r="ES13" i="11"/>
  <c r="EQ13" i="11"/>
  <c r="ER13" i="11" s="1"/>
  <c r="EL13" i="11"/>
  <c r="EK13" i="11"/>
  <c r="EJ13" i="11"/>
  <c r="EI13" i="11"/>
  <c r="EH13" i="11"/>
  <c r="EG13" i="11"/>
  <c r="EF13" i="11"/>
  <c r="ED13" i="11"/>
  <c r="EE13" i="11" s="1"/>
  <c r="DY13" i="11"/>
  <c r="DX13" i="11"/>
  <c r="DW13" i="11"/>
  <c r="DV13" i="11"/>
  <c r="DU13" i="11"/>
  <c r="DT13" i="11"/>
  <c r="DS13" i="11"/>
  <c r="DR13" i="11"/>
  <c r="DQ13" i="11"/>
  <c r="CO13" i="11"/>
  <c r="FY12" i="11"/>
  <c r="FZ12" i="11" s="1"/>
  <c r="FW12" i="11"/>
  <c r="FX12" i="11" s="1"/>
  <c r="FM12" i="11"/>
  <c r="FN12" i="11" s="1"/>
  <c r="FL12" i="11"/>
  <c r="FK12" i="11"/>
  <c r="FJ12" i="11"/>
  <c r="FI12" i="11"/>
  <c r="FH12" i="11"/>
  <c r="FG12" i="11"/>
  <c r="FF12" i="11"/>
  <c r="FE12" i="11"/>
  <c r="FD12" i="11"/>
  <c r="EY12" i="11"/>
  <c r="EX12" i="11"/>
  <c r="EW12" i="11"/>
  <c r="EV12" i="11"/>
  <c r="EU12" i="11"/>
  <c r="ET12" i="11"/>
  <c r="ES12" i="11"/>
  <c r="EQ12" i="11"/>
  <c r="ER12" i="11" s="1"/>
  <c r="EL12" i="11"/>
  <c r="EK12" i="11"/>
  <c r="EJ12" i="11"/>
  <c r="EI12" i="11"/>
  <c r="EH12" i="11"/>
  <c r="EG12" i="11"/>
  <c r="EF12" i="11"/>
  <c r="ED12" i="11"/>
  <c r="EE12" i="11" s="1"/>
  <c r="DY12" i="11"/>
  <c r="DX12" i="11"/>
  <c r="DW12" i="11"/>
  <c r="DV12" i="11"/>
  <c r="DU12" i="11"/>
  <c r="DT12" i="11"/>
  <c r="DS12" i="11"/>
  <c r="DR12" i="11"/>
  <c r="DQ12" i="11"/>
  <c r="CO12" i="11"/>
  <c r="FY11" i="11"/>
  <c r="FZ11" i="11" s="1"/>
  <c r="FW11" i="11"/>
  <c r="FX11" i="11" s="1"/>
  <c r="FM11" i="11"/>
  <c r="FN11" i="11" s="1"/>
  <c r="FL11" i="11"/>
  <c r="FK11" i="11"/>
  <c r="FJ11" i="11"/>
  <c r="FI11" i="11"/>
  <c r="FH11" i="11"/>
  <c r="FG11" i="11"/>
  <c r="FF11" i="11"/>
  <c r="FD11" i="11"/>
  <c r="FE11" i="11" s="1"/>
  <c r="EY11" i="11"/>
  <c r="EX11" i="11"/>
  <c r="EW11" i="11"/>
  <c r="EV11" i="11"/>
  <c r="EU11" i="11"/>
  <c r="ET11" i="11"/>
  <c r="ES11" i="11"/>
  <c r="EQ11" i="11"/>
  <c r="ER11" i="11" s="1"/>
  <c r="EL11" i="11"/>
  <c r="EK11" i="11"/>
  <c r="EJ11" i="11"/>
  <c r="EI11" i="11"/>
  <c r="EH11" i="11"/>
  <c r="EG11" i="11"/>
  <c r="EF11" i="11"/>
  <c r="ED11" i="11"/>
  <c r="EE11" i="11" s="1"/>
  <c r="DY11" i="11"/>
  <c r="DX11" i="11"/>
  <c r="DW11" i="11"/>
  <c r="DV11" i="11"/>
  <c r="DU11" i="11"/>
  <c r="DT11" i="11"/>
  <c r="DS11" i="11"/>
  <c r="DR11" i="11"/>
  <c r="DQ11" i="11"/>
  <c r="CO11" i="11"/>
  <c r="FY10" i="11"/>
  <c r="FZ10" i="11" s="1"/>
  <c r="FW10" i="11"/>
  <c r="FX10" i="11" s="1"/>
  <c r="FM10" i="11"/>
  <c r="FN10" i="11" s="1"/>
  <c r="FL10" i="11"/>
  <c r="FK10" i="11"/>
  <c r="FJ10" i="11"/>
  <c r="FI10" i="11"/>
  <c r="FH10" i="11"/>
  <c r="FG10" i="11"/>
  <c r="FF10" i="11"/>
  <c r="FD10" i="11"/>
  <c r="FE10" i="11" s="1"/>
  <c r="EY10" i="11"/>
  <c r="EX10" i="11"/>
  <c r="EW10" i="11"/>
  <c r="EV10" i="11"/>
  <c r="EU10" i="11"/>
  <c r="ET10" i="11"/>
  <c r="ES10" i="11"/>
  <c r="EQ10" i="11"/>
  <c r="ER10" i="11" s="1"/>
  <c r="EL10" i="11"/>
  <c r="EK10" i="11"/>
  <c r="EJ10" i="11"/>
  <c r="EI10" i="11"/>
  <c r="EH10" i="11"/>
  <c r="EG10" i="11"/>
  <c r="EF10" i="11"/>
  <c r="ED10" i="11"/>
  <c r="EE10" i="11" s="1"/>
  <c r="DY10" i="11"/>
  <c r="DX10" i="11"/>
  <c r="DW10" i="11"/>
  <c r="DV10" i="11"/>
  <c r="DU10" i="11"/>
  <c r="DT10" i="11"/>
  <c r="DS10" i="11"/>
  <c r="DR10" i="11"/>
  <c r="DQ10" i="11"/>
  <c r="CO10" i="11"/>
  <c r="FY9" i="11"/>
  <c r="FZ9" i="11" s="1"/>
  <c r="FW9" i="11"/>
  <c r="FX9" i="11" s="1"/>
  <c r="FM9" i="11"/>
  <c r="FN9" i="11" s="1"/>
  <c r="FL9" i="11"/>
  <c r="FK9" i="11"/>
  <c r="FJ9" i="11"/>
  <c r="FI9" i="11"/>
  <c r="FH9" i="11"/>
  <c r="FG9" i="11"/>
  <c r="FF9" i="11"/>
  <c r="FD9" i="11"/>
  <c r="FE9" i="11" s="1"/>
  <c r="EY9" i="11"/>
  <c r="EX9" i="11"/>
  <c r="EW9" i="11"/>
  <c r="EV9" i="11"/>
  <c r="EU9" i="11"/>
  <c r="ET9" i="11"/>
  <c r="ES9" i="11"/>
  <c r="EQ9" i="11"/>
  <c r="ER9" i="11" s="1"/>
  <c r="EL9" i="11"/>
  <c r="EK9" i="11"/>
  <c r="EJ9" i="11"/>
  <c r="EI9" i="11"/>
  <c r="EH9" i="11"/>
  <c r="EG9" i="11"/>
  <c r="EF9" i="11"/>
  <c r="ED9" i="11"/>
  <c r="EE9" i="11" s="1"/>
  <c r="DY9" i="11"/>
  <c r="DX9" i="11"/>
  <c r="DW9" i="11"/>
  <c r="DV9" i="11"/>
  <c r="DU9" i="11"/>
  <c r="DT9" i="11"/>
  <c r="DS9" i="11"/>
  <c r="DR9" i="11"/>
  <c r="DQ9" i="11"/>
  <c r="CO9" i="11"/>
  <c r="FY8" i="11"/>
  <c r="FZ8" i="11" s="1"/>
  <c r="FW8" i="11"/>
  <c r="FX8" i="11" s="1"/>
  <c r="FM8" i="11"/>
  <c r="FN8" i="11" s="1"/>
  <c r="FL8" i="11"/>
  <c r="FK8" i="11"/>
  <c r="FJ8" i="11"/>
  <c r="FI8" i="11"/>
  <c r="FH8" i="11"/>
  <c r="FG8" i="11"/>
  <c r="FF8" i="11"/>
  <c r="FD8" i="11"/>
  <c r="FE8" i="11" s="1"/>
  <c r="EY8" i="11"/>
  <c r="EX8" i="11"/>
  <c r="EW8" i="11"/>
  <c r="EV8" i="11"/>
  <c r="EU8" i="11"/>
  <c r="ET8" i="11"/>
  <c r="ES8" i="11"/>
  <c r="EQ8" i="11"/>
  <c r="ER8" i="11" s="1"/>
  <c r="EL8" i="11"/>
  <c r="EK8" i="11"/>
  <c r="EJ8" i="11"/>
  <c r="EI8" i="11"/>
  <c r="EH8" i="11"/>
  <c r="EG8" i="11"/>
  <c r="EF8" i="11"/>
  <c r="ED8" i="11"/>
  <c r="EE8" i="11" s="1"/>
  <c r="DY8" i="11"/>
  <c r="DX8" i="11"/>
  <c r="DW8" i="11"/>
  <c r="DV8" i="11"/>
  <c r="DU8" i="11"/>
  <c r="DT8" i="11"/>
  <c r="DS8" i="11"/>
  <c r="DR8" i="11"/>
  <c r="DQ8" i="11"/>
  <c r="CO8" i="11"/>
  <c r="FY7" i="11"/>
  <c r="FZ7" i="11" s="1"/>
  <c r="FW7" i="11"/>
  <c r="FX7" i="11" s="1"/>
  <c r="FM7" i="11"/>
  <c r="FN7" i="11" s="1"/>
  <c r="FL7" i="11"/>
  <c r="FK7" i="11"/>
  <c r="FJ7" i="11"/>
  <c r="FI7" i="11"/>
  <c r="FH7" i="11"/>
  <c r="FG7" i="11"/>
  <c r="FF7" i="11"/>
  <c r="FD7" i="11"/>
  <c r="FE7" i="11" s="1"/>
  <c r="EY7" i="11"/>
  <c r="EX7" i="11"/>
  <c r="EW7" i="11"/>
  <c r="EV7" i="11"/>
  <c r="EU7" i="11"/>
  <c r="ET7" i="11"/>
  <c r="ES7" i="11"/>
  <c r="EQ7" i="11"/>
  <c r="ER7" i="11" s="1"/>
  <c r="EL7" i="11"/>
  <c r="EK7" i="11"/>
  <c r="EJ7" i="11"/>
  <c r="EI7" i="11"/>
  <c r="EH7" i="11"/>
  <c r="EG7" i="11"/>
  <c r="EF7" i="11"/>
  <c r="EE7" i="11"/>
  <c r="ED7" i="11"/>
  <c r="DY7" i="11"/>
  <c r="DX7" i="11"/>
  <c r="DW7" i="11"/>
  <c r="DV7" i="11"/>
  <c r="DU7" i="11"/>
  <c r="DT7" i="11"/>
  <c r="DS7" i="11"/>
  <c r="DR7" i="11"/>
  <c r="DQ7" i="11"/>
  <c r="CO7" i="11"/>
  <c r="FY6" i="11"/>
  <c r="FZ6" i="11" s="1"/>
  <c r="FW6" i="11"/>
  <c r="FX6" i="11" s="1"/>
  <c r="FM6" i="11"/>
  <c r="FL6" i="11"/>
  <c r="FK6" i="11"/>
  <c r="FJ6" i="11"/>
  <c r="FI6" i="11"/>
  <c r="FH6" i="11"/>
  <c r="FG6" i="11"/>
  <c r="FF6" i="11"/>
  <c r="FD6" i="11"/>
  <c r="FE6" i="11" s="1"/>
  <c r="EY6" i="11"/>
  <c r="EX6" i="11"/>
  <c r="EW6" i="11"/>
  <c r="EV6" i="11"/>
  <c r="EU6" i="11"/>
  <c r="ET6" i="11"/>
  <c r="ES6" i="11"/>
  <c r="EQ6" i="11"/>
  <c r="ER6" i="11" s="1"/>
  <c r="EL6" i="11"/>
  <c r="EK6" i="11"/>
  <c r="EJ6" i="11"/>
  <c r="EI6" i="11"/>
  <c r="EH6" i="11"/>
  <c r="EG6" i="11"/>
  <c r="EF6" i="11"/>
  <c r="ED6" i="11"/>
  <c r="EE6" i="11" s="1"/>
  <c r="DY6" i="11"/>
  <c r="DX6" i="11"/>
  <c r="DW6" i="11"/>
  <c r="DV6" i="11"/>
  <c r="DU6" i="11"/>
  <c r="DT6" i="11"/>
  <c r="DS6" i="11"/>
  <c r="DR6" i="11"/>
  <c r="DQ6" i="11"/>
  <c r="CO6" i="11"/>
  <c r="FY5" i="11"/>
  <c r="FZ5" i="11" s="1"/>
  <c r="FW5" i="11"/>
  <c r="FX5" i="11" s="1"/>
  <c r="FM5" i="11"/>
  <c r="FN5" i="11" s="1"/>
  <c r="FL5" i="11"/>
  <c r="FK5" i="11"/>
  <c r="FJ5" i="11"/>
  <c r="FI5" i="11"/>
  <c r="FH5" i="11"/>
  <c r="FG5" i="11"/>
  <c r="FF5" i="11"/>
  <c r="FD5" i="11"/>
  <c r="FE5" i="11" s="1"/>
  <c r="EY5" i="11"/>
  <c r="EX5" i="11"/>
  <c r="EW5" i="11"/>
  <c r="EV5" i="11"/>
  <c r="EU5" i="11"/>
  <c r="ET5" i="11"/>
  <c r="ES5" i="11"/>
  <c r="EQ5" i="11"/>
  <c r="ER5" i="11" s="1"/>
  <c r="EL5" i="11"/>
  <c r="EK5" i="11"/>
  <c r="EJ5" i="11"/>
  <c r="EI5" i="11"/>
  <c r="EH5" i="11"/>
  <c r="EG5" i="11"/>
  <c r="EF5" i="11"/>
  <c r="ED5" i="11"/>
  <c r="EE5" i="11" s="1"/>
  <c r="DY5" i="11"/>
  <c r="DX5" i="11"/>
  <c r="DW5" i="11"/>
  <c r="DV5" i="11"/>
  <c r="DU5" i="11"/>
  <c r="DT5" i="11"/>
  <c r="DS5" i="11"/>
  <c r="DR5" i="11"/>
  <c r="DQ5" i="11"/>
  <c r="CO5" i="11"/>
  <c r="FY4" i="11"/>
  <c r="FW4" i="11"/>
  <c r="FM4" i="11"/>
  <c r="FL4" i="11"/>
  <c r="FK4" i="11"/>
  <c r="FJ4" i="11"/>
  <c r="FK46" i="11" s="1"/>
  <c r="FI4" i="11"/>
  <c r="FH4" i="11"/>
  <c r="FG4" i="11"/>
  <c r="FF4" i="11"/>
  <c r="FG46" i="11" s="1"/>
  <c r="FE4" i="11"/>
  <c r="FD4" i="11"/>
  <c r="EY4" i="11"/>
  <c r="EX4" i="11"/>
  <c r="EY46" i="11" s="1"/>
  <c r="EW4" i="11"/>
  <c r="EV4" i="11"/>
  <c r="EU4" i="11"/>
  <c r="ET4" i="11"/>
  <c r="EU46" i="11" s="1"/>
  <c r="ES4" i="11"/>
  <c r="EQ4" i="11"/>
  <c r="EL4" i="11"/>
  <c r="EK4" i="11"/>
  <c r="EL46" i="11" s="1"/>
  <c r="EJ4" i="11"/>
  <c r="EI4" i="11"/>
  <c r="EH4" i="11"/>
  <c r="EG4" i="11"/>
  <c r="EH46" i="11" s="1"/>
  <c r="EF4" i="11"/>
  <c r="ED4" i="11"/>
  <c r="DY4" i="11"/>
  <c r="DX4" i="11"/>
  <c r="DY46" i="11" s="1"/>
  <c r="DW4" i="11"/>
  <c r="DV4" i="11"/>
  <c r="DU4" i="11"/>
  <c r="DT4" i="11"/>
  <c r="DU46" i="11" s="1"/>
  <c r="DS4" i="11"/>
  <c r="DR4" i="11"/>
  <c r="DQ4" i="11"/>
  <c r="CO4" i="11"/>
  <c r="FY43" i="10"/>
  <c r="FZ43" i="10" s="1"/>
  <c r="FW43" i="10"/>
  <c r="FX43" i="10" s="1"/>
  <c r="FM43" i="10"/>
  <c r="FN43" i="10" s="1"/>
  <c r="FL43" i="10"/>
  <c r="FK43" i="10"/>
  <c r="FJ43" i="10"/>
  <c r="FI43" i="10"/>
  <c r="FH43" i="10"/>
  <c r="FG43" i="10"/>
  <c r="FF43" i="10"/>
  <c r="FD43" i="10"/>
  <c r="FE43" i="10" s="1"/>
  <c r="EX43" i="10"/>
  <c r="EW43" i="10"/>
  <c r="EV43" i="10"/>
  <c r="EU43" i="10"/>
  <c r="ET43" i="10"/>
  <c r="ES43" i="10"/>
  <c r="EQ43" i="10"/>
  <c r="ER43" i="10" s="1"/>
  <c r="EL43" i="10"/>
  <c r="EK43" i="10"/>
  <c r="EJ43" i="10"/>
  <c r="EI43" i="10"/>
  <c r="EH43" i="10"/>
  <c r="EG43" i="10"/>
  <c r="EF43" i="10"/>
  <c r="ED43" i="10"/>
  <c r="EE43" i="10" s="1"/>
  <c r="DY43" i="10"/>
  <c r="DX43" i="10"/>
  <c r="DW43" i="10"/>
  <c r="DV43" i="10"/>
  <c r="DU43" i="10"/>
  <c r="DT43" i="10"/>
  <c r="DS43" i="10"/>
  <c r="DR43" i="10"/>
  <c r="DQ43" i="10"/>
  <c r="CO43" i="10"/>
  <c r="FY42" i="10"/>
  <c r="FZ42" i="10" s="1"/>
  <c r="FW42" i="10"/>
  <c r="FX42" i="10" s="1"/>
  <c r="FM42" i="10"/>
  <c r="FN42" i="10" s="1"/>
  <c r="FL42" i="10"/>
  <c r="FK42" i="10"/>
  <c r="FJ42" i="10"/>
  <c r="FI42" i="10"/>
  <c r="FH42" i="10"/>
  <c r="FG42" i="10"/>
  <c r="FF42" i="10"/>
  <c r="FE42" i="10"/>
  <c r="FD42" i="10"/>
  <c r="EX42" i="10"/>
  <c r="EW42" i="10"/>
  <c r="EV42" i="10"/>
  <c r="EU42" i="10"/>
  <c r="ET42" i="10"/>
  <c r="ES42" i="10"/>
  <c r="EQ42" i="10"/>
  <c r="ER42" i="10" s="1"/>
  <c r="EL42" i="10"/>
  <c r="EK42" i="10"/>
  <c r="EJ42" i="10"/>
  <c r="EI42" i="10"/>
  <c r="EH42" i="10"/>
  <c r="EG42" i="10"/>
  <c r="EF42" i="10"/>
  <c r="ED42" i="10"/>
  <c r="EE42" i="10" s="1"/>
  <c r="DY42" i="10"/>
  <c r="DX42" i="10"/>
  <c r="DW42" i="10"/>
  <c r="DV42" i="10"/>
  <c r="DU42" i="10"/>
  <c r="DT42" i="10"/>
  <c r="DS42" i="10"/>
  <c r="DR42" i="10"/>
  <c r="DQ42" i="10"/>
  <c r="CO42" i="10"/>
  <c r="FY41" i="10"/>
  <c r="FZ41" i="10" s="1"/>
  <c r="FW41" i="10"/>
  <c r="FX41" i="10" s="1"/>
  <c r="FM41" i="10"/>
  <c r="FN41" i="10" s="1"/>
  <c r="FL41" i="10"/>
  <c r="FK41" i="10"/>
  <c r="FJ41" i="10"/>
  <c r="FI41" i="10"/>
  <c r="FH41" i="10"/>
  <c r="FG41" i="10"/>
  <c r="FF41" i="10"/>
  <c r="FD41" i="10"/>
  <c r="FE41" i="10" s="1"/>
  <c r="EX41" i="10"/>
  <c r="EW41" i="10"/>
  <c r="EV41" i="10"/>
  <c r="EU41" i="10"/>
  <c r="ET41" i="10"/>
  <c r="ES41" i="10"/>
  <c r="EQ41" i="10"/>
  <c r="ER41" i="10" s="1"/>
  <c r="EL41" i="10"/>
  <c r="EK41" i="10"/>
  <c r="EJ41" i="10"/>
  <c r="EI41" i="10"/>
  <c r="EH41" i="10"/>
  <c r="EG41" i="10"/>
  <c r="EF41" i="10"/>
  <c r="ED41" i="10"/>
  <c r="EE41" i="10" s="1"/>
  <c r="DY41" i="10"/>
  <c r="DX41" i="10"/>
  <c r="DW41" i="10"/>
  <c r="DV41" i="10"/>
  <c r="DU41" i="10"/>
  <c r="DT41" i="10"/>
  <c r="DS41" i="10"/>
  <c r="DR41" i="10"/>
  <c r="DQ41" i="10"/>
  <c r="CO41" i="10"/>
  <c r="FY40" i="10"/>
  <c r="FZ40" i="10" s="1"/>
  <c r="FW40" i="10"/>
  <c r="FX40" i="10" s="1"/>
  <c r="FM40" i="10"/>
  <c r="FN40" i="10" s="1"/>
  <c r="FL40" i="10"/>
  <c r="FK40" i="10"/>
  <c r="FJ40" i="10"/>
  <c r="FI40" i="10"/>
  <c r="FH40" i="10"/>
  <c r="FG40" i="10"/>
  <c r="FF40" i="10"/>
  <c r="FD40" i="10"/>
  <c r="FE40" i="10" s="1"/>
  <c r="EX40" i="10"/>
  <c r="EW40" i="10"/>
  <c r="EV40" i="10"/>
  <c r="EU40" i="10"/>
  <c r="ET40" i="10"/>
  <c r="ES40" i="10"/>
  <c r="EQ40" i="10"/>
  <c r="ER40" i="10" s="1"/>
  <c r="EL40" i="10"/>
  <c r="EK40" i="10"/>
  <c r="EJ40" i="10"/>
  <c r="EI40" i="10"/>
  <c r="EH40" i="10"/>
  <c r="EG40" i="10"/>
  <c r="EF40" i="10"/>
  <c r="ED40" i="10"/>
  <c r="EE40" i="10" s="1"/>
  <c r="DY40" i="10"/>
  <c r="DX40" i="10"/>
  <c r="DW40" i="10"/>
  <c r="DV40" i="10"/>
  <c r="DU40" i="10"/>
  <c r="DT40" i="10"/>
  <c r="DS40" i="10"/>
  <c r="DR40" i="10"/>
  <c r="DQ40" i="10"/>
  <c r="CO40" i="10"/>
  <c r="FY39" i="10"/>
  <c r="FZ39" i="10" s="1"/>
  <c r="FW39" i="10"/>
  <c r="FX39" i="10" s="1"/>
  <c r="FM39" i="10"/>
  <c r="FN39" i="10" s="1"/>
  <c r="FL39" i="10"/>
  <c r="FK39" i="10"/>
  <c r="FJ39" i="10"/>
  <c r="FI39" i="10"/>
  <c r="FH39" i="10"/>
  <c r="FG39" i="10"/>
  <c r="FF39" i="10"/>
  <c r="FE39" i="10"/>
  <c r="FD39" i="10"/>
  <c r="EX39" i="10"/>
  <c r="EW39" i="10"/>
  <c r="EV39" i="10"/>
  <c r="EU39" i="10"/>
  <c r="ET39" i="10"/>
  <c r="ES39" i="10"/>
  <c r="EQ39" i="10"/>
  <c r="ER39" i="10" s="1"/>
  <c r="EL39" i="10"/>
  <c r="EK39" i="10"/>
  <c r="EJ39" i="10"/>
  <c r="EI39" i="10"/>
  <c r="EH39" i="10"/>
  <c r="EG39" i="10"/>
  <c r="EF39" i="10"/>
  <c r="EE39" i="10"/>
  <c r="ED39" i="10"/>
  <c r="DY39" i="10"/>
  <c r="DX39" i="10"/>
  <c r="DW39" i="10"/>
  <c r="DV39" i="10"/>
  <c r="DU39" i="10"/>
  <c r="DT39" i="10"/>
  <c r="DS39" i="10"/>
  <c r="DR39" i="10"/>
  <c r="DQ39" i="10"/>
  <c r="CO39" i="10"/>
  <c r="FY38" i="10"/>
  <c r="FZ38" i="10" s="1"/>
  <c r="FW38" i="10"/>
  <c r="FX38" i="10" s="1"/>
  <c r="FM38" i="10"/>
  <c r="FN38" i="10" s="1"/>
  <c r="FL38" i="10"/>
  <c r="FK38" i="10"/>
  <c r="FJ38" i="10"/>
  <c r="FI38" i="10"/>
  <c r="FH38" i="10"/>
  <c r="FG38" i="10"/>
  <c r="FF38" i="10"/>
  <c r="FD38" i="10"/>
  <c r="FE38" i="10" s="1"/>
  <c r="EX38" i="10"/>
  <c r="EW38" i="10"/>
  <c r="EV38" i="10"/>
  <c r="EU38" i="10"/>
  <c r="ET38" i="10"/>
  <c r="ES38" i="10"/>
  <c r="EQ38" i="10"/>
  <c r="ER38" i="10" s="1"/>
  <c r="EL38" i="10"/>
  <c r="EK38" i="10"/>
  <c r="EJ38" i="10"/>
  <c r="EI38" i="10"/>
  <c r="EH38" i="10"/>
  <c r="EG38" i="10"/>
  <c r="EF38" i="10"/>
  <c r="ED38" i="10"/>
  <c r="EE38" i="10" s="1"/>
  <c r="DY38" i="10"/>
  <c r="DX38" i="10"/>
  <c r="DW38" i="10"/>
  <c r="DV38" i="10"/>
  <c r="DU38" i="10"/>
  <c r="DT38" i="10"/>
  <c r="DS38" i="10"/>
  <c r="DR38" i="10"/>
  <c r="DQ38" i="10"/>
  <c r="CO38" i="10"/>
  <c r="FY37" i="10"/>
  <c r="FZ37" i="10" s="1"/>
  <c r="FW37" i="10"/>
  <c r="FX37" i="10" s="1"/>
  <c r="FM37" i="10"/>
  <c r="FN37" i="10" s="1"/>
  <c r="FL37" i="10"/>
  <c r="FK37" i="10"/>
  <c r="FJ37" i="10"/>
  <c r="FI37" i="10"/>
  <c r="FH37" i="10"/>
  <c r="FG37" i="10"/>
  <c r="FF37" i="10"/>
  <c r="FD37" i="10"/>
  <c r="FE37" i="10" s="1"/>
  <c r="EX37" i="10"/>
  <c r="EW37" i="10"/>
  <c r="EV37" i="10"/>
  <c r="EU37" i="10"/>
  <c r="ET37" i="10"/>
  <c r="ES37" i="10"/>
  <c r="EQ37" i="10"/>
  <c r="ER37" i="10" s="1"/>
  <c r="EL37" i="10"/>
  <c r="EK37" i="10"/>
  <c r="EJ37" i="10"/>
  <c r="EI37" i="10"/>
  <c r="EH37" i="10"/>
  <c r="EG37" i="10"/>
  <c r="EF37" i="10"/>
  <c r="ED37" i="10"/>
  <c r="EE37" i="10" s="1"/>
  <c r="DY37" i="10"/>
  <c r="DX37" i="10"/>
  <c r="DW37" i="10"/>
  <c r="DV37" i="10"/>
  <c r="DU37" i="10"/>
  <c r="DT37" i="10"/>
  <c r="DS37" i="10"/>
  <c r="DR37" i="10"/>
  <c r="DQ37" i="10"/>
  <c r="CO37" i="10"/>
  <c r="FY36" i="10"/>
  <c r="FZ36" i="10" s="1"/>
  <c r="FW36" i="10"/>
  <c r="FX36" i="10" s="1"/>
  <c r="FM36" i="10"/>
  <c r="FN36" i="10" s="1"/>
  <c r="FL36" i="10"/>
  <c r="FK36" i="10"/>
  <c r="FJ36" i="10"/>
  <c r="FI36" i="10"/>
  <c r="FH36" i="10"/>
  <c r="FG36" i="10"/>
  <c r="FF36" i="10"/>
  <c r="FD36" i="10"/>
  <c r="FE36" i="10" s="1"/>
  <c r="EX36" i="10"/>
  <c r="EW36" i="10"/>
  <c r="EV36" i="10"/>
  <c r="EU36" i="10"/>
  <c r="ET36" i="10"/>
  <c r="ES36" i="10"/>
  <c r="EQ36" i="10"/>
  <c r="ER36" i="10" s="1"/>
  <c r="EL36" i="10"/>
  <c r="EK36" i="10"/>
  <c r="EJ36" i="10"/>
  <c r="EI36" i="10"/>
  <c r="EH36" i="10"/>
  <c r="EG36" i="10"/>
  <c r="EF36" i="10"/>
  <c r="ED36" i="10"/>
  <c r="EE36" i="10" s="1"/>
  <c r="DY36" i="10"/>
  <c r="DX36" i="10"/>
  <c r="DW36" i="10"/>
  <c r="DV36" i="10"/>
  <c r="DU36" i="10"/>
  <c r="DT36" i="10"/>
  <c r="DS36" i="10"/>
  <c r="DR36" i="10"/>
  <c r="DQ36" i="10"/>
  <c r="CO36" i="10"/>
  <c r="FY35" i="10"/>
  <c r="FZ35" i="10" s="1"/>
  <c r="FW35" i="10"/>
  <c r="FX35" i="10" s="1"/>
  <c r="FM35" i="10"/>
  <c r="FN35" i="10" s="1"/>
  <c r="FL35" i="10"/>
  <c r="FK35" i="10"/>
  <c r="FJ35" i="10"/>
  <c r="FI35" i="10"/>
  <c r="FH35" i="10"/>
  <c r="FG35" i="10"/>
  <c r="FF35" i="10"/>
  <c r="FE35" i="10"/>
  <c r="FD35" i="10"/>
  <c r="EX35" i="10"/>
  <c r="EW35" i="10"/>
  <c r="EV35" i="10"/>
  <c r="EU35" i="10"/>
  <c r="ET35" i="10"/>
  <c r="ES35" i="10"/>
  <c r="EQ35" i="10"/>
  <c r="ER35" i="10" s="1"/>
  <c r="EL35" i="10"/>
  <c r="EK35" i="10"/>
  <c r="EJ35" i="10"/>
  <c r="EI35" i="10"/>
  <c r="EH35" i="10"/>
  <c r="EG35" i="10"/>
  <c r="EF35" i="10"/>
  <c r="EE35" i="10"/>
  <c r="ED35" i="10"/>
  <c r="DY35" i="10"/>
  <c r="DX35" i="10"/>
  <c r="DW35" i="10"/>
  <c r="DV35" i="10"/>
  <c r="DU35" i="10"/>
  <c r="DT35" i="10"/>
  <c r="DS35" i="10"/>
  <c r="DR35" i="10"/>
  <c r="DQ35" i="10"/>
  <c r="CO35" i="10"/>
  <c r="FY34" i="10"/>
  <c r="FZ34" i="10" s="1"/>
  <c r="FW34" i="10"/>
  <c r="FX34" i="10" s="1"/>
  <c r="FM34" i="10"/>
  <c r="FN34" i="10" s="1"/>
  <c r="FL34" i="10"/>
  <c r="FK34" i="10"/>
  <c r="FJ34" i="10"/>
  <c r="FI34" i="10"/>
  <c r="FH34" i="10"/>
  <c r="FG34" i="10"/>
  <c r="FF34" i="10"/>
  <c r="FD34" i="10"/>
  <c r="FE34" i="10" s="1"/>
  <c r="EX34" i="10"/>
  <c r="EW34" i="10"/>
  <c r="EV34" i="10"/>
  <c r="EU34" i="10"/>
  <c r="ET34" i="10"/>
  <c r="ES34" i="10"/>
  <c r="EQ34" i="10"/>
  <c r="ER34" i="10" s="1"/>
  <c r="EL34" i="10"/>
  <c r="EK34" i="10"/>
  <c r="EJ34" i="10"/>
  <c r="EI34" i="10"/>
  <c r="EH34" i="10"/>
  <c r="EG34" i="10"/>
  <c r="EF34" i="10"/>
  <c r="ED34" i="10"/>
  <c r="EE34" i="10" s="1"/>
  <c r="DY34" i="10"/>
  <c r="DX34" i="10"/>
  <c r="DW34" i="10"/>
  <c r="DV34" i="10"/>
  <c r="DU34" i="10"/>
  <c r="DT34" i="10"/>
  <c r="DS34" i="10"/>
  <c r="DR34" i="10"/>
  <c r="DQ34" i="10"/>
  <c r="CO34" i="10"/>
  <c r="FY33" i="10"/>
  <c r="FZ33" i="10" s="1"/>
  <c r="FW33" i="10"/>
  <c r="FX33" i="10" s="1"/>
  <c r="FM33" i="10"/>
  <c r="FN33" i="10" s="1"/>
  <c r="FL33" i="10"/>
  <c r="FK33" i="10"/>
  <c r="FJ33" i="10"/>
  <c r="FI33" i="10"/>
  <c r="FH33" i="10"/>
  <c r="FG33" i="10"/>
  <c r="FF33" i="10"/>
  <c r="FD33" i="10"/>
  <c r="FE33" i="10" s="1"/>
  <c r="EX33" i="10"/>
  <c r="EW33" i="10"/>
  <c r="EV33" i="10"/>
  <c r="EU33" i="10"/>
  <c r="ET33" i="10"/>
  <c r="ES33" i="10"/>
  <c r="EQ33" i="10"/>
  <c r="ER33" i="10" s="1"/>
  <c r="EL33" i="10"/>
  <c r="EK33" i="10"/>
  <c r="EJ33" i="10"/>
  <c r="EI33" i="10"/>
  <c r="EH33" i="10"/>
  <c r="EG33" i="10"/>
  <c r="EF33" i="10"/>
  <c r="ED33" i="10"/>
  <c r="EE33" i="10" s="1"/>
  <c r="DY33" i="10"/>
  <c r="DX33" i="10"/>
  <c r="DW33" i="10"/>
  <c r="DV33" i="10"/>
  <c r="DU33" i="10"/>
  <c r="DT33" i="10"/>
  <c r="DS33" i="10"/>
  <c r="DR33" i="10"/>
  <c r="DQ33" i="10"/>
  <c r="CO33" i="10"/>
  <c r="FY32" i="10"/>
  <c r="FZ32" i="10" s="1"/>
  <c r="FW32" i="10"/>
  <c r="FX32" i="10" s="1"/>
  <c r="FM32" i="10"/>
  <c r="FN32" i="10" s="1"/>
  <c r="FL32" i="10"/>
  <c r="FK32" i="10"/>
  <c r="FJ32" i="10"/>
  <c r="FI32" i="10"/>
  <c r="FH32" i="10"/>
  <c r="FG32" i="10"/>
  <c r="FF32" i="10"/>
  <c r="FD32" i="10"/>
  <c r="FE32" i="10" s="1"/>
  <c r="EX32" i="10"/>
  <c r="EW32" i="10"/>
  <c r="EV32" i="10"/>
  <c r="EU32" i="10"/>
  <c r="ET32" i="10"/>
  <c r="ES32" i="10"/>
  <c r="EQ32" i="10"/>
  <c r="ER32" i="10" s="1"/>
  <c r="EL32" i="10"/>
  <c r="EK32" i="10"/>
  <c r="EJ32" i="10"/>
  <c r="EI32" i="10"/>
  <c r="EH32" i="10"/>
  <c r="EG32" i="10"/>
  <c r="EF32" i="10"/>
  <c r="ED32" i="10"/>
  <c r="EE32" i="10" s="1"/>
  <c r="DY32" i="10"/>
  <c r="DX32" i="10"/>
  <c r="DW32" i="10"/>
  <c r="DV32" i="10"/>
  <c r="DU32" i="10"/>
  <c r="DT32" i="10"/>
  <c r="DS32" i="10"/>
  <c r="DR32" i="10"/>
  <c r="DQ32" i="10"/>
  <c r="CO32" i="10"/>
  <c r="FY31" i="10"/>
  <c r="FZ31" i="10" s="1"/>
  <c r="FW31" i="10"/>
  <c r="FX31" i="10" s="1"/>
  <c r="FM31" i="10"/>
  <c r="FN31" i="10" s="1"/>
  <c r="FL31" i="10"/>
  <c r="FK31" i="10"/>
  <c r="FJ31" i="10"/>
  <c r="FI31" i="10"/>
  <c r="FH31" i="10"/>
  <c r="FG31" i="10"/>
  <c r="FF31" i="10"/>
  <c r="FE31" i="10"/>
  <c r="FD31" i="10"/>
  <c r="EX31" i="10"/>
  <c r="EW31" i="10"/>
  <c r="EV31" i="10"/>
  <c r="EU31" i="10"/>
  <c r="ET31" i="10"/>
  <c r="ES31" i="10"/>
  <c r="EQ31" i="10"/>
  <c r="ER31" i="10" s="1"/>
  <c r="EL31" i="10"/>
  <c r="EK31" i="10"/>
  <c r="EJ31" i="10"/>
  <c r="EI31" i="10"/>
  <c r="EH31" i="10"/>
  <c r="EG31" i="10"/>
  <c r="EF31" i="10"/>
  <c r="EE31" i="10"/>
  <c r="ED31" i="10"/>
  <c r="DY31" i="10"/>
  <c r="DX31" i="10"/>
  <c r="DW31" i="10"/>
  <c r="DV31" i="10"/>
  <c r="DU31" i="10"/>
  <c r="DT31" i="10"/>
  <c r="DS31" i="10"/>
  <c r="DR31" i="10"/>
  <c r="DQ31" i="10"/>
  <c r="CO31" i="10"/>
  <c r="FY30" i="10"/>
  <c r="FZ30" i="10" s="1"/>
  <c r="FW30" i="10"/>
  <c r="FX30" i="10" s="1"/>
  <c r="FM30" i="10"/>
  <c r="FN30" i="10" s="1"/>
  <c r="FL30" i="10"/>
  <c r="FK30" i="10"/>
  <c r="FJ30" i="10"/>
  <c r="FI30" i="10"/>
  <c r="FH30" i="10"/>
  <c r="FG30" i="10"/>
  <c r="FF30" i="10"/>
  <c r="FD30" i="10"/>
  <c r="FE30" i="10" s="1"/>
  <c r="EX30" i="10"/>
  <c r="EW30" i="10"/>
  <c r="EV30" i="10"/>
  <c r="EU30" i="10"/>
  <c r="ET30" i="10"/>
  <c r="ES30" i="10"/>
  <c r="EQ30" i="10"/>
  <c r="ER30" i="10" s="1"/>
  <c r="EL30" i="10"/>
  <c r="EK30" i="10"/>
  <c r="EJ30" i="10"/>
  <c r="EI30" i="10"/>
  <c r="EH30" i="10"/>
  <c r="EG30" i="10"/>
  <c r="EF30" i="10"/>
  <c r="ED30" i="10"/>
  <c r="EE30" i="10" s="1"/>
  <c r="DY30" i="10"/>
  <c r="DX30" i="10"/>
  <c r="DW30" i="10"/>
  <c r="DV30" i="10"/>
  <c r="DU30" i="10"/>
  <c r="DT30" i="10"/>
  <c r="DS30" i="10"/>
  <c r="DR30" i="10"/>
  <c r="DQ30" i="10"/>
  <c r="CO30" i="10"/>
  <c r="FY29" i="10"/>
  <c r="FZ29" i="10" s="1"/>
  <c r="FW29" i="10"/>
  <c r="FX29" i="10" s="1"/>
  <c r="FM29" i="10"/>
  <c r="FN29" i="10" s="1"/>
  <c r="FL29" i="10"/>
  <c r="FK29" i="10"/>
  <c r="FJ29" i="10"/>
  <c r="FI29" i="10"/>
  <c r="FH29" i="10"/>
  <c r="FG29" i="10"/>
  <c r="FF29" i="10"/>
  <c r="FD29" i="10"/>
  <c r="FE29" i="10" s="1"/>
  <c r="EX29" i="10"/>
  <c r="EW29" i="10"/>
  <c r="EV29" i="10"/>
  <c r="EU29" i="10"/>
  <c r="ET29" i="10"/>
  <c r="ES29" i="10"/>
  <c r="EQ29" i="10"/>
  <c r="ER29" i="10" s="1"/>
  <c r="EL29" i="10"/>
  <c r="EK29" i="10"/>
  <c r="EJ29" i="10"/>
  <c r="EI29" i="10"/>
  <c r="EH29" i="10"/>
  <c r="EG29" i="10"/>
  <c r="EF29" i="10"/>
  <c r="ED29" i="10"/>
  <c r="EE29" i="10" s="1"/>
  <c r="DY29" i="10"/>
  <c r="DX29" i="10"/>
  <c r="DW29" i="10"/>
  <c r="DV29" i="10"/>
  <c r="DU29" i="10"/>
  <c r="DT29" i="10"/>
  <c r="DS29" i="10"/>
  <c r="DR29" i="10"/>
  <c r="DQ29" i="10"/>
  <c r="CO29" i="10"/>
  <c r="FY28" i="10"/>
  <c r="FZ28" i="10" s="1"/>
  <c r="FW28" i="10"/>
  <c r="FX28" i="10" s="1"/>
  <c r="FM28" i="10"/>
  <c r="FN28" i="10" s="1"/>
  <c r="FL28" i="10"/>
  <c r="FK28" i="10"/>
  <c r="FJ28" i="10"/>
  <c r="FI28" i="10"/>
  <c r="FH28" i="10"/>
  <c r="FG28" i="10"/>
  <c r="FF28" i="10"/>
  <c r="FD28" i="10"/>
  <c r="FE28" i="10" s="1"/>
  <c r="EX28" i="10"/>
  <c r="EW28" i="10"/>
  <c r="EV28" i="10"/>
  <c r="EU28" i="10"/>
  <c r="ET28" i="10"/>
  <c r="ES28" i="10"/>
  <c r="EQ28" i="10"/>
  <c r="ER28" i="10" s="1"/>
  <c r="EL28" i="10"/>
  <c r="EK28" i="10"/>
  <c r="EJ28" i="10"/>
  <c r="EI28" i="10"/>
  <c r="EH28" i="10"/>
  <c r="EG28" i="10"/>
  <c r="EF28" i="10"/>
  <c r="ED28" i="10"/>
  <c r="EE28" i="10" s="1"/>
  <c r="DY28" i="10"/>
  <c r="DX28" i="10"/>
  <c r="DW28" i="10"/>
  <c r="DV28" i="10"/>
  <c r="DU28" i="10"/>
  <c r="DT28" i="10"/>
  <c r="DS28" i="10"/>
  <c r="DR28" i="10"/>
  <c r="DQ28" i="10"/>
  <c r="CO28" i="10"/>
  <c r="FY27" i="10"/>
  <c r="FZ27" i="10" s="1"/>
  <c r="FW27" i="10"/>
  <c r="FX27" i="10" s="1"/>
  <c r="FM27" i="10"/>
  <c r="FN27" i="10" s="1"/>
  <c r="FL27" i="10"/>
  <c r="FK27" i="10"/>
  <c r="FJ27" i="10"/>
  <c r="FI27" i="10"/>
  <c r="FH27" i="10"/>
  <c r="FG27" i="10"/>
  <c r="FF27" i="10"/>
  <c r="FE27" i="10"/>
  <c r="FD27" i="10"/>
  <c r="EX27" i="10"/>
  <c r="EW27" i="10"/>
  <c r="EV27" i="10"/>
  <c r="EU27" i="10"/>
  <c r="ET27" i="10"/>
  <c r="ES27" i="10"/>
  <c r="EQ27" i="10"/>
  <c r="ER27" i="10" s="1"/>
  <c r="EL27" i="10"/>
  <c r="EK27" i="10"/>
  <c r="EJ27" i="10"/>
  <c r="EI27" i="10"/>
  <c r="EH27" i="10"/>
  <c r="EG27" i="10"/>
  <c r="EF27" i="10"/>
  <c r="EE27" i="10"/>
  <c r="ED27" i="10"/>
  <c r="DY27" i="10"/>
  <c r="DX27" i="10"/>
  <c r="DW27" i="10"/>
  <c r="DV27" i="10"/>
  <c r="DU27" i="10"/>
  <c r="DT27" i="10"/>
  <c r="DS27" i="10"/>
  <c r="DR27" i="10"/>
  <c r="DQ27" i="10"/>
  <c r="CO27" i="10"/>
  <c r="FY26" i="10"/>
  <c r="FZ26" i="10" s="1"/>
  <c r="FW26" i="10"/>
  <c r="FX26" i="10" s="1"/>
  <c r="FM26" i="10"/>
  <c r="FN26" i="10" s="1"/>
  <c r="FL26" i="10"/>
  <c r="FK26" i="10"/>
  <c r="FJ26" i="10"/>
  <c r="FI26" i="10"/>
  <c r="FH26" i="10"/>
  <c r="FG26" i="10"/>
  <c r="FF26" i="10"/>
  <c r="FD26" i="10"/>
  <c r="FE26" i="10" s="1"/>
  <c r="EX26" i="10"/>
  <c r="EW26" i="10"/>
  <c r="EV26" i="10"/>
  <c r="EU26" i="10"/>
  <c r="ET26" i="10"/>
  <c r="ES26" i="10"/>
  <c r="EQ26" i="10"/>
  <c r="ER26" i="10" s="1"/>
  <c r="EL26" i="10"/>
  <c r="EK26" i="10"/>
  <c r="EJ26" i="10"/>
  <c r="EI26" i="10"/>
  <c r="EH26" i="10"/>
  <c r="EG26" i="10"/>
  <c r="EF26" i="10"/>
  <c r="ED26" i="10"/>
  <c r="EE26" i="10" s="1"/>
  <c r="DY26" i="10"/>
  <c r="DX26" i="10"/>
  <c r="DW26" i="10"/>
  <c r="DV26" i="10"/>
  <c r="DU26" i="10"/>
  <c r="DT26" i="10"/>
  <c r="DS26" i="10"/>
  <c r="DR26" i="10"/>
  <c r="DQ26" i="10"/>
  <c r="CO26" i="10"/>
  <c r="FY25" i="10"/>
  <c r="FZ25" i="10" s="1"/>
  <c r="FW25" i="10"/>
  <c r="FX25" i="10" s="1"/>
  <c r="FM25" i="10"/>
  <c r="FN25" i="10" s="1"/>
  <c r="FL25" i="10"/>
  <c r="FK25" i="10"/>
  <c r="FJ25" i="10"/>
  <c r="FI25" i="10"/>
  <c r="FH25" i="10"/>
  <c r="FG25" i="10"/>
  <c r="FF25" i="10"/>
  <c r="FD25" i="10"/>
  <c r="FE25" i="10" s="1"/>
  <c r="EX25" i="10"/>
  <c r="EW25" i="10"/>
  <c r="EV25" i="10"/>
  <c r="EU25" i="10"/>
  <c r="ET25" i="10"/>
  <c r="ES25" i="10"/>
  <c r="EQ25" i="10"/>
  <c r="ER25" i="10" s="1"/>
  <c r="EL25" i="10"/>
  <c r="EK25" i="10"/>
  <c r="EJ25" i="10"/>
  <c r="EI25" i="10"/>
  <c r="EH25" i="10"/>
  <c r="EG25" i="10"/>
  <c r="EF25" i="10"/>
  <c r="ED25" i="10"/>
  <c r="EE25" i="10" s="1"/>
  <c r="DY25" i="10"/>
  <c r="DX25" i="10"/>
  <c r="DW25" i="10"/>
  <c r="DV25" i="10"/>
  <c r="DU25" i="10"/>
  <c r="DT25" i="10"/>
  <c r="DS25" i="10"/>
  <c r="DR25" i="10"/>
  <c r="DQ25" i="10"/>
  <c r="CO25" i="10"/>
  <c r="FY24" i="10"/>
  <c r="FZ24" i="10" s="1"/>
  <c r="FW24" i="10"/>
  <c r="FX24" i="10" s="1"/>
  <c r="FM24" i="10"/>
  <c r="FN24" i="10" s="1"/>
  <c r="FL24" i="10"/>
  <c r="FK24" i="10"/>
  <c r="FJ24" i="10"/>
  <c r="FI24" i="10"/>
  <c r="FH24" i="10"/>
  <c r="FG24" i="10"/>
  <c r="FF24" i="10"/>
  <c r="FD24" i="10"/>
  <c r="FE24" i="10" s="1"/>
  <c r="EX24" i="10"/>
  <c r="EW24" i="10"/>
  <c r="EV24" i="10"/>
  <c r="EU24" i="10"/>
  <c r="ET24" i="10"/>
  <c r="ES24" i="10"/>
  <c r="EQ24" i="10"/>
  <c r="ER24" i="10" s="1"/>
  <c r="EL24" i="10"/>
  <c r="EK24" i="10"/>
  <c r="EJ24" i="10"/>
  <c r="EI24" i="10"/>
  <c r="EH24" i="10"/>
  <c r="EG24" i="10"/>
  <c r="EF24" i="10"/>
  <c r="ED24" i="10"/>
  <c r="EE24" i="10" s="1"/>
  <c r="DY24" i="10"/>
  <c r="DX24" i="10"/>
  <c r="DW24" i="10"/>
  <c r="DV24" i="10"/>
  <c r="DU24" i="10"/>
  <c r="DT24" i="10"/>
  <c r="DS24" i="10"/>
  <c r="DR24" i="10"/>
  <c r="DQ24" i="10"/>
  <c r="CO24" i="10"/>
  <c r="FY23" i="10"/>
  <c r="FZ23" i="10" s="1"/>
  <c r="FW23" i="10"/>
  <c r="FX23" i="10" s="1"/>
  <c r="FM23" i="10"/>
  <c r="FL23" i="10"/>
  <c r="FK23" i="10"/>
  <c r="FJ23" i="10"/>
  <c r="FI23" i="10"/>
  <c r="FH23" i="10"/>
  <c r="FG23" i="10"/>
  <c r="FF23" i="10"/>
  <c r="FD23" i="10"/>
  <c r="EX23" i="10"/>
  <c r="EW23" i="10"/>
  <c r="EV23" i="10"/>
  <c r="EU23" i="10"/>
  <c r="ET23" i="10"/>
  <c r="ES23" i="10"/>
  <c r="EQ23" i="10"/>
  <c r="EL23" i="10"/>
  <c r="EK23" i="10"/>
  <c r="EJ23" i="10"/>
  <c r="EI23" i="10"/>
  <c r="EH23" i="10"/>
  <c r="EG23" i="10"/>
  <c r="EF23" i="10"/>
  <c r="ED23" i="10"/>
  <c r="EE23" i="10" s="1"/>
  <c r="DY23" i="10"/>
  <c r="DX23" i="10"/>
  <c r="DW23" i="10"/>
  <c r="DV23" i="10"/>
  <c r="DU23" i="10"/>
  <c r="DT23" i="10"/>
  <c r="DS23" i="10"/>
  <c r="DR23" i="10"/>
  <c r="DQ23" i="10"/>
  <c r="CO23" i="10"/>
  <c r="FY22" i="10"/>
  <c r="FZ22" i="10" s="1"/>
  <c r="FW22" i="10"/>
  <c r="FX22" i="10" s="1"/>
  <c r="FM22" i="10"/>
  <c r="FN22" i="10" s="1"/>
  <c r="FL22" i="10"/>
  <c r="FK22" i="10"/>
  <c r="FJ22" i="10"/>
  <c r="FI22" i="10"/>
  <c r="FH22" i="10"/>
  <c r="FG22" i="10"/>
  <c r="FF22" i="10"/>
  <c r="FD22" i="10"/>
  <c r="FE22" i="10" s="1"/>
  <c r="EX22" i="10"/>
  <c r="EW22" i="10"/>
  <c r="EV22" i="10"/>
  <c r="EU22" i="10"/>
  <c r="ET22" i="10"/>
  <c r="ES22" i="10"/>
  <c r="EQ22" i="10"/>
  <c r="ER22" i="10" s="1"/>
  <c r="EL22" i="10"/>
  <c r="EK22" i="10"/>
  <c r="EJ22" i="10"/>
  <c r="EI22" i="10"/>
  <c r="EH22" i="10"/>
  <c r="EG22" i="10"/>
  <c r="EF22" i="10"/>
  <c r="ED22" i="10"/>
  <c r="EE22" i="10" s="1"/>
  <c r="DY22" i="10"/>
  <c r="DX22" i="10"/>
  <c r="DW22" i="10"/>
  <c r="DV22" i="10"/>
  <c r="DU22" i="10"/>
  <c r="DT22" i="10"/>
  <c r="DS22" i="10"/>
  <c r="DR22" i="10"/>
  <c r="DQ22" i="10"/>
  <c r="CO22" i="10"/>
  <c r="FY21" i="10"/>
  <c r="FZ21" i="10" s="1"/>
  <c r="FW21" i="10"/>
  <c r="FX21" i="10" s="1"/>
  <c r="FM21" i="10"/>
  <c r="FN21" i="10" s="1"/>
  <c r="FL21" i="10"/>
  <c r="FK21" i="10"/>
  <c r="FJ21" i="10"/>
  <c r="FI21" i="10"/>
  <c r="FH21" i="10"/>
  <c r="FG21" i="10"/>
  <c r="FF21" i="10"/>
  <c r="FD21" i="10"/>
  <c r="FE21" i="10" s="1"/>
  <c r="EX21" i="10"/>
  <c r="EW21" i="10"/>
  <c r="EV21" i="10"/>
  <c r="EU21" i="10"/>
  <c r="ET21" i="10"/>
  <c r="ES21" i="10"/>
  <c r="EQ21" i="10"/>
  <c r="ER21" i="10" s="1"/>
  <c r="EL21" i="10"/>
  <c r="EK21" i="10"/>
  <c r="EJ21" i="10"/>
  <c r="EI21" i="10"/>
  <c r="EH21" i="10"/>
  <c r="EG21" i="10"/>
  <c r="EF21" i="10"/>
  <c r="ED21" i="10"/>
  <c r="EE21" i="10" s="1"/>
  <c r="DY21" i="10"/>
  <c r="DX21" i="10"/>
  <c r="DW21" i="10"/>
  <c r="DV21" i="10"/>
  <c r="DU21" i="10"/>
  <c r="DT21" i="10"/>
  <c r="DS21" i="10"/>
  <c r="DR21" i="10"/>
  <c r="DQ21" i="10"/>
  <c r="CO21" i="10"/>
  <c r="FY20" i="10"/>
  <c r="FZ20" i="10" s="1"/>
  <c r="FW20" i="10"/>
  <c r="FX20" i="10" s="1"/>
  <c r="FM20" i="10"/>
  <c r="FN20" i="10" s="1"/>
  <c r="FL20" i="10"/>
  <c r="FK20" i="10"/>
  <c r="FJ20" i="10"/>
  <c r="FI20" i="10"/>
  <c r="FH20" i="10"/>
  <c r="FG20" i="10"/>
  <c r="FF20" i="10"/>
  <c r="FD20" i="10"/>
  <c r="FE20" i="10" s="1"/>
  <c r="EX20" i="10"/>
  <c r="EW20" i="10"/>
  <c r="EV20" i="10"/>
  <c r="EU20" i="10"/>
  <c r="ET20" i="10"/>
  <c r="ES20" i="10"/>
  <c r="EQ20" i="10"/>
  <c r="ER20" i="10" s="1"/>
  <c r="EL20" i="10"/>
  <c r="EK20" i="10"/>
  <c r="EJ20" i="10"/>
  <c r="EI20" i="10"/>
  <c r="EH20" i="10"/>
  <c r="EG20" i="10"/>
  <c r="EF20" i="10"/>
  <c r="ED20" i="10"/>
  <c r="EE20" i="10" s="1"/>
  <c r="DY20" i="10"/>
  <c r="DX20" i="10"/>
  <c r="DW20" i="10"/>
  <c r="DV20" i="10"/>
  <c r="DU20" i="10"/>
  <c r="DT20" i="10"/>
  <c r="DS20" i="10"/>
  <c r="DR20" i="10"/>
  <c r="DQ20" i="10"/>
  <c r="CO20" i="10"/>
  <c r="FY19" i="10"/>
  <c r="FZ19" i="10" s="1"/>
  <c r="FW19" i="10"/>
  <c r="FX19" i="10" s="1"/>
  <c r="FM19" i="10"/>
  <c r="FN19" i="10" s="1"/>
  <c r="FL19" i="10"/>
  <c r="FK19" i="10"/>
  <c r="FJ19" i="10"/>
  <c r="FI19" i="10"/>
  <c r="FH19" i="10"/>
  <c r="FG19" i="10"/>
  <c r="FF19" i="10"/>
  <c r="FD19" i="10"/>
  <c r="FE19" i="10" s="1"/>
  <c r="EX19" i="10"/>
  <c r="EW19" i="10"/>
  <c r="EV19" i="10"/>
  <c r="EU19" i="10"/>
  <c r="ET19" i="10"/>
  <c r="ES19" i="10"/>
  <c r="EQ19" i="10"/>
  <c r="ER19" i="10" s="1"/>
  <c r="EL19" i="10"/>
  <c r="EK19" i="10"/>
  <c r="EJ19" i="10"/>
  <c r="EI19" i="10"/>
  <c r="EH19" i="10"/>
  <c r="EG19" i="10"/>
  <c r="EF19" i="10"/>
  <c r="ED19" i="10"/>
  <c r="EE19" i="10" s="1"/>
  <c r="DY19" i="10"/>
  <c r="DX19" i="10"/>
  <c r="DW19" i="10"/>
  <c r="DV19" i="10"/>
  <c r="DU19" i="10"/>
  <c r="DT19" i="10"/>
  <c r="DS19" i="10"/>
  <c r="DR19" i="10"/>
  <c r="DQ19" i="10"/>
  <c r="CO19" i="10"/>
  <c r="FY18" i="10"/>
  <c r="FZ18" i="10" s="1"/>
  <c r="FW18" i="10"/>
  <c r="FX18" i="10" s="1"/>
  <c r="FM18" i="10"/>
  <c r="FL18" i="10"/>
  <c r="FK18" i="10"/>
  <c r="FJ18" i="10"/>
  <c r="FI18" i="10"/>
  <c r="FH18" i="10"/>
  <c r="FG18" i="10"/>
  <c r="FF18" i="10"/>
  <c r="FD18" i="10"/>
  <c r="EX18" i="10"/>
  <c r="EW18" i="10"/>
  <c r="EV18" i="10"/>
  <c r="EU18" i="10"/>
  <c r="ET18" i="10"/>
  <c r="ES18" i="10"/>
  <c r="EQ18" i="10"/>
  <c r="ER18" i="10" s="1"/>
  <c r="EL18" i="10"/>
  <c r="EK18" i="10"/>
  <c r="EJ18" i="10"/>
  <c r="EI18" i="10"/>
  <c r="EH18" i="10"/>
  <c r="EG18" i="10"/>
  <c r="EF18" i="10"/>
  <c r="ED18" i="10"/>
  <c r="EE18" i="10" s="1"/>
  <c r="DY18" i="10"/>
  <c r="DX18" i="10"/>
  <c r="DW18" i="10"/>
  <c r="DV18" i="10"/>
  <c r="DU18" i="10"/>
  <c r="DT18" i="10"/>
  <c r="DS18" i="10"/>
  <c r="DR18" i="10"/>
  <c r="DQ18" i="10"/>
  <c r="CO18" i="10"/>
  <c r="FY17" i="10"/>
  <c r="FZ17" i="10" s="1"/>
  <c r="FW17" i="10"/>
  <c r="FX17" i="10" s="1"/>
  <c r="FM17" i="10"/>
  <c r="FN17" i="10" s="1"/>
  <c r="FL17" i="10"/>
  <c r="FK17" i="10"/>
  <c r="FJ17" i="10"/>
  <c r="FI17" i="10"/>
  <c r="FH17" i="10"/>
  <c r="FG17" i="10"/>
  <c r="FF17" i="10"/>
  <c r="FD17" i="10"/>
  <c r="FE17" i="10" s="1"/>
  <c r="EX17" i="10"/>
  <c r="EW17" i="10"/>
  <c r="EV17" i="10"/>
  <c r="EU17" i="10"/>
  <c r="ET17" i="10"/>
  <c r="ES17" i="10"/>
  <c r="EQ17" i="10"/>
  <c r="ER17" i="10" s="1"/>
  <c r="EL17" i="10"/>
  <c r="EK17" i="10"/>
  <c r="EJ17" i="10"/>
  <c r="EI17" i="10"/>
  <c r="EH17" i="10"/>
  <c r="EG17" i="10"/>
  <c r="EF17" i="10"/>
  <c r="ED17" i="10"/>
  <c r="EE17" i="10" s="1"/>
  <c r="DY17" i="10"/>
  <c r="DX17" i="10"/>
  <c r="DW17" i="10"/>
  <c r="DV17" i="10"/>
  <c r="DU17" i="10"/>
  <c r="DT17" i="10"/>
  <c r="DS17" i="10"/>
  <c r="DR17" i="10"/>
  <c r="DQ17" i="10"/>
  <c r="CO17" i="10"/>
  <c r="FY16" i="10"/>
  <c r="FZ16" i="10" s="1"/>
  <c r="FW16" i="10"/>
  <c r="FX16" i="10" s="1"/>
  <c r="FM16" i="10"/>
  <c r="FN16" i="10" s="1"/>
  <c r="FL16" i="10"/>
  <c r="FK16" i="10"/>
  <c r="FJ16" i="10"/>
  <c r="FI16" i="10"/>
  <c r="FH16" i="10"/>
  <c r="FG16" i="10"/>
  <c r="FF16" i="10"/>
  <c r="FD16" i="10"/>
  <c r="FE16" i="10" s="1"/>
  <c r="EX16" i="10"/>
  <c r="EW16" i="10"/>
  <c r="EV16" i="10"/>
  <c r="EU16" i="10"/>
  <c r="ET16" i="10"/>
  <c r="ES16" i="10"/>
  <c r="EQ16" i="10"/>
  <c r="ER16" i="10" s="1"/>
  <c r="EL16" i="10"/>
  <c r="EK16" i="10"/>
  <c r="EJ16" i="10"/>
  <c r="EI16" i="10"/>
  <c r="EH16" i="10"/>
  <c r="EG16" i="10"/>
  <c r="EF16" i="10"/>
  <c r="ED16" i="10"/>
  <c r="EE16" i="10" s="1"/>
  <c r="DY16" i="10"/>
  <c r="DX16" i="10"/>
  <c r="DW16" i="10"/>
  <c r="DV16" i="10"/>
  <c r="DU16" i="10"/>
  <c r="DT16" i="10"/>
  <c r="DS16" i="10"/>
  <c r="DR16" i="10"/>
  <c r="DQ16" i="10"/>
  <c r="CO16" i="10"/>
  <c r="FY15" i="10"/>
  <c r="FZ15" i="10" s="1"/>
  <c r="FW15" i="10"/>
  <c r="FX15" i="10" s="1"/>
  <c r="FM15" i="10"/>
  <c r="FL15" i="10"/>
  <c r="FK15" i="10"/>
  <c r="FJ15" i="10"/>
  <c r="FI15" i="10"/>
  <c r="FH15" i="10"/>
  <c r="FG15" i="10"/>
  <c r="FF15" i="10"/>
  <c r="FD15" i="10"/>
  <c r="FE15" i="10" s="1"/>
  <c r="EX15" i="10"/>
  <c r="EW15" i="10"/>
  <c r="EV15" i="10"/>
  <c r="EU15" i="10"/>
  <c r="ET15" i="10"/>
  <c r="ES15" i="10"/>
  <c r="EQ15" i="10"/>
  <c r="ER15" i="10" s="1"/>
  <c r="EL15" i="10"/>
  <c r="EK15" i="10"/>
  <c r="EJ15" i="10"/>
  <c r="EI15" i="10"/>
  <c r="EH15" i="10"/>
  <c r="EG15" i="10"/>
  <c r="EF15" i="10"/>
  <c r="ED15" i="10"/>
  <c r="EE15" i="10" s="1"/>
  <c r="DY15" i="10"/>
  <c r="DX15" i="10"/>
  <c r="DW15" i="10"/>
  <c r="DV15" i="10"/>
  <c r="DU15" i="10"/>
  <c r="DT15" i="10"/>
  <c r="DS15" i="10"/>
  <c r="DR15" i="10"/>
  <c r="DQ15" i="10"/>
  <c r="CO15" i="10"/>
  <c r="FY14" i="10"/>
  <c r="FZ14" i="10" s="1"/>
  <c r="FW14" i="10"/>
  <c r="FX14" i="10" s="1"/>
  <c r="FM14" i="10"/>
  <c r="FN14" i="10" s="1"/>
  <c r="FL14" i="10"/>
  <c r="FK14" i="10"/>
  <c r="FJ14" i="10"/>
  <c r="FI14" i="10"/>
  <c r="FH14" i="10"/>
  <c r="FG14" i="10"/>
  <c r="FF14" i="10"/>
  <c r="FD14" i="10"/>
  <c r="FE14" i="10" s="1"/>
  <c r="EX14" i="10"/>
  <c r="EW14" i="10"/>
  <c r="EV14" i="10"/>
  <c r="EU14" i="10"/>
  <c r="ET14" i="10"/>
  <c r="ES14" i="10"/>
  <c r="EQ14" i="10"/>
  <c r="ER14" i="10" s="1"/>
  <c r="EL14" i="10"/>
  <c r="EK14" i="10"/>
  <c r="EJ14" i="10"/>
  <c r="EI14" i="10"/>
  <c r="EH14" i="10"/>
  <c r="EG14" i="10"/>
  <c r="EF14" i="10"/>
  <c r="ED14" i="10"/>
  <c r="EE14" i="10" s="1"/>
  <c r="DY14" i="10"/>
  <c r="DX14" i="10"/>
  <c r="DW14" i="10"/>
  <c r="DV14" i="10"/>
  <c r="DU14" i="10"/>
  <c r="DT14" i="10"/>
  <c r="DS14" i="10"/>
  <c r="DR14" i="10"/>
  <c r="DQ14" i="10"/>
  <c r="CO14" i="10"/>
  <c r="FY13" i="10"/>
  <c r="FZ13" i="10" s="1"/>
  <c r="FW13" i="10"/>
  <c r="FX13" i="10" s="1"/>
  <c r="FM13" i="10"/>
  <c r="FN13" i="10" s="1"/>
  <c r="FL13" i="10"/>
  <c r="FK13" i="10"/>
  <c r="FJ13" i="10"/>
  <c r="FI13" i="10"/>
  <c r="FH13" i="10"/>
  <c r="FG13" i="10"/>
  <c r="FF13" i="10"/>
  <c r="FE13" i="10"/>
  <c r="FD13" i="10"/>
  <c r="EX13" i="10"/>
  <c r="EW13" i="10"/>
  <c r="EV13" i="10"/>
  <c r="EU13" i="10"/>
  <c r="ET13" i="10"/>
  <c r="ES13" i="10"/>
  <c r="EQ13" i="10"/>
  <c r="ER13" i="10" s="1"/>
  <c r="EL13" i="10"/>
  <c r="EK13" i="10"/>
  <c r="EJ13" i="10"/>
  <c r="EI13" i="10"/>
  <c r="EH13" i="10"/>
  <c r="EG13" i="10"/>
  <c r="EF13" i="10"/>
  <c r="EE13" i="10"/>
  <c r="ED13" i="10"/>
  <c r="DY13" i="10"/>
  <c r="DX13" i="10"/>
  <c r="DW13" i="10"/>
  <c r="DV13" i="10"/>
  <c r="DU13" i="10"/>
  <c r="DT13" i="10"/>
  <c r="DS13" i="10"/>
  <c r="DR13" i="10"/>
  <c r="DQ13" i="10"/>
  <c r="CO13" i="10"/>
  <c r="FY12" i="10"/>
  <c r="FZ12" i="10" s="1"/>
  <c r="FW12" i="10"/>
  <c r="FX12" i="10" s="1"/>
  <c r="FM12" i="10"/>
  <c r="FN12" i="10" s="1"/>
  <c r="FL12" i="10"/>
  <c r="FK12" i="10"/>
  <c r="FJ12" i="10"/>
  <c r="FI12" i="10"/>
  <c r="FH12" i="10"/>
  <c r="FG12" i="10"/>
  <c r="FF12" i="10"/>
  <c r="FD12" i="10"/>
  <c r="FE12" i="10" s="1"/>
  <c r="EX12" i="10"/>
  <c r="EW12" i="10"/>
  <c r="EV12" i="10"/>
  <c r="EU12" i="10"/>
  <c r="ET12" i="10"/>
  <c r="ES12" i="10"/>
  <c r="EQ12" i="10"/>
  <c r="ER12" i="10" s="1"/>
  <c r="EL12" i="10"/>
  <c r="EK12" i="10"/>
  <c r="EJ12" i="10"/>
  <c r="EI12" i="10"/>
  <c r="EH12" i="10"/>
  <c r="EG12" i="10"/>
  <c r="EF12" i="10"/>
  <c r="ED12" i="10"/>
  <c r="EE12" i="10" s="1"/>
  <c r="DY12" i="10"/>
  <c r="DX12" i="10"/>
  <c r="DW12" i="10"/>
  <c r="DV12" i="10"/>
  <c r="DU12" i="10"/>
  <c r="DT12" i="10"/>
  <c r="DS12" i="10"/>
  <c r="DR12" i="10"/>
  <c r="DQ12" i="10"/>
  <c r="CO12" i="10"/>
  <c r="FY11" i="10"/>
  <c r="FZ11" i="10" s="1"/>
  <c r="FW11" i="10"/>
  <c r="FX11" i="10" s="1"/>
  <c r="FM11" i="10"/>
  <c r="FN11" i="10" s="1"/>
  <c r="FL11" i="10"/>
  <c r="FK11" i="10"/>
  <c r="FJ11" i="10"/>
  <c r="FI11" i="10"/>
  <c r="FH11" i="10"/>
  <c r="FG11" i="10"/>
  <c r="FF11" i="10"/>
  <c r="FD11" i="10"/>
  <c r="FE11" i="10" s="1"/>
  <c r="EX11" i="10"/>
  <c r="EW11" i="10"/>
  <c r="EV11" i="10"/>
  <c r="EU11" i="10"/>
  <c r="ET11" i="10"/>
  <c r="ES11" i="10"/>
  <c r="EQ11" i="10"/>
  <c r="ER11" i="10" s="1"/>
  <c r="EL11" i="10"/>
  <c r="EK11" i="10"/>
  <c r="EJ11" i="10"/>
  <c r="EI11" i="10"/>
  <c r="EH11" i="10"/>
  <c r="EG11" i="10"/>
  <c r="EF11" i="10"/>
  <c r="ED11" i="10"/>
  <c r="EE11" i="10" s="1"/>
  <c r="DY11" i="10"/>
  <c r="DX11" i="10"/>
  <c r="DW11" i="10"/>
  <c r="DV11" i="10"/>
  <c r="DU11" i="10"/>
  <c r="DT11" i="10"/>
  <c r="DS11" i="10"/>
  <c r="DR11" i="10"/>
  <c r="DQ11" i="10"/>
  <c r="CO11" i="10"/>
  <c r="FY10" i="10"/>
  <c r="FZ10" i="10" s="1"/>
  <c r="FW10" i="10"/>
  <c r="FX10" i="10" s="1"/>
  <c r="FM10" i="10"/>
  <c r="FN10" i="10" s="1"/>
  <c r="FL10" i="10"/>
  <c r="FK10" i="10"/>
  <c r="FJ10" i="10"/>
  <c r="FI10" i="10"/>
  <c r="FH10" i="10"/>
  <c r="FG10" i="10"/>
  <c r="FF10" i="10"/>
  <c r="FD10" i="10"/>
  <c r="FE10" i="10" s="1"/>
  <c r="EX10" i="10"/>
  <c r="EW10" i="10"/>
  <c r="EV10" i="10"/>
  <c r="EU10" i="10"/>
  <c r="ET10" i="10"/>
  <c r="ES10" i="10"/>
  <c r="EQ10" i="10"/>
  <c r="ER10" i="10" s="1"/>
  <c r="EL10" i="10"/>
  <c r="EK10" i="10"/>
  <c r="EJ10" i="10"/>
  <c r="EI10" i="10"/>
  <c r="EH10" i="10"/>
  <c r="EG10" i="10"/>
  <c r="EF10" i="10"/>
  <c r="ED10" i="10"/>
  <c r="EE10" i="10" s="1"/>
  <c r="DY10" i="10"/>
  <c r="DX10" i="10"/>
  <c r="DW10" i="10"/>
  <c r="DV10" i="10"/>
  <c r="DU10" i="10"/>
  <c r="DT10" i="10"/>
  <c r="DS10" i="10"/>
  <c r="DR10" i="10"/>
  <c r="DQ10" i="10"/>
  <c r="CO10" i="10"/>
  <c r="FY9" i="10"/>
  <c r="FZ9" i="10" s="1"/>
  <c r="FW9" i="10"/>
  <c r="FX9" i="10" s="1"/>
  <c r="FM9" i="10"/>
  <c r="FN9" i="10" s="1"/>
  <c r="FL9" i="10"/>
  <c r="FK9" i="10"/>
  <c r="FJ9" i="10"/>
  <c r="FI9" i="10"/>
  <c r="FH9" i="10"/>
  <c r="FG9" i="10"/>
  <c r="FF9" i="10"/>
  <c r="FD9" i="10"/>
  <c r="FE9" i="10" s="1"/>
  <c r="EX9" i="10"/>
  <c r="EW9" i="10"/>
  <c r="EV9" i="10"/>
  <c r="EU9" i="10"/>
  <c r="ET9" i="10"/>
  <c r="ES9" i="10"/>
  <c r="EQ9" i="10"/>
  <c r="ER9" i="10" s="1"/>
  <c r="EL9" i="10"/>
  <c r="EK9" i="10"/>
  <c r="EJ9" i="10"/>
  <c r="EI9" i="10"/>
  <c r="EH9" i="10"/>
  <c r="EG9" i="10"/>
  <c r="EF9" i="10"/>
  <c r="EE9" i="10"/>
  <c r="ED9" i="10"/>
  <c r="DY9" i="10"/>
  <c r="DX9" i="10"/>
  <c r="DW9" i="10"/>
  <c r="DV9" i="10"/>
  <c r="DU9" i="10"/>
  <c r="DT9" i="10"/>
  <c r="DS9" i="10"/>
  <c r="DR9" i="10"/>
  <c r="DQ9" i="10"/>
  <c r="CO9" i="10"/>
  <c r="FY8" i="10"/>
  <c r="FZ8" i="10" s="1"/>
  <c r="FW8" i="10"/>
  <c r="FX8" i="10" s="1"/>
  <c r="FM8" i="10"/>
  <c r="FN8" i="10" s="1"/>
  <c r="FL8" i="10"/>
  <c r="FK8" i="10"/>
  <c r="FJ8" i="10"/>
  <c r="FI8" i="10"/>
  <c r="FH8" i="10"/>
  <c r="FG8" i="10"/>
  <c r="FF8" i="10"/>
  <c r="FD8" i="10"/>
  <c r="FE8" i="10" s="1"/>
  <c r="EX8" i="10"/>
  <c r="EW8" i="10"/>
  <c r="EV8" i="10"/>
  <c r="EU8" i="10"/>
  <c r="ET8" i="10"/>
  <c r="ES8" i="10"/>
  <c r="EQ8" i="10"/>
  <c r="ER8" i="10" s="1"/>
  <c r="EL8" i="10"/>
  <c r="EK8" i="10"/>
  <c r="EJ8" i="10"/>
  <c r="EI8" i="10"/>
  <c r="EH8" i="10"/>
  <c r="EG8" i="10"/>
  <c r="EF8" i="10"/>
  <c r="ED8" i="10"/>
  <c r="EE8" i="10" s="1"/>
  <c r="DY8" i="10"/>
  <c r="DX8" i="10"/>
  <c r="DW8" i="10"/>
  <c r="DV8" i="10"/>
  <c r="DU8" i="10"/>
  <c r="DT8" i="10"/>
  <c r="DS8" i="10"/>
  <c r="DR8" i="10"/>
  <c r="DQ8" i="10"/>
  <c r="CO8" i="10"/>
  <c r="FY7" i="10"/>
  <c r="FZ7" i="10" s="1"/>
  <c r="FW7" i="10"/>
  <c r="FX7" i="10" s="1"/>
  <c r="FM7" i="10"/>
  <c r="FN7" i="10" s="1"/>
  <c r="FL7" i="10"/>
  <c r="FK7" i="10"/>
  <c r="FJ7" i="10"/>
  <c r="FI7" i="10"/>
  <c r="FH7" i="10"/>
  <c r="FG7" i="10"/>
  <c r="FF7" i="10"/>
  <c r="FD7" i="10"/>
  <c r="FE7" i="10" s="1"/>
  <c r="EX7" i="10"/>
  <c r="EW7" i="10"/>
  <c r="EV7" i="10"/>
  <c r="EU7" i="10"/>
  <c r="ET7" i="10"/>
  <c r="ES7" i="10"/>
  <c r="EQ7" i="10"/>
  <c r="ER7" i="10" s="1"/>
  <c r="EL7" i="10"/>
  <c r="EK7" i="10"/>
  <c r="EL46" i="10" s="1"/>
  <c r="EJ7" i="10"/>
  <c r="EI7" i="10"/>
  <c r="EH7" i="10"/>
  <c r="EG7" i="10"/>
  <c r="EF7" i="10"/>
  <c r="ED7" i="10"/>
  <c r="EE7" i="10" s="1"/>
  <c r="DY7" i="10"/>
  <c r="DX7" i="10"/>
  <c r="DW7" i="10"/>
  <c r="DV7" i="10"/>
  <c r="DU7" i="10"/>
  <c r="DT7" i="10"/>
  <c r="DS7" i="10"/>
  <c r="DR7" i="10"/>
  <c r="DQ7" i="10"/>
  <c r="CO7" i="10"/>
  <c r="FY6" i="10"/>
  <c r="FZ6" i="10" s="1"/>
  <c r="FW6" i="10"/>
  <c r="FX6" i="10" s="1"/>
  <c r="FM6" i="10"/>
  <c r="FL6" i="10"/>
  <c r="FK6" i="10"/>
  <c r="FJ6" i="10"/>
  <c r="FI6" i="10"/>
  <c r="FH6" i="10"/>
  <c r="FG6" i="10"/>
  <c r="FF6" i="10"/>
  <c r="FD6" i="10"/>
  <c r="FE6" i="10" s="1"/>
  <c r="EX6" i="10"/>
  <c r="EW6" i="10"/>
  <c r="EV6" i="10"/>
  <c r="EU6" i="10"/>
  <c r="ET6" i="10"/>
  <c r="ES6" i="10"/>
  <c r="EQ6" i="10"/>
  <c r="ER6" i="10" s="1"/>
  <c r="EL6" i="10"/>
  <c r="EH6" i="10"/>
  <c r="EG6" i="10"/>
  <c r="EF6" i="10"/>
  <c r="ED6" i="10"/>
  <c r="EE6" i="10" s="1"/>
  <c r="DY6" i="10"/>
  <c r="DX6" i="10"/>
  <c r="DW6" i="10"/>
  <c r="DV6" i="10"/>
  <c r="DU6" i="10"/>
  <c r="DT6" i="10"/>
  <c r="DS6" i="10"/>
  <c r="DR6" i="10"/>
  <c r="DQ6" i="10"/>
  <c r="CO6" i="10"/>
  <c r="FY5" i="10"/>
  <c r="FZ5" i="10" s="1"/>
  <c r="FW5" i="10"/>
  <c r="FX5" i="10" s="1"/>
  <c r="FM5" i="10"/>
  <c r="FN5" i="10" s="1"/>
  <c r="FL5" i="10"/>
  <c r="FK5" i="10"/>
  <c r="FJ5" i="10"/>
  <c r="FI5" i="10"/>
  <c r="FH5" i="10"/>
  <c r="FG5" i="10"/>
  <c r="FF5" i="10"/>
  <c r="FD5" i="10"/>
  <c r="FE5" i="10" s="1"/>
  <c r="EX5" i="10"/>
  <c r="EW5" i="10"/>
  <c r="EV5" i="10"/>
  <c r="EU5" i="10"/>
  <c r="ET5" i="10"/>
  <c r="ES5" i="10"/>
  <c r="EQ5" i="10"/>
  <c r="ER5" i="10" s="1"/>
  <c r="EL5" i="10"/>
  <c r="EH5" i="10"/>
  <c r="EG5" i="10"/>
  <c r="EF5" i="10"/>
  <c r="EE5" i="10"/>
  <c r="ED5" i="10"/>
  <c r="DY5" i="10"/>
  <c r="DX5" i="10"/>
  <c r="DW5" i="10"/>
  <c r="DV5" i="10"/>
  <c r="DU5" i="10"/>
  <c r="DT5" i="10"/>
  <c r="DS5" i="10"/>
  <c r="DR5" i="10"/>
  <c r="DQ5" i="10"/>
  <c r="CO5" i="10"/>
  <c r="FY4" i="10"/>
  <c r="FW4" i="10"/>
  <c r="FM4" i="10"/>
  <c r="FL4" i="10"/>
  <c r="FK4" i="10"/>
  <c r="FL46" i="10" s="1"/>
  <c r="FJ4" i="10"/>
  <c r="FI4" i="10"/>
  <c r="FH4" i="10"/>
  <c r="FG4" i="10"/>
  <c r="FH46" i="10" s="1"/>
  <c r="FF4" i="10"/>
  <c r="FD4" i="10"/>
  <c r="EX4" i="10"/>
  <c r="EW4" i="10"/>
  <c r="EX46" i="10" s="1"/>
  <c r="EU4" i="10"/>
  <c r="ET4" i="10"/>
  <c r="ES4" i="10"/>
  <c r="EQ4" i="10"/>
  <c r="EL4" i="10"/>
  <c r="EH4" i="10"/>
  <c r="EG4" i="10"/>
  <c r="EF4" i="10"/>
  <c r="EG46" i="10" s="1"/>
  <c r="ED4" i="10"/>
  <c r="DY4" i="10"/>
  <c r="DX4" i="10"/>
  <c r="DW4" i="10"/>
  <c r="DX46" i="10" s="1"/>
  <c r="DV4" i="10"/>
  <c r="DU4" i="10"/>
  <c r="DT4" i="10"/>
  <c r="DS4" i="10"/>
  <c r="DT46" i="10" s="1"/>
  <c r="DR4" i="10"/>
  <c r="DQ4" i="10"/>
  <c r="CO4" i="10"/>
  <c r="FY43" i="9"/>
  <c r="FZ43" i="9" s="1"/>
  <c r="FW43" i="9"/>
  <c r="FX43" i="9" s="1"/>
  <c r="FM43" i="9"/>
  <c r="FN43" i="9" s="1"/>
  <c r="FL43" i="9"/>
  <c r="FK43" i="9"/>
  <c r="FJ43" i="9"/>
  <c r="FI43" i="9"/>
  <c r="FH43" i="9"/>
  <c r="FG43" i="9"/>
  <c r="FF43" i="9"/>
  <c r="FD43" i="9"/>
  <c r="FE43" i="9" s="1"/>
  <c r="EY43" i="9"/>
  <c r="EX43" i="9"/>
  <c r="EW43" i="9"/>
  <c r="EV43" i="9"/>
  <c r="EU43" i="9"/>
  <c r="ET43" i="9"/>
  <c r="ES43" i="9"/>
  <c r="EQ43" i="9"/>
  <c r="ER43" i="9" s="1"/>
  <c r="EL43" i="9"/>
  <c r="EK43" i="9"/>
  <c r="EJ43" i="9"/>
  <c r="EI43" i="9"/>
  <c r="EH43" i="9"/>
  <c r="EG43" i="9"/>
  <c r="EF43" i="9"/>
  <c r="ED43" i="9"/>
  <c r="EE43" i="9" s="1"/>
  <c r="DY43" i="9"/>
  <c r="DX43" i="9"/>
  <c r="DW43" i="9"/>
  <c r="DV43" i="9"/>
  <c r="DU43" i="9"/>
  <c r="DT43" i="9"/>
  <c r="DS43" i="9"/>
  <c r="DR43" i="9"/>
  <c r="DQ43" i="9"/>
  <c r="CO43" i="9"/>
  <c r="FY42" i="9"/>
  <c r="FZ42" i="9" s="1"/>
  <c r="FW42" i="9"/>
  <c r="FX42" i="9" s="1"/>
  <c r="FM42" i="9"/>
  <c r="FN42" i="9" s="1"/>
  <c r="FL42" i="9"/>
  <c r="FK42" i="9"/>
  <c r="FJ42" i="9"/>
  <c r="FI42" i="9"/>
  <c r="FH42" i="9"/>
  <c r="FG42" i="9"/>
  <c r="FF42" i="9"/>
  <c r="FD42" i="9"/>
  <c r="FE42" i="9" s="1"/>
  <c r="EY42" i="9"/>
  <c r="EX42" i="9"/>
  <c r="EW42" i="9"/>
  <c r="EV42" i="9"/>
  <c r="EU42" i="9"/>
  <c r="ET42" i="9"/>
  <c r="ES42" i="9"/>
  <c r="EQ42" i="9"/>
  <c r="ER42" i="9" s="1"/>
  <c r="EL42" i="9"/>
  <c r="EK42" i="9"/>
  <c r="EJ42" i="9"/>
  <c r="EI42" i="9"/>
  <c r="EH42" i="9"/>
  <c r="EG42" i="9"/>
  <c r="EF42" i="9"/>
  <c r="ED42" i="9"/>
  <c r="EE42" i="9" s="1"/>
  <c r="DY42" i="9"/>
  <c r="DX42" i="9"/>
  <c r="DW42" i="9"/>
  <c r="DV42" i="9"/>
  <c r="DU42" i="9"/>
  <c r="DT42" i="9"/>
  <c r="DS42" i="9"/>
  <c r="DR42" i="9"/>
  <c r="DQ42" i="9"/>
  <c r="CO42" i="9"/>
  <c r="FY41" i="9"/>
  <c r="FZ41" i="9" s="1"/>
  <c r="FW41" i="9"/>
  <c r="FX41" i="9" s="1"/>
  <c r="FM41" i="9"/>
  <c r="FN41" i="9" s="1"/>
  <c r="FL41" i="9"/>
  <c r="FK41" i="9"/>
  <c r="FJ41" i="9"/>
  <c r="FI41" i="9"/>
  <c r="FH41" i="9"/>
  <c r="FG41" i="9"/>
  <c r="FF41" i="9"/>
  <c r="FD41" i="9"/>
  <c r="FE41" i="9" s="1"/>
  <c r="EY41" i="9"/>
  <c r="EX41" i="9"/>
  <c r="EW41" i="9"/>
  <c r="EV41" i="9"/>
  <c r="EU41" i="9"/>
  <c r="ET41" i="9"/>
  <c r="ES41" i="9"/>
  <c r="EQ41" i="9"/>
  <c r="ER41" i="9" s="1"/>
  <c r="EL41" i="9"/>
  <c r="EK41" i="9"/>
  <c r="EJ41" i="9"/>
  <c r="EI41" i="9"/>
  <c r="EH41" i="9"/>
  <c r="EG41" i="9"/>
  <c r="EF41" i="9"/>
  <c r="ED41" i="9"/>
  <c r="EE41" i="9" s="1"/>
  <c r="DY41" i="9"/>
  <c r="DX41" i="9"/>
  <c r="DW41" i="9"/>
  <c r="DV41" i="9"/>
  <c r="DU41" i="9"/>
  <c r="DT41" i="9"/>
  <c r="DS41" i="9"/>
  <c r="DR41" i="9"/>
  <c r="DQ41" i="9"/>
  <c r="CO41" i="9"/>
  <c r="FY40" i="9"/>
  <c r="FZ40" i="9" s="1"/>
  <c r="FW40" i="9"/>
  <c r="FX40" i="9" s="1"/>
  <c r="FM40" i="9"/>
  <c r="FN40" i="9" s="1"/>
  <c r="FL40" i="9"/>
  <c r="FK40" i="9"/>
  <c r="FJ40" i="9"/>
  <c r="FI40" i="9"/>
  <c r="FH40" i="9"/>
  <c r="FG40" i="9"/>
  <c r="FF40" i="9"/>
  <c r="FE40" i="9"/>
  <c r="FD40" i="9"/>
  <c r="EY40" i="9"/>
  <c r="EX40" i="9"/>
  <c r="EW40" i="9"/>
  <c r="EV40" i="9"/>
  <c r="EU40" i="9"/>
  <c r="ET40" i="9"/>
  <c r="ES40" i="9"/>
  <c r="EQ40" i="9"/>
  <c r="ER40" i="9" s="1"/>
  <c r="EL40" i="9"/>
  <c r="EK40" i="9"/>
  <c r="EJ40" i="9"/>
  <c r="EI40" i="9"/>
  <c r="EH40" i="9"/>
  <c r="EG40" i="9"/>
  <c r="EF40" i="9"/>
  <c r="ED40" i="9"/>
  <c r="EE40" i="9" s="1"/>
  <c r="DY40" i="9"/>
  <c r="DX40" i="9"/>
  <c r="DW40" i="9"/>
  <c r="DV40" i="9"/>
  <c r="DU40" i="9"/>
  <c r="DT40" i="9"/>
  <c r="DS40" i="9"/>
  <c r="DR40" i="9"/>
  <c r="DQ40" i="9"/>
  <c r="CO40" i="9"/>
  <c r="FY39" i="9"/>
  <c r="FZ39" i="9" s="1"/>
  <c r="FW39" i="9"/>
  <c r="FX39" i="9" s="1"/>
  <c r="FM39" i="9"/>
  <c r="FN39" i="9" s="1"/>
  <c r="FL39" i="9"/>
  <c r="FK39" i="9"/>
  <c r="FJ39" i="9"/>
  <c r="FI39" i="9"/>
  <c r="FH39" i="9"/>
  <c r="FG39" i="9"/>
  <c r="FF39" i="9"/>
  <c r="FD39" i="9"/>
  <c r="FE39" i="9" s="1"/>
  <c r="EY39" i="9"/>
  <c r="EX39" i="9"/>
  <c r="EW39" i="9"/>
  <c r="EV39" i="9"/>
  <c r="EU39" i="9"/>
  <c r="ET39" i="9"/>
  <c r="ES39" i="9"/>
  <c r="EQ39" i="9"/>
  <c r="ER39" i="9" s="1"/>
  <c r="EL39" i="9"/>
  <c r="EK39" i="9"/>
  <c r="EJ39" i="9"/>
  <c r="EI39" i="9"/>
  <c r="EH39" i="9"/>
  <c r="EG39" i="9"/>
  <c r="EF39" i="9"/>
  <c r="ED39" i="9"/>
  <c r="EE39" i="9" s="1"/>
  <c r="DY39" i="9"/>
  <c r="DX39" i="9"/>
  <c r="DW39" i="9"/>
  <c r="DV39" i="9"/>
  <c r="DU39" i="9"/>
  <c r="DT39" i="9"/>
  <c r="DS39" i="9"/>
  <c r="DR39" i="9"/>
  <c r="DQ39" i="9"/>
  <c r="CO39" i="9"/>
  <c r="FY38" i="9"/>
  <c r="FZ38" i="9" s="1"/>
  <c r="FW38" i="9"/>
  <c r="FX38" i="9" s="1"/>
  <c r="FM38" i="9"/>
  <c r="FN38" i="9" s="1"/>
  <c r="FL38" i="9"/>
  <c r="FK38" i="9"/>
  <c r="FJ38" i="9"/>
  <c r="FI38" i="9"/>
  <c r="FH38" i="9"/>
  <c r="FG38" i="9"/>
  <c r="FF38" i="9"/>
  <c r="FD38" i="9"/>
  <c r="FE38" i="9" s="1"/>
  <c r="EY38" i="9"/>
  <c r="EX38" i="9"/>
  <c r="EW38" i="9"/>
  <c r="EV38" i="9"/>
  <c r="EU38" i="9"/>
  <c r="ET38" i="9"/>
  <c r="ES38" i="9"/>
  <c r="EQ38" i="9"/>
  <c r="ER38" i="9" s="1"/>
  <c r="EL38" i="9"/>
  <c r="EK38" i="9"/>
  <c r="EJ38" i="9"/>
  <c r="EI38" i="9"/>
  <c r="EH38" i="9"/>
  <c r="EG38" i="9"/>
  <c r="EF38" i="9"/>
  <c r="ED38" i="9"/>
  <c r="EE38" i="9" s="1"/>
  <c r="DY38" i="9"/>
  <c r="DX38" i="9"/>
  <c r="DW38" i="9"/>
  <c r="DV38" i="9"/>
  <c r="DU38" i="9"/>
  <c r="DT38" i="9"/>
  <c r="DS38" i="9"/>
  <c r="DR38" i="9"/>
  <c r="DQ38" i="9"/>
  <c r="CO38" i="9"/>
  <c r="FY37" i="9"/>
  <c r="FZ37" i="9" s="1"/>
  <c r="FW37" i="9"/>
  <c r="FX37" i="9" s="1"/>
  <c r="FM37" i="9"/>
  <c r="FN37" i="9" s="1"/>
  <c r="FL37" i="9"/>
  <c r="FK37" i="9"/>
  <c r="FJ37" i="9"/>
  <c r="FI37" i="9"/>
  <c r="FH37" i="9"/>
  <c r="FG37" i="9"/>
  <c r="FF37" i="9"/>
  <c r="FD37" i="9"/>
  <c r="FE37" i="9" s="1"/>
  <c r="EY37" i="9"/>
  <c r="EX37" i="9"/>
  <c r="EW37" i="9"/>
  <c r="EV37" i="9"/>
  <c r="EU37" i="9"/>
  <c r="ET37" i="9"/>
  <c r="ES37" i="9"/>
  <c r="EQ37" i="9"/>
  <c r="ER37" i="9" s="1"/>
  <c r="EL37" i="9"/>
  <c r="EK37" i="9"/>
  <c r="EJ37" i="9"/>
  <c r="EI37" i="9"/>
  <c r="EH37" i="9"/>
  <c r="EG37" i="9"/>
  <c r="EF37" i="9"/>
  <c r="EE37" i="9"/>
  <c r="ED37" i="9"/>
  <c r="DY37" i="9"/>
  <c r="DX37" i="9"/>
  <c r="DW37" i="9"/>
  <c r="DV37" i="9"/>
  <c r="DU37" i="9"/>
  <c r="DT37" i="9"/>
  <c r="DS37" i="9"/>
  <c r="DR37" i="9"/>
  <c r="DQ37" i="9"/>
  <c r="CO37" i="9"/>
  <c r="FY36" i="9"/>
  <c r="FZ36" i="9" s="1"/>
  <c r="FW36" i="9"/>
  <c r="FX36" i="9" s="1"/>
  <c r="FM36" i="9"/>
  <c r="FN36" i="9" s="1"/>
  <c r="FL36" i="9"/>
  <c r="FK36" i="9"/>
  <c r="FJ36" i="9"/>
  <c r="FI36" i="9"/>
  <c r="FH36" i="9"/>
  <c r="FG36" i="9"/>
  <c r="FF36" i="9"/>
  <c r="FD36" i="9"/>
  <c r="FE36" i="9" s="1"/>
  <c r="EY36" i="9"/>
  <c r="EX36" i="9"/>
  <c r="EW36" i="9"/>
  <c r="EV36" i="9"/>
  <c r="EU36" i="9"/>
  <c r="ET36" i="9"/>
  <c r="ES36" i="9"/>
  <c r="EQ36" i="9"/>
  <c r="ER36" i="9" s="1"/>
  <c r="EL36" i="9"/>
  <c r="EK36" i="9"/>
  <c r="EJ36" i="9"/>
  <c r="EI36" i="9"/>
  <c r="EH36" i="9"/>
  <c r="EG36" i="9"/>
  <c r="EF36" i="9"/>
  <c r="ED36" i="9"/>
  <c r="EE36" i="9" s="1"/>
  <c r="DY36" i="9"/>
  <c r="DX36" i="9"/>
  <c r="DW36" i="9"/>
  <c r="DV36" i="9"/>
  <c r="DU36" i="9"/>
  <c r="DT36" i="9"/>
  <c r="DS36" i="9"/>
  <c r="DR36" i="9"/>
  <c r="DQ36" i="9"/>
  <c r="CO36" i="9"/>
  <c r="FY35" i="9"/>
  <c r="FZ35" i="9" s="1"/>
  <c r="FW35" i="9"/>
  <c r="FX35" i="9" s="1"/>
  <c r="FM35" i="9"/>
  <c r="FN35" i="9" s="1"/>
  <c r="FL35" i="9"/>
  <c r="FK35" i="9"/>
  <c r="FJ35" i="9"/>
  <c r="FI35" i="9"/>
  <c r="FH35" i="9"/>
  <c r="FG35" i="9"/>
  <c r="FF35" i="9"/>
  <c r="FD35" i="9"/>
  <c r="FE35" i="9" s="1"/>
  <c r="EY35" i="9"/>
  <c r="EX35" i="9"/>
  <c r="EW35" i="9"/>
  <c r="EV35" i="9"/>
  <c r="EU35" i="9"/>
  <c r="ET35" i="9"/>
  <c r="ES35" i="9"/>
  <c r="EQ35" i="9"/>
  <c r="ER35" i="9" s="1"/>
  <c r="EL35" i="9"/>
  <c r="EK35" i="9"/>
  <c r="EJ35" i="9"/>
  <c r="EI35" i="9"/>
  <c r="EH35" i="9"/>
  <c r="EG35" i="9"/>
  <c r="EF35" i="9"/>
  <c r="ED35" i="9"/>
  <c r="EE35" i="9" s="1"/>
  <c r="DY35" i="9"/>
  <c r="DX35" i="9"/>
  <c r="DW35" i="9"/>
  <c r="DV35" i="9"/>
  <c r="DU35" i="9"/>
  <c r="DT35" i="9"/>
  <c r="DS35" i="9"/>
  <c r="DR35" i="9"/>
  <c r="DQ35" i="9"/>
  <c r="CO35" i="9"/>
  <c r="FY34" i="9"/>
  <c r="FZ34" i="9" s="1"/>
  <c r="FW34" i="9"/>
  <c r="FX34" i="9" s="1"/>
  <c r="FM34" i="9"/>
  <c r="FN34" i="9" s="1"/>
  <c r="FL34" i="9"/>
  <c r="FK34" i="9"/>
  <c r="FJ34" i="9"/>
  <c r="FI34" i="9"/>
  <c r="FH34" i="9"/>
  <c r="FG34" i="9"/>
  <c r="FF34" i="9"/>
  <c r="FD34" i="9"/>
  <c r="FE34" i="9" s="1"/>
  <c r="EY34" i="9"/>
  <c r="EX34" i="9"/>
  <c r="EW34" i="9"/>
  <c r="EV34" i="9"/>
  <c r="EU34" i="9"/>
  <c r="ET34" i="9"/>
  <c r="ES34" i="9"/>
  <c r="EQ34" i="9"/>
  <c r="ER34" i="9" s="1"/>
  <c r="EL34" i="9"/>
  <c r="EK34" i="9"/>
  <c r="EJ34" i="9"/>
  <c r="EI34" i="9"/>
  <c r="EH34" i="9"/>
  <c r="EG34" i="9"/>
  <c r="EF34" i="9"/>
  <c r="ED34" i="9"/>
  <c r="EE34" i="9" s="1"/>
  <c r="DY34" i="9"/>
  <c r="DX34" i="9"/>
  <c r="DW34" i="9"/>
  <c r="DV34" i="9"/>
  <c r="DU34" i="9"/>
  <c r="DT34" i="9"/>
  <c r="DS34" i="9"/>
  <c r="DR34" i="9"/>
  <c r="DQ34" i="9"/>
  <c r="CO34" i="9"/>
  <c r="FY33" i="9"/>
  <c r="FZ33" i="9" s="1"/>
  <c r="FW33" i="9"/>
  <c r="FX33" i="9" s="1"/>
  <c r="FM33" i="9"/>
  <c r="FN33" i="9" s="1"/>
  <c r="FL33" i="9"/>
  <c r="FK33" i="9"/>
  <c r="FJ33" i="9"/>
  <c r="FI33" i="9"/>
  <c r="FH33" i="9"/>
  <c r="FG33" i="9"/>
  <c r="FF33" i="9"/>
  <c r="FD33" i="9"/>
  <c r="FE33" i="9" s="1"/>
  <c r="EY33" i="9"/>
  <c r="EX33" i="9"/>
  <c r="EW33" i="9"/>
  <c r="EV33" i="9"/>
  <c r="EU33" i="9"/>
  <c r="ET33" i="9"/>
  <c r="ES33" i="9"/>
  <c r="EQ33" i="9"/>
  <c r="ER33" i="9" s="1"/>
  <c r="EL33" i="9"/>
  <c r="EK33" i="9"/>
  <c r="EJ33" i="9"/>
  <c r="EI33" i="9"/>
  <c r="EH33" i="9"/>
  <c r="EG33" i="9"/>
  <c r="EF33" i="9"/>
  <c r="ED33" i="9"/>
  <c r="EE33" i="9" s="1"/>
  <c r="DY33" i="9"/>
  <c r="DX33" i="9"/>
  <c r="DW33" i="9"/>
  <c r="DV33" i="9"/>
  <c r="DU33" i="9"/>
  <c r="DT33" i="9"/>
  <c r="DS33" i="9"/>
  <c r="DR33" i="9"/>
  <c r="DQ33" i="9"/>
  <c r="CO33" i="9"/>
  <c r="FY32" i="9"/>
  <c r="FZ32" i="9" s="1"/>
  <c r="FW32" i="9"/>
  <c r="FX32" i="9" s="1"/>
  <c r="FM32" i="9"/>
  <c r="FN32" i="9" s="1"/>
  <c r="FL32" i="9"/>
  <c r="FK32" i="9"/>
  <c r="FJ32" i="9"/>
  <c r="FI32" i="9"/>
  <c r="FH32" i="9"/>
  <c r="FG32" i="9"/>
  <c r="FF32" i="9"/>
  <c r="FD32" i="9"/>
  <c r="FE32" i="9" s="1"/>
  <c r="EY32" i="9"/>
  <c r="EX32" i="9"/>
  <c r="EW32" i="9"/>
  <c r="EV32" i="9"/>
  <c r="EU32" i="9"/>
  <c r="ET32" i="9"/>
  <c r="ES32" i="9"/>
  <c r="EQ32" i="9"/>
  <c r="ER32" i="9" s="1"/>
  <c r="EL32" i="9"/>
  <c r="EK32" i="9"/>
  <c r="EJ32" i="9"/>
  <c r="EI32" i="9"/>
  <c r="EH32" i="9"/>
  <c r="EG32" i="9"/>
  <c r="EF32" i="9"/>
  <c r="ED32" i="9"/>
  <c r="EE32" i="9" s="1"/>
  <c r="DY32" i="9"/>
  <c r="DX32" i="9"/>
  <c r="DW32" i="9"/>
  <c r="DV32" i="9"/>
  <c r="DU32" i="9"/>
  <c r="DT32" i="9"/>
  <c r="DS32" i="9"/>
  <c r="DR32" i="9"/>
  <c r="DQ32" i="9"/>
  <c r="CO32" i="9"/>
  <c r="FY31" i="9"/>
  <c r="FZ31" i="9" s="1"/>
  <c r="FW31" i="9"/>
  <c r="FX31" i="9" s="1"/>
  <c r="FM31" i="9"/>
  <c r="FN31" i="9" s="1"/>
  <c r="FL31" i="9"/>
  <c r="FK31" i="9"/>
  <c r="FJ31" i="9"/>
  <c r="FI31" i="9"/>
  <c r="FH31" i="9"/>
  <c r="FG31" i="9"/>
  <c r="FF31" i="9"/>
  <c r="FD31" i="9"/>
  <c r="FE31" i="9" s="1"/>
  <c r="EY31" i="9"/>
  <c r="EX31" i="9"/>
  <c r="EW31" i="9"/>
  <c r="EV31" i="9"/>
  <c r="EU31" i="9"/>
  <c r="ET31" i="9"/>
  <c r="ES31" i="9"/>
  <c r="EQ31" i="9"/>
  <c r="ER31" i="9" s="1"/>
  <c r="EL31" i="9"/>
  <c r="EK31" i="9"/>
  <c r="EJ31" i="9"/>
  <c r="EI31" i="9"/>
  <c r="EH31" i="9"/>
  <c r="EG31" i="9"/>
  <c r="EF31" i="9"/>
  <c r="ED31" i="9"/>
  <c r="EE31" i="9" s="1"/>
  <c r="DY31" i="9"/>
  <c r="DX31" i="9"/>
  <c r="DW31" i="9"/>
  <c r="DV31" i="9"/>
  <c r="DU31" i="9"/>
  <c r="DT31" i="9"/>
  <c r="DS31" i="9"/>
  <c r="DR31" i="9"/>
  <c r="DQ31" i="9"/>
  <c r="CO31" i="9"/>
  <c r="FY30" i="9"/>
  <c r="FZ30" i="9" s="1"/>
  <c r="FW30" i="9"/>
  <c r="FX30" i="9" s="1"/>
  <c r="FM30" i="9"/>
  <c r="FN30" i="9" s="1"/>
  <c r="FL30" i="9"/>
  <c r="FK30" i="9"/>
  <c r="FJ30" i="9"/>
  <c r="FI30" i="9"/>
  <c r="FH30" i="9"/>
  <c r="FG30" i="9"/>
  <c r="FF30" i="9"/>
  <c r="FD30" i="9"/>
  <c r="FE30" i="9" s="1"/>
  <c r="EY30" i="9"/>
  <c r="EX30" i="9"/>
  <c r="EW30" i="9"/>
  <c r="EV30" i="9"/>
  <c r="EU30" i="9"/>
  <c r="ET30" i="9"/>
  <c r="ES30" i="9"/>
  <c r="EQ30" i="9"/>
  <c r="ER30" i="9" s="1"/>
  <c r="EL30" i="9"/>
  <c r="EK30" i="9"/>
  <c r="EJ30" i="9"/>
  <c r="EI30" i="9"/>
  <c r="EH30" i="9"/>
  <c r="EG30" i="9"/>
  <c r="EF30" i="9"/>
  <c r="ED30" i="9"/>
  <c r="EE30" i="9" s="1"/>
  <c r="DY30" i="9"/>
  <c r="DX30" i="9"/>
  <c r="DW30" i="9"/>
  <c r="DV30" i="9"/>
  <c r="DU30" i="9"/>
  <c r="DT30" i="9"/>
  <c r="DS30" i="9"/>
  <c r="DR30" i="9"/>
  <c r="DQ30" i="9"/>
  <c r="CO30" i="9"/>
  <c r="FY29" i="9"/>
  <c r="FZ29" i="9" s="1"/>
  <c r="FW29" i="9"/>
  <c r="FX29" i="9" s="1"/>
  <c r="FM29" i="9"/>
  <c r="FN29" i="9" s="1"/>
  <c r="FL29" i="9"/>
  <c r="FK29" i="9"/>
  <c r="FJ29" i="9"/>
  <c r="FI29" i="9"/>
  <c r="FH29" i="9"/>
  <c r="FG29" i="9"/>
  <c r="FF29" i="9"/>
  <c r="FD29" i="9"/>
  <c r="FE29" i="9" s="1"/>
  <c r="EY29" i="9"/>
  <c r="EX29" i="9"/>
  <c r="EW29" i="9"/>
  <c r="EV29" i="9"/>
  <c r="EU29" i="9"/>
  <c r="ET29" i="9"/>
  <c r="ES29" i="9"/>
  <c r="EQ29" i="9"/>
  <c r="ER29" i="9" s="1"/>
  <c r="EL29" i="9"/>
  <c r="EK29" i="9"/>
  <c r="EJ29" i="9"/>
  <c r="EI29" i="9"/>
  <c r="EH29" i="9"/>
  <c r="EG29" i="9"/>
  <c r="EF29" i="9"/>
  <c r="ED29" i="9"/>
  <c r="EE29" i="9" s="1"/>
  <c r="DY29" i="9"/>
  <c r="DX29" i="9"/>
  <c r="DW29" i="9"/>
  <c r="DV29" i="9"/>
  <c r="DU29" i="9"/>
  <c r="DT29" i="9"/>
  <c r="DS29" i="9"/>
  <c r="DR29" i="9"/>
  <c r="DQ29" i="9"/>
  <c r="CO29" i="9"/>
  <c r="FY28" i="9"/>
  <c r="FZ28" i="9" s="1"/>
  <c r="FW28" i="9"/>
  <c r="FX28" i="9" s="1"/>
  <c r="FM28" i="9"/>
  <c r="FN28" i="9" s="1"/>
  <c r="FL28" i="9"/>
  <c r="FK28" i="9"/>
  <c r="FJ28" i="9"/>
  <c r="FI28" i="9"/>
  <c r="FH28" i="9"/>
  <c r="FG28" i="9"/>
  <c r="FF28" i="9"/>
  <c r="FD28" i="9"/>
  <c r="FE28" i="9" s="1"/>
  <c r="EY28" i="9"/>
  <c r="EX28" i="9"/>
  <c r="EW28" i="9"/>
  <c r="EV28" i="9"/>
  <c r="EU28" i="9"/>
  <c r="ET28" i="9"/>
  <c r="ES28" i="9"/>
  <c r="EQ28" i="9"/>
  <c r="ER28" i="9" s="1"/>
  <c r="EL28" i="9"/>
  <c r="EK28" i="9"/>
  <c r="EJ28" i="9"/>
  <c r="EI28" i="9"/>
  <c r="EH28" i="9"/>
  <c r="EG28" i="9"/>
  <c r="EF28" i="9"/>
  <c r="ED28" i="9"/>
  <c r="EE28" i="9" s="1"/>
  <c r="DY28" i="9"/>
  <c r="DX28" i="9"/>
  <c r="DW28" i="9"/>
  <c r="DV28" i="9"/>
  <c r="DU28" i="9"/>
  <c r="DT28" i="9"/>
  <c r="DS28" i="9"/>
  <c r="DR28" i="9"/>
  <c r="DQ28" i="9"/>
  <c r="CO28" i="9"/>
  <c r="FY27" i="9"/>
  <c r="FZ27" i="9" s="1"/>
  <c r="FW27" i="9"/>
  <c r="FX27" i="9" s="1"/>
  <c r="FM27" i="9"/>
  <c r="FN27" i="9" s="1"/>
  <c r="FL27" i="9"/>
  <c r="FK27" i="9"/>
  <c r="FJ27" i="9"/>
  <c r="FI27" i="9"/>
  <c r="FH27" i="9"/>
  <c r="FG27" i="9"/>
  <c r="FF27" i="9"/>
  <c r="FD27" i="9"/>
  <c r="FE27" i="9" s="1"/>
  <c r="EY27" i="9"/>
  <c r="EX27" i="9"/>
  <c r="EW27" i="9"/>
  <c r="EV27" i="9"/>
  <c r="EU27" i="9"/>
  <c r="ET27" i="9"/>
  <c r="ES27" i="9"/>
  <c r="EQ27" i="9"/>
  <c r="ER27" i="9" s="1"/>
  <c r="EL27" i="9"/>
  <c r="EK27" i="9"/>
  <c r="EJ27" i="9"/>
  <c r="EI27" i="9"/>
  <c r="EH27" i="9"/>
  <c r="EG27" i="9"/>
  <c r="EF27" i="9"/>
  <c r="ED27" i="9"/>
  <c r="EE27" i="9" s="1"/>
  <c r="DY27" i="9"/>
  <c r="DX27" i="9"/>
  <c r="DW27" i="9"/>
  <c r="DV27" i="9"/>
  <c r="DU27" i="9"/>
  <c r="DT27" i="9"/>
  <c r="DS27" i="9"/>
  <c r="DR27" i="9"/>
  <c r="DQ27" i="9"/>
  <c r="CO27" i="9"/>
  <c r="FY26" i="9"/>
  <c r="FZ26" i="9" s="1"/>
  <c r="FW26" i="9"/>
  <c r="FX26" i="9" s="1"/>
  <c r="FM26" i="9"/>
  <c r="FN26" i="9" s="1"/>
  <c r="FL26" i="9"/>
  <c r="FK26" i="9"/>
  <c r="FJ26" i="9"/>
  <c r="FI26" i="9"/>
  <c r="FH26" i="9"/>
  <c r="FG26" i="9"/>
  <c r="FF26" i="9"/>
  <c r="FD26" i="9"/>
  <c r="FE26" i="9" s="1"/>
  <c r="EY26" i="9"/>
  <c r="EX26" i="9"/>
  <c r="EW26" i="9"/>
  <c r="EV26" i="9"/>
  <c r="EU26" i="9"/>
  <c r="ET26" i="9"/>
  <c r="ES26" i="9"/>
  <c r="EQ26" i="9"/>
  <c r="ER26" i="9" s="1"/>
  <c r="EL26" i="9"/>
  <c r="EK26" i="9"/>
  <c r="EJ26" i="9"/>
  <c r="EI26" i="9"/>
  <c r="EH26" i="9"/>
  <c r="EG26" i="9"/>
  <c r="EF26" i="9"/>
  <c r="ED26" i="9"/>
  <c r="EE26" i="9" s="1"/>
  <c r="DY26" i="9"/>
  <c r="DX26" i="9"/>
  <c r="DW26" i="9"/>
  <c r="DV26" i="9"/>
  <c r="DU26" i="9"/>
  <c r="DT26" i="9"/>
  <c r="DS26" i="9"/>
  <c r="DR26" i="9"/>
  <c r="DQ26" i="9"/>
  <c r="CO26" i="9"/>
  <c r="FY25" i="9"/>
  <c r="FZ25" i="9" s="1"/>
  <c r="FW25" i="9"/>
  <c r="FX25" i="9" s="1"/>
  <c r="FM25" i="9"/>
  <c r="FN25" i="9" s="1"/>
  <c r="FL25" i="9"/>
  <c r="FK25" i="9"/>
  <c r="FJ25" i="9"/>
  <c r="FI25" i="9"/>
  <c r="FH25" i="9"/>
  <c r="FG25" i="9"/>
  <c r="FF25" i="9"/>
  <c r="FD25" i="9"/>
  <c r="FE25" i="9" s="1"/>
  <c r="EY25" i="9"/>
  <c r="EX25" i="9"/>
  <c r="EW25" i="9"/>
  <c r="EV25" i="9"/>
  <c r="EU25" i="9"/>
  <c r="ET25" i="9"/>
  <c r="ES25" i="9"/>
  <c r="EQ25" i="9"/>
  <c r="ER25" i="9" s="1"/>
  <c r="EL25" i="9"/>
  <c r="EK25" i="9"/>
  <c r="EJ25" i="9"/>
  <c r="EI25" i="9"/>
  <c r="EH25" i="9"/>
  <c r="EG25" i="9"/>
  <c r="EF25" i="9"/>
  <c r="ED25" i="9"/>
  <c r="EE25" i="9" s="1"/>
  <c r="DY25" i="9"/>
  <c r="DX25" i="9"/>
  <c r="DW25" i="9"/>
  <c r="DV25" i="9"/>
  <c r="DU25" i="9"/>
  <c r="DT25" i="9"/>
  <c r="DS25" i="9"/>
  <c r="DR25" i="9"/>
  <c r="DQ25" i="9"/>
  <c r="CO25" i="9"/>
  <c r="FY24" i="9"/>
  <c r="FZ24" i="9" s="1"/>
  <c r="FW24" i="9"/>
  <c r="FX24" i="9" s="1"/>
  <c r="FM24" i="9"/>
  <c r="FN24" i="9" s="1"/>
  <c r="FL24" i="9"/>
  <c r="FK24" i="9"/>
  <c r="FJ24" i="9"/>
  <c r="FI24" i="9"/>
  <c r="FH24" i="9"/>
  <c r="FG24" i="9"/>
  <c r="FF24" i="9"/>
  <c r="FD24" i="9"/>
  <c r="FE24" i="9" s="1"/>
  <c r="EY24" i="9"/>
  <c r="EX24" i="9"/>
  <c r="EW24" i="9"/>
  <c r="EV24" i="9"/>
  <c r="EU24" i="9"/>
  <c r="ET24" i="9"/>
  <c r="ES24" i="9"/>
  <c r="EQ24" i="9"/>
  <c r="ER24" i="9" s="1"/>
  <c r="EL24" i="9"/>
  <c r="EK24" i="9"/>
  <c r="EJ24" i="9"/>
  <c r="EI24" i="9"/>
  <c r="EH24" i="9"/>
  <c r="EG24" i="9"/>
  <c r="EF24" i="9"/>
  <c r="ED24" i="9"/>
  <c r="EE24" i="9" s="1"/>
  <c r="DY24" i="9"/>
  <c r="DX24" i="9"/>
  <c r="DW24" i="9"/>
  <c r="DV24" i="9"/>
  <c r="DU24" i="9"/>
  <c r="DT24" i="9"/>
  <c r="DS24" i="9"/>
  <c r="DR24" i="9"/>
  <c r="DQ24" i="9"/>
  <c r="CO24" i="9"/>
  <c r="FY23" i="9"/>
  <c r="FZ23" i="9" s="1"/>
  <c r="FW23" i="9"/>
  <c r="FX23" i="9" s="1"/>
  <c r="FM23" i="9"/>
  <c r="FL23" i="9"/>
  <c r="FK23" i="9"/>
  <c r="FJ23" i="9"/>
  <c r="FI23" i="9"/>
  <c r="FH23" i="9"/>
  <c r="FG23" i="9"/>
  <c r="FF23" i="9"/>
  <c r="FD23" i="9"/>
  <c r="EY23" i="9"/>
  <c r="EX23" i="9"/>
  <c r="EW23" i="9"/>
  <c r="EV23" i="9"/>
  <c r="EU23" i="9"/>
  <c r="ET23" i="9"/>
  <c r="ES23" i="9"/>
  <c r="EQ23" i="9"/>
  <c r="ER23" i="9" s="1"/>
  <c r="EL23" i="9"/>
  <c r="EK23" i="9"/>
  <c r="EJ23" i="9"/>
  <c r="EI23" i="9"/>
  <c r="EH23" i="9"/>
  <c r="EG23" i="9"/>
  <c r="EF23" i="9"/>
  <c r="ED23" i="9"/>
  <c r="EE23" i="9" s="1"/>
  <c r="DY23" i="9"/>
  <c r="DX23" i="9"/>
  <c r="DW23" i="9"/>
  <c r="DV23" i="9"/>
  <c r="DU23" i="9"/>
  <c r="DT23" i="9"/>
  <c r="DS23" i="9"/>
  <c r="DR23" i="9"/>
  <c r="DQ23" i="9"/>
  <c r="CO23" i="9"/>
  <c r="FY22" i="9"/>
  <c r="FZ22" i="9" s="1"/>
  <c r="FW22" i="9"/>
  <c r="FX22" i="9" s="1"/>
  <c r="FM22" i="9"/>
  <c r="FN22" i="9" s="1"/>
  <c r="FL22" i="9"/>
  <c r="FK22" i="9"/>
  <c r="FJ22" i="9"/>
  <c r="FI22" i="9"/>
  <c r="FH22" i="9"/>
  <c r="FG22" i="9"/>
  <c r="FF22" i="9"/>
  <c r="FD22" i="9"/>
  <c r="FE22" i="9" s="1"/>
  <c r="EY22" i="9"/>
  <c r="EX22" i="9"/>
  <c r="EW22" i="9"/>
  <c r="EV22" i="9"/>
  <c r="EU22" i="9"/>
  <c r="ET22" i="9"/>
  <c r="ES22" i="9"/>
  <c r="EQ22" i="9"/>
  <c r="ER22" i="9" s="1"/>
  <c r="EL22" i="9"/>
  <c r="EK22" i="9"/>
  <c r="EJ22" i="9"/>
  <c r="EI22" i="9"/>
  <c r="EH22" i="9"/>
  <c r="EG22" i="9"/>
  <c r="EF22" i="9"/>
  <c r="ED22" i="9"/>
  <c r="EE22" i="9" s="1"/>
  <c r="DY22" i="9"/>
  <c r="DX22" i="9"/>
  <c r="DW22" i="9"/>
  <c r="DV22" i="9"/>
  <c r="DU22" i="9"/>
  <c r="DT22" i="9"/>
  <c r="DS22" i="9"/>
  <c r="DR22" i="9"/>
  <c r="DQ22" i="9"/>
  <c r="CO22" i="9"/>
  <c r="FY21" i="9"/>
  <c r="FZ21" i="9" s="1"/>
  <c r="FW21" i="9"/>
  <c r="FX21" i="9" s="1"/>
  <c r="FM21" i="9"/>
  <c r="FN21" i="9" s="1"/>
  <c r="FL21" i="9"/>
  <c r="FK21" i="9"/>
  <c r="FJ21" i="9"/>
  <c r="FI21" i="9"/>
  <c r="FH21" i="9"/>
  <c r="FG21" i="9"/>
  <c r="FF21" i="9"/>
  <c r="FD21" i="9"/>
  <c r="FE21" i="9" s="1"/>
  <c r="EY21" i="9"/>
  <c r="EX21" i="9"/>
  <c r="EW21" i="9"/>
  <c r="EV21" i="9"/>
  <c r="EU21" i="9"/>
  <c r="ET21" i="9"/>
  <c r="ES21" i="9"/>
  <c r="EQ21" i="9"/>
  <c r="ER21" i="9" s="1"/>
  <c r="EL21" i="9"/>
  <c r="EK21" i="9"/>
  <c r="EJ21" i="9"/>
  <c r="EI21" i="9"/>
  <c r="EH21" i="9"/>
  <c r="EG21" i="9"/>
  <c r="EF21" i="9"/>
  <c r="ED21" i="9"/>
  <c r="EE21" i="9" s="1"/>
  <c r="DY21" i="9"/>
  <c r="DX21" i="9"/>
  <c r="DW21" i="9"/>
  <c r="DV21" i="9"/>
  <c r="DU21" i="9"/>
  <c r="DT21" i="9"/>
  <c r="DS21" i="9"/>
  <c r="DR21" i="9"/>
  <c r="DQ21" i="9"/>
  <c r="CO21" i="9"/>
  <c r="FY20" i="9"/>
  <c r="FZ20" i="9" s="1"/>
  <c r="FW20" i="9"/>
  <c r="FX20" i="9" s="1"/>
  <c r="FM20" i="9"/>
  <c r="FN20" i="9" s="1"/>
  <c r="FL20" i="9"/>
  <c r="FK20" i="9"/>
  <c r="FJ20" i="9"/>
  <c r="FI20" i="9"/>
  <c r="FH20" i="9"/>
  <c r="FG20" i="9"/>
  <c r="FF20" i="9"/>
  <c r="FD20" i="9"/>
  <c r="FE20" i="9" s="1"/>
  <c r="EY20" i="9"/>
  <c r="EX20" i="9"/>
  <c r="EW20" i="9"/>
  <c r="EV20" i="9"/>
  <c r="EU20" i="9"/>
  <c r="ET20" i="9"/>
  <c r="ES20" i="9"/>
  <c r="EQ20" i="9"/>
  <c r="ER20" i="9" s="1"/>
  <c r="EL20" i="9"/>
  <c r="EK20" i="9"/>
  <c r="EJ20" i="9"/>
  <c r="EI20" i="9"/>
  <c r="EH20" i="9"/>
  <c r="EG20" i="9"/>
  <c r="EF20" i="9"/>
  <c r="ED20" i="9"/>
  <c r="EE20" i="9" s="1"/>
  <c r="DY20" i="9"/>
  <c r="DX20" i="9"/>
  <c r="DW20" i="9"/>
  <c r="DV20" i="9"/>
  <c r="DU20" i="9"/>
  <c r="DT20" i="9"/>
  <c r="DS20" i="9"/>
  <c r="DR20" i="9"/>
  <c r="DQ20" i="9"/>
  <c r="CO20" i="9"/>
  <c r="FY19" i="9"/>
  <c r="FZ19" i="9" s="1"/>
  <c r="FW19" i="9"/>
  <c r="FX19" i="9" s="1"/>
  <c r="FM19" i="9"/>
  <c r="FN19" i="9" s="1"/>
  <c r="FL19" i="9"/>
  <c r="FK19" i="9"/>
  <c r="FJ19" i="9"/>
  <c r="FI19" i="9"/>
  <c r="FH19" i="9"/>
  <c r="FG19" i="9"/>
  <c r="FF19" i="9"/>
  <c r="FD19" i="9"/>
  <c r="FE19" i="9" s="1"/>
  <c r="EY19" i="9"/>
  <c r="EX19" i="9"/>
  <c r="EW19" i="9"/>
  <c r="EV19" i="9"/>
  <c r="EU19" i="9"/>
  <c r="ET19" i="9"/>
  <c r="ES19" i="9"/>
  <c r="EQ19" i="9"/>
  <c r="ER19" i="9" s="1"/>
  <c r="EL19" i="9"/>
  <c r="EK19" i="9"/>
  <c r="EJ19" i="9"/>
  <c r="EI19" i="9"/>
  <c r="EH19" i="9"/>
  <c r="EG19" i="9"/>
  <c r="EF19" i="9"/>
  <c r="ED19" i="9"/>
  <c r="EE19" i="9" s="1"/>
  <c r="DY19" i="9"/>
  <c r="DX19" i="9"/>
  <c r="DW19" i="9"/>
  <c r="DV19" i="9"/>
  <c r="DU19" i="9"/>
  <c r="DT19" i="9"/>
  <c r="DS19" i="9"/>
  <c r="DR19" i="9"/>
  <c r="DQ19" i="9"/>
  <c r="CO19" i="9"/>
  <c r="FY18" i="9"/>
  <c r="FZ18" i="9" s="1"/>
  <c r="FW18" i="9"/>
  <c r="FX18" i="9" s="1"/>
  <c r="FM18" i="9"/>
  <c r="FL18" i="9"/>
  <c r="FK18" i="9"/>
  <c r="FJ18" i="9"/>
  <c r="FI18" i="9"/>
  <c r="FH18" i="9"/>
  <c r="FG18" i="9"/>
  <c r="FF18" i="9"/>
  <c r="FD18" i="9"/>
  <c r="EY18" i="9"/>
  <c r="EX18" i="9"/>
  <c r="EW18" i="9"/>
  <c r="EV18" i="9"/>
  <c r="EU18" i="9"/>
  <c r="ET18" i="9"/>
  <c r="ES18" i="9"/>
  <c r="EQ18" i="9"/>
  <c r="ER18" i="9" s="1"/>
  <c r="EL18" i="9"/>
  <c r="EK18" i="9"/>
  <c r="EJ18" i="9"/>
  <c r="EI18" i="9"/>
  <c r="EH18" i="9"/>
  <c r="EG18" i="9"/>
  <c r="EF18" i="9"/>
  <c r="ED18" i="9"/>
  <c r="EE18" i="9" s="1"/>
  <c r="DY18" i="9"/>
  <c r="DX18" i="9"/>
  <c r="DW18" i="9"/>
  <c r="DV18" i="9"/>
  <c r="DU18" i="9"/>
  <c r="DT18" i="9"/>
  <c r="DS18" i="9"/>
  <c r="DR18" i="9"/>
  <c r="DQ18" i="9"/>
  <c r="CO18" i="9"/>
  <c r="FY17" i="9"/>
  <c r="FZ17" i="9" s="1"/>
  <c r="FW17" i="9"/>
  <c r="FX17" i="9" s="1"/>
  <c r="FM17" i="9"/>
  <c r="FN17" i="9" s="1"/>
  <c r="FL17" i="9"/>
  <c r="FK17" i="9"/>
  <c r="FJ17" i="9"/>
  <c r="FI17" i="9"/>
  <c r="FH17" i="9"/>
  <c r="FG17" i="9"/>
  <c r="FF17" i="9"/>
  <c r="FD17" i="9"/>
  <c r="FE17" i="9" s="1"/>
  <c r="EY17" i="9"/>
  <c r="EX17" i="9"/>
  <c r="EW17" i="9"/>
  <c r="EV17" i="9"/>
  <c r="EU17" i="9"/>
  <c r="ET17" i="9"/>
  <c r="ES17" i="9"/>
  <c r="EQ17" i="9"/>
  <c r="ER17" i="9" s="1"/>
  <c r="EL17" i="9"/>
  <c r="EK17" i="9"/>
  <c r="EJ17" i="9"/>
  <c r="EI17" i="9"/>
  <c r="EH17" i="9"/>
  <c r="EG17" i="9"/>
  <c r="EF17" i="9"/>
  <c r="ED17" i="9"/>
  <c r="EE17" i="9" s="1"/>
  <c r="DY17" i="9"/>
  <c r="DX17" i="9"/>
  <c r="DW17" i="9"/>
  <c r="DV17" i="9"/>
  <c r="DU17" i="9"/>
  <c r="DT17" i="9"/>
  <c r="DS17" i="9"/>
  <c r="DR17" i="9"/>
  <c r="DQ17" i="9"/>
  <c r="CO17" i="9"/>
  <c r="FY16" i="9"/>
  <c r="FZ16" i="9" s="1"/>
  <c r="FW16" i="9"/>
  <c r="FX16" i="9" s="1"/>
  <c r="FM16" i="9"/>
  <c r="FN16" i="9" s="1"/>
  <c r="FL16" i="9"/>
  <c r="FK16" i="9"/>
  <c r="FJ16" i="9"/>
  <c r="FI16" i="9"/>
  <c r="FH16" i="9"/>
  <c r="FG16" i="9"/>
  <c r="FF16" i="9"/>
  <c r="FD16" i="9"/>
  <c r="FE16" i="9" s="1"/>
  <c r="EY16" i="9"/>
  <c r="EX16" i="9"/>
  <c r="EW16" i="9"/>
  <c r="EV16" i="9"/>
  <c r="EU16" i="9"/>
  <c r="ET16" i="9"/>
  <c r="ES16" i="9"/>
  <c r="EQ16" i="9"/>
  <c r="ER16" i="9" s="1"/>
  <c r="EL16" i="9"/>
  <c r="EK16" i="9"/>
  <c r="EJ16" i="9"/>
  <c r="EI16" i="9"/>
  <c r="EH16" i="9"/>
  <c r="EG16" i="9"/>
  <c r="EF16" i="9"/>
  <c r="ED16" i="9"/>
  <c r="EE16" i="9" s="1"/>
  <c r="DY16" i="9"/>
  <c r="DX16" i="9"/>
  <c r="DW16" i="9"/>
  <c r="DV16" i="9"/>
  <c r="DU16" i="9"/>
  <c r="DT16" i="9"/>
  <c r="DS16" i="9"/>
  <c r="DR16" i="9"/>
  <c r="DQ16" i="9"/>
  <c r="CO16" i="9"/>
  <c r="FY15" i="9"/>
  <c r="FZ15" i="9" s="1"/>
  <c r="FW15" i="9"/>
  <c r="FX15" i="9" s="1"/>
  <c r="FM15" i="9"/>
  <c r="FL15" i="9"/>
  <c r="FK15" i="9"/>
  <c r="FJ15" i="9"/>
  <c r="FI15" i="9"/>
  <c r="FH15" i="9"/>
  <c r="FG15" i="9"/>
  <c r="FF15" i="9"/>
  <c r="FD15" i="9"/>
  <c r="EY15" i="9"/>
  <c r="EX15" i="9"/>
  <c r="EW15" i="9"/>
  <c r="EV15" i="9"/>
  <c r="EU15" i="9"/>
  <c r="ET15" i="9"/>
  <c r="ES15" i="9"/>
  <c r="EQ15" i="9"/>
  <c r="ER15" i="9" s="1"/>
  <c r="EL15" i="9"/>
  <c r="EK15" i="9"/>
  <c r="EJ15" i="9"/>
  <c r="EI15" i="9"/>
  <c r="EH15" i="9"/>
  <c r="EG15" i="9"/>
  <c r="EF15" i="9"/>
  <c r="ED15" i="9"/>
  <c r="EE15" i="9" s="1"/>
  <c r="DY15" i="9"/>
  <c r="DX15" i="9"/>
  <c r="DW15" i="9"/>
  <c r="DV15" i="9"/>
  <c r="DU15" i="9"/>
  <c r="DT15" i="9"/>
  <c r="DS15" i="9"/>
  <c r="DR15" i="9"/>
  <c r="DQ15" i="9"/>
  <c r="CO15" i="9"/>
  <c r="FY14" i="9"/>
  <c r="FZ14" i="9" s="1"/>
  <c r="FW14" i="9"/>
  <c r="FX14" i="9" s="1"/>
  <c r="FM14" i="9"/>
  <c r="FN14" i="9" s="1"/>
  <c r="FL14" i="9"/>
  <c r="FK14" i="9"/>
  <c r="FJ14" i="9"/>
  <c r="FI14" i="9"/>
  <c r="FH14" i="9"/>
  <c r="FG14" i="9"/>
  <c r="FF14" i="9"/>
  <c r="FD14" i="9"/>
  <c r="FE14" i="9" s="1"/>
  <c r="EY14" i="9"/>
  <c r="EX14" i="9"/>
  <c r="EW14" i="9"/>
  <c r="EV14" i="9"/>
  <c r="EU14" i="9"/>
  <c r="ET14" i="9"/>
  <c r="ES14" i="9"/>
  <c r="EQ14" i="9"/>
  <c r="ER14" i="9" s="1"/>
  <c r="EL14" i="9"/>
  <c r="EK14" i="9"/>
  <c r="EJ14" i="9"/>
  <c r="EI14" i="9"/>
  <c r="EH14" i="9"/>
  <c r="EG14" i="9"/>
  <c r="EF14" i="9"/>
  <c r="ED14" i="9"/>
  <c r="EE14" i="9" s="1"/>
  <c r="DY14" i="9"/>
  <c r="DX14" i="9"/>
  <c r="DW14" i="9"/>
  <c r="DV14" i="9"/>
  <c r="DU14" i="9"/>
  <c r="DT14" i="9"/>
  <c r="DS14" i="9"/>
  <c r="DR14" i="9"/>
  <c r="DQ14" i="9"/>
  <c r="CO14" i="9"/>
  <c r="FY13" i="9"/>
  <c r="FZ13" i="9" s="1"/>
  <c r="FW13" i="9"/>
  <c r="FX13" i="9" s="1"/>
  <c r="FM13" i="9"/>
  <c r="FN13" i="9" s="1"/>
  <c r="FL13" i="9"/>
  <c r="FK13" i="9"/>
  <c r="FJ13" i="9"/>
  <c r="FI13" i="9"/>
  <c r="FH13" i="9"/>
  <c r="FG13" i="9"/>
  <c r="FF13" i="9"/>
  <c r="FD13" i="9"/>
  <c r="FE13" i="9" s="1"/>
  <c r="EY13" i="9"/>
  <c r="EX13" i="9"/>
  <c r="EW13" i="9"/>
  <c r="EV13" i="9"/>
  <c r="EU13" i="9"/>
  <c r="ET13" i="9"/>
  <c r="ES13" i="9"/>
  <c r="EQ13" i="9"/>
  <c r="ER13" i="9" s="1"/>
  <c r="EL13" i="9"/>
  <c r="EK13" i="9"/>
  <c r="EJ13" i="9"/>
  <c r="EI13" i="9"/>
  <c r="EH13" i="9"/>
  <c r="EG13" i="9"/>
  <c r="EF13" i="9"/>
  <c r="ED13" i="9"/>
  <c r="EE13" i="9" s="1"/>
  <c r="DY13" i="9"/>
  <c r="DX13" i="9"/>
  <c r="DW13" i="9"/>
  <c r="DV13" i="9"/>
  <c r="DU13" i="9"/>
  <c r="DT13" i="9"/>
  <c r="DS13" i="9"/>
  <c r="DR13" i="9"/>
  <c r="DQ13" i="9"/>
  <c r="CO13" i="9"/>
  <c r="FY12" i="9"/>
  <c r="FZ12" i="9" s="1"/>
  <c r="FW12" i="9"/>
  <c r="FX12" i="9" s="1"/>
  <c r="FM12" i="9"/>
  <c r="FN12" i="9" s="1"/>
  <c r="FL12" i="9"/>
  <c r="FK12" i="9"/>
  <c r="FJ12" i="9"/>
  <c r="FI12" i="9"/>
  <c r="FH12" i="9"/>
  <c r="FG12" i="9"/>
  <c r="FF12" i="9"/>
  <c r="FD12" i="9"/>
  <c r="FE12" i="9" s="1"/>
  <c r="EY12" i="9"/>
  <c r="EX12" i="9"/>
  <c r="EW12" i="9"/>
  <c r="EV12" i="9"/>
  <c r="EU12" i="9"/>
  <c r="ET12" i="9"/>
  <c r="ES12" i="9"/>
  <c r="EQ12" i="9"/>
  <c r="ER12" i="9" s="1"/>
  <c r="EL12" i="9"/>
  <c r="EK12" i="9"/>
  <c r="EJ12" i="9"/>
  <c r="EI12" i="9"/>
  <c r="EH12" i="9"/>
  <c r="EG12" i="9"/>
  <c r="EF12" i="9"/>
  <c r="ED12" i="9"/>
  <c r="EE12" i="9" s="1"/>
  <c r="DY12" i="9"/>
  <c r="DX12" i="9"/>
  <c r="DW12" i="9"/>
  <c r="DV12" i="9"/>
  <c r="DU12" i="9"/>
  <c r="DT12" i="9"/>
  <c r="DS12" i="9"/>
  <c r="DR12" i="9"/>
  <c r="DQ12" i="9"/>
  <c r="CO12" i="9"/>
  <c r="FY11" i="9"/>
  <c r="FZ11" i="9" s="1"/>
  <c r="FW11" i="9"/>
  <c r="FX11" i="9" s="1"/>
  <c r="FM11" i="9"/>
  <c r="FN11" i="9" s="1"/>
  <c r="FL11" i="9"/>
  <c r="FK11" i="9"/>
  <c r="FJ11" i="9"/>
  <c r="FI11" i="9"/>
  <c r="FH11" i="9"/>
  <c r="FG11" i="9"/>
  <c r="FF11" i="9"/>
  <c r="FE11" i="9"/>
  <c r="FD11" i="9"/>
  <c r="EY11" i="9"/>
  <c r="EX11" i="9"/>
  <c r="EW11" i="9"/>
  <c r="EV11" i="9"/>
  <c r="EU11" i="9"/>
  <c r="ET11" i="9"/>
  <c r="ES11" i="9"/>
  <c r="EQ11" i="9"/>
  <c r="ER11" i="9" s="1"/>
  <c r="EL11" i="9"/>
  <c r="EK11" i="9"/>
  <c r="EJ11" i="9"/>
  <c r="EI11" i="9"/>
  <c r="EH11" i="9"/>
  <c r="EG11" i="9"/>
  <c r="EF11" i="9"/>
  <c r="ED11" i="9"/>
  <c r="EE11" i="9" s="1"/>
  <c r="DY11" i="9"/>
  <c r="DX11" i="9"/>
  <c r="DW11" i="9"/>
  <c r="DV11" i="9"/>
  <c r="DU11" i="9"/>
  <c r="DT11" i="9"/>
  <c r="DS11" i="9"/>
  <c r="DR11" i="9"/>
  <c r="DQ11" i="9"/>
  <c r="CO11" i="9"/>
  <c r="FY10" i="9"/>
  <c r="FZ10" i="9" s="1"/>
  <c r="FW10" i="9"/>
  <c r="FX10" i="9" s="1"/>
  <c r="FM10" i="9"/>
  <c r="FN10" i="9" s="1"/>
  <c r="FL10" i="9"/>
  <c r="FK10" i="9"/>
  <c r="FJ10" i="9"/>
  <c r="FI10" i="9"/>
  <c r="FH10" i="9"/>
  <c r="FG10" i="9"/>
  <c r="FF10" i="9"/>
  <c r="FD10" i="9"/>
  <c r="FE10" i="9" s="1"/>
  <c r="EY10" i="9"/>
  <c r="EX10" i="9"/>
  <c r="EW10" i="9"/>
  <c r="EV10" i="9"/>
  <c r="EU10" i="9"/>
  <c r="ET10" i="9"/>
  <c r="ES10" i="9"/>
  <c r="EQ10" i="9"/>
  <c r="ER10" i="9" s="1"/>
  <c r="EL10" i="9"/>
  <c r="EK10" i="9"/>
  <c r="EJ10" i="9"/>
  <c r="EI10" i="9"/>
  <c r="EH10" i="9"/>
  <c r="EG10" i="9"/>
  <c r="EF10" i="9"/>
  <c r="ED10" i="9"/>
  <c r="EE10" i="9" s="1"/>
  <c r="DY10" i="9"/>
  <c r="DX10" i="9"/>
  <c r="DW10" i="9"/>
  <c r="DV10" i="9"/>
  <c r="DU10" i="9"/>
  <c r="DT10" i="9"/>
  <c r="DS10" i="9"/>
  <c r="DR10" i="9"/>
  <c r="DQ10" i="9"/>
  <c r="CO10" i="9"/>
  <c r="FY9" i="9"/>
  <c r="FZ9" i="9" s="1"/>
  <c r="FW9" i="9"/>
  <c r="FX9" i="9" s="1"/>
  <c r="FM9" i="9"/>
  <c r="FN9" i="9" s="1"/>
  <c r="FL9" i="9"/>
  <c r="FK9" i="9"/>
  <c r="FJ9" i="9"/>
  <c r="FI9" i="9"/>
  <c r="FH9" i="9"/>
  <c r="FG9" i="9"/>
  <c r="FF9" i="9"/>
  <c r="FD9" i="9"/>
  <c r="FE9" i="9" s="1"/>
  <c r="EY9" i="9"/>
  <c r="EX9" i="9"/>
  <c r="EW9" i="9"/>
  <c r="EV9" i="9"/>
  <c r="EU9" i="9"/>
  <c r="ET9" i="9"/>
  <c r="ES9" i="9"/>
  <c r="EQ9" i="9"/>
  <c r="ER9" i="9" s="1"/>
  <c r="EL9" i="9"/>
  <c r="EK9" i="9"/>
  <c r="EJ9" i="9"/>
  <c r="EI9" i="9"/>
  <c r="EH9" i="9"/>
  <c r="EG9" i="9"/>
  <c r="EF9" i="9"/>
  <c r="ED9" i="9"/>
  <c r="EE9" i="9" s="1"/>
  <c r="DY9" i="9"/>
  <c r="DX9" i="9"/>
  <c r="DW9" i="9"/>
  <c r="DV9" i="9"/>
  <c r="DU9" i="9"/>
  <c r="DT9" i="9"/>
  <c r="DS9" i="9"/>
  <c r="DR9" i="9"/>
  <c r="DQ9" i="9"/>
  <c r="CO9" i="9"/>
  <c r="FY8" i="9"/>
  <c r="FZ8" i="9" s="1"/>
  <c r="FW8" i="9"/>
  <c r="FX8" i="9" s="1"/>
  <c r="FM8" i="9"/>
  <c r="FN8" i="9" s="1"/>
  <c r="FL8" i="9"/>
  <c r="FK8" i="9"/>
  <c r="FJ8" i="9"/>
  <c r="FI8" i="9"/>
  <c r="FH8" i="9"/>
  <c r="FG8" i="9"/>
  <c r="FF8" i="9"/>
  <c r="FD8" i="9"/>
  <c r="FE8" i="9" s="1"/>
  <c r="EY8" i="9"/>
  <c r="EX8" i="9"/>
  <c r="EW8" i="9"/>
  <c r="EV8" i="9"/>
  <c r="EU8" i="9"/>
  <c r="ET8" i="9"/>
  <c r="ES8" i="9"/>
  <c r="EQ8" i="9"/>
  <c r="ER8" i="9" s="1"/>
  <c r="EL8" i="9"/>
  <c r="EK8" i="9"/>
  <c r="EJ8" i="9"/>
  <c r="EI8" i="9"/>
  <c r="EH8" i="9"/>
  <c r="EG8" i="9"/>
  <c r="EF8" i="9"/>
  <c r="ED8" i="9"/>
  <c r="EE8" i="9" s="1"/>
  <c r="DY8" i="9"/>
  <c r="DX8" i="9"/>
  <c r="DW8" i="9"/>
  <c r="DV8" i="9"/>
  <c r="DU8" i="9"/>
  <c r="DT8" i="9"/>
  <c r="DS8" i="9"/>
  <c r="DR8" i="9"/>
  <c r="DQ8" i="9"/>
  <c r="CO8" i="9"/>
  <c r="FY7" i="9"/>
  <c r="FZ7" i="9" s="1"/>
  <c r="FW7" i="9"/>
  <c r="FX7" i="9" s="1"/>
  <c r="FM7" i="9"/>
  <c r="FN7" i="9" s="1"/>
  <c r="FL7" i="9"/>
  <c r="FK7" i="9"/>
  <c r="FJ7" i="9"/>
  <c r="FI7" i="9"/>
  <c r="FH7" i="9"/>
  <c r="FG7" i="9"/>
  <c r="FF7" i="9"/>
  <c r="FD7" i="9"/>
  <c r="FE7" i="9" s="1"/>
  <c r="EY7" i="9"/>
  <c r="EX7" i="9"/>
  <c r="EW7" i="9"/>
  <c r="EV7" i="9"/>
  <c r="EU7" i="9"/>
  <c r="ET7" i="9"/>
  <c r="ES7" i="9"/>
  <c r="EQ7" i="9"/>
  <c r="ER7" i="9" s="1"/>
  <c r="EL7" i="9"/>
  <c r="EK7" i="9"/>
  <c r="EJ7" i="9"/>
  <c r="EI7" i="9"/>
  <c r="EH7" i="9"/>
  <c r="EG7" i="9"/>
  <c r="EF7" i="9"/>
  <c r="ED7" i="9"/>
  <c r="EE7" i="9" s="1"/>
  <c r="DY7" i="9"/>
  <c r="DX7" i="9"/>
  <c r="DW7" i="9"/>
  <c r="DV7" i="9"/>
  <c r="DU7" i="9"/>
  <c r="DT7" i="9"/>
  <c r="DS7" i="9"/>
  <c r="DR7" i="9"/>
  <c r="DQ7" i="9"/>
  <c r="CO7" i="9"/>
  <c r="FY6" i="9"/>
  <c r="FZ6" i="9" s="1"/>
  <c r="FW6" i="9"/>
  <c r="FX6" i="9" s="1"/>
  <c r="FM6" i="9"/>
  <c r="FL6" i="9"/>
  <c r="FK6" i="9"/>
  <c r="FJ6" i="9"/>
  <c r="FI6" i="9"/>
  <c r="FH6" i="9"/>
  <c r="FG6" i="9"/>
  <c r="FF6" i="9"/>
  <c r="FD6" i="9"/>
  <c r="EY6" i="9"/>
  <c r="EX6" i="9"/>
  <c r="EW6" i="9"/>
  <c r="EV6" i="9"/>
  <c r="EU6" i="9"/>
  <c r="ET6" i="9"/>
  <c r="ES6" i="9"/>
  <c r="EQ6" i="9"/>
  <c r="ER6" i="9" s="1"/>
  <c r="EL6" i="9"/>
  <c r="EK6" i="9"/>
  <c r="EJ6" i="9"/>
  <c r="EI6" i="9"/>
  <c r="EH6" i="9"/>
  <c r="EG6" i="9"/>
  <c r="EF6" i="9"/>
  <c r="ED6" i="9"/>
  <c r="EE6" i="9" s="1"/>
  <c r="DY6" i="9"/>
  <c r="DX6" i="9"/>
  <c r="DW6" i="9"/>
  <c r="DV6" i="9"/>
  <c r="DU6" i="9"/>
  <c r="DT6" i="9"/>
  <c r="DS6" i="9"/>
  <c r="DR6" i="9"/>
  <c r="DQ6" i="9"/>
  <c r="CO6" i="9"/>
  <c r="FY5" i="9"/>
  <c r="FZ5" i="9" s="1"/>
  <c r="FW5" i="9"/>
  <c r="FX5" i="9" s="1"/>
  <c r="FM5" i="9"/>
  <c r="FN5" i="9" s="1"/>
  <c r="FL5" i="9"/>
  <c r="FK5" i="9"/>
  <c r="FJ5" i="9"/>
  <c r="FI5" i="9"/>
  <c r="FH5" i="9"/>
  <c r="FG5" i="9"/>
  <c r="FF5" i="9"/>
  <c r="FD5" i="9"/>
  <c r="FE5" i="9" s="1"/>
  <c r="EY5" i="9"/>
  <c r="EX5" i="9"/>
  <c r="EW5" i="9"/>
  <c r="EV5" i="9"/>
  <c r="EU5" i="9"/>
  <c r="ET5" i="9"/>
  <c r="ES5" i="9"/>
  <c r="EQ5" i="9"/>
  <c r="ER5" i="9" s="1"/>
  <c r="EL5" i="9"/>
  <c r="EK5" i="9"/>
  <c r="EJ5" i="9"/>
  <c r="EI5" i="9"/>
  <c r="EH5" i="9"/>
  <c r="EG5" i="9"/>
  <c r="EF5" i="9"/>
  <c r="ED5" i="9"/>
  <c r="EE5" i="9" s="1"/>
  <c r="DY5" i="9"/>
  <c r="DX5" i="9"/>
  <c r="DW5" i="9"/>
  <c r="DV5" i="9"/>
  <c r="DU5" i="9"/>
  <c r="DT5" i="9"/>
  <c r="DS5" i="9"/>
  <c r="DR5" i="9"/>
  <c r="DQ5" i="9"/>
  <c r="CO5" i="9"/>
  <c r="FY4" i="9"/>
  <c r="FW4" i="9"/>
  <c r="FM4" i="9"/>
  <c r="FL4" i="9"/>
  <c r="FK4" i="9"/>
  <c r="FJ4" i="9"/>
  <c r="FK46" i="9" s="1"/>
  <c r="FI4" i="9"/>
  <c r="FH4" i="9"/>
  <c r="FG4" i="9"/>
  <c r="FF4" i="9"/>
  <c r="FG46" i="9" s="1"/>
  <c r="FD4" i="9"/>
  <c r="EY4" i="9"/>
  <c r="EX4" i="9"/>
  <c r="EW4" i="9"/>
  <c r="EX46" i="9" s="1"/>
  <c r="EV4" i="9"/>
  <c r="EU4" i="9"/>
  <c r="ET4" i="9"/>
  <c r="ES4" i="9"/>
  <c r="ET46" i="9" s="1"/>
  <c r="EQ4" i="9"/>
  <c r="EL4" i="9"/>
  <c r="EK4" i="9"/>
  <c r="EJ4" i="9"/>
  <c r="EK46" i="9" s="1"/>
  <c r="EI4" i="9"/>
  <c r="EH4" i="9"/>
  <c r="EG4" i="9"/>
  <c r="EF4" i="9"/>
  <c r="EG46" i="9" s="1"/>
  <c r="ED4" i="9"/>
  <c r="DY4" i="9"/>
  <c r="DX4" i="9"/>
  <c r="DW4" i="9"/>
  <c r="DX46" i="9" s="1"/>
  <c r="DV4" i="9"/>
  <c r="DU4" i="9"/>
  <c r="DT4" i="9"/>
  <c r="DS4" i="9"/>
  <c r="DT46" i="9" s="1"/>
  <c r="DR4" i="9"/>
  <c r="DQ4" i="9"/>
  <c r="CO4" i="9"/>
  <c r="FY43" i="8"/>
  <c r="FZ43" i="8" s="1"/>
  <c r="FW43" i="8"/>
  <c r="FX43" i="8" s="1"/>
  <c r="FM43" i="8"/>
  <c r="FN43" i="8" s="1"/>
  <c r="FL43" i="8"/>
  <c r="FK43" i="8"/>
  <c r="FJ43" i="8"/>
  <c r="FI43" i="8"/>
  <c r="FH43" i="8"/>
  <c r="FG43" i="8"/>
  <c r="FF43" i="8"/>
  <c r="FD43" i="8"/>
  <c r="FE43" i="8" s="1"/>
  <c r="EY43" i="8"/>
  <c r="EX43" i="8"/>
  <c r="EW43" i="8"/>
  <c r="EV43" i="8"/>
  <c r="EU43" i="8"/>
  <c r="ET43" i="8"/>
  <c r="ES43" i="8"/>
  <c r="EQ43" i="8"/>
  <c r="ER43" i="8" s="1"/>
  <c r="EL43" i="8"/>
  <c r="EK43" i="8"/>
  <c r="EJ43" i="8"/>
  <c r="EI43" i="8"/>
  <c r="EH43" i="8"/>
  <c r="EG43" i="8"/>
  <c r="EF43" i="8"/>
  <c r="ED43" i="8"/>
  <c r="EE43" i="8" s="1"/>
  <c r="DY43" i="8"/>
  <c r="DX43" i="8"/>
  <c r="DW43" i="8"/>
  <c r="DV43" i="8"/>
  <c r="DU43" i="8"/>
  <c r="DT43" i="8"/>
  <c r="DS43" i="8"/>
  <c r="DR43" i="8"/>
  <c r="DQ43" i="8"/>
  <c r="CO43" i="8"/>
  <c r="FY42" i="8"/>
  <c r="FZ42" i="8" s="1"/>
  <c r="FW42" i="8"/>
  <c r="FX42" i="8" s="1"/>
  <c r="FM42" i="8"/>
  <c r="FN42" i="8" s="1"/>
  <c r="FL42" i="8"/>
  <c r="FK42" i="8"/>
  <c r="FJ42" i="8"/>
  <c r="FI42" i="8"/>
  <c r="FH42" i="8"/>
  <c r="FG42" i="8"/>
  <c r="FF42" i="8"/>
  <c r="FD42" i="8"/>
  <c r="FE42" i="8" s="1"/>
  <c r="EY42" i="8"/>
  <c r="EX42" i="8"/>
  <c r="EW42" i="8"/>
  <c r="EV42" i="8"/>
  <c r="EU42" i="8"/>
  <c r="ET42" i="8"/>
  <c r="ES42" i="8"/>
  <c r="EQ42" i="8"/>
  <c r="ER42" i="8" s="1"/>
  <c r="EL42" i="8"/>
  <c r="EK42" i="8"/>
  <c r="EJ42" i="8"/>
  <c r="EI42" i="8"/>
  <c r="EH42" i="8"/>
  <c r="EG42" i="8"/>
  <c r="EF42" i="8"/>
  <c r="ED42" i="8"/>
  <c r="EE42" i="8" s="1"/>
  <c r="DY42" i="8"/>
  <c r="DX42" i="8"/>
  <c r="DW42" i="8"/>
  <c r="DV42" i="8"/>
  <c r="DU42" i="8"/>
  <c r="DT42" i="8"/>
  <c r="DS42" i="8"/>
  <c r="DR42" i="8"/>
  <c r="DQ42" i="8"/>
  <c r="CO42" i="8"/>
  <c r="FY41" i="8"/>
  <c r="FZ41" i="8" s="1"/>
  <c r="FW41" i="8"/>
  <c r="FX41" i="8" s="1"/>
  <c r="FM41" i="8"/>
  <c r="FN41" i="8" s="1"/>
  <c r="FL41" i="8"/>
  <c r="FK41" i="8"/>
  <c r="FJ41" i="8"/>
  <c r="FI41" i="8"/>
  <c r="FH41" i="8"/>
  <c r="FG41" i="8"/>
  <c r="FF41" i="8"/>
  <c r="FD41" i="8"/>
  <c r="FE41" i="8" s="1"/>
  <c r="EY41" i="8"/>
  <c r="EX41" i="8"/>
  <c r="EW41" i="8"/>
  <c r="EV41" i="8"/>
  <c r="EU41" i="8"/>
  <c r="ET41" i="8"/>
  <c r="ES41" i="8"/>
  <c r="EQ41" i="8"/>
  <c r="ER41" i="8" s="1"/>
  <c r="EL41" i="8"/>
  <c r="EK41" i="8"/>
  <c r="EJ41" i="8"/>
  <c r="EI41" i="8"/>
  <c r="EH41" i="8"/>
  <c r="EG41" i="8"/>
  <c r="EF41" i="8"/>
  <c r="ED41" i="8"/>
  <c r="EE41" i="8" s="1"/>
  <c r="DY41" i="8"/>
  <c r="DX41" i="8"/>
  <c r="DW41" i="8"/>
  <c r="DV41" i="8"/>
  <c r="DU41" i="8"/>
  <c r="DT41" i="8"/>
  <c r="DS41" i="8"/>
  <c r="DR41" i="8"/>
  <c r="DQ41" i="8"/>
  <c r="CO41" i="8"/>
  <c r="FY40" i="8"/>
  <c r="FZ40" i="8" s="1"/>
  <c r="FW40" i="8"/>
  <c r="FX40" i="8" s="1"/>
  <c r="FM40" i="8"/>
  <c r="FN40" i="8" s="1"/>
  <c r="FL40" i="8"/>
  <c r="FK40" i="8"/>
  <c r="FJ40" i="8"/>
  <c r="FI40" i="8"/>
  <c r="FH40" i="8"/>
  <c r="FG40" i="8"/>
  <c r="FF40" i="8"/>
  <c r="FD40" i="8"/>
  <c r="FE40" i="8" s="1"/>
  <c r="EY40" i="8"/>
  <c r="EX40" i="8"/>
  <c r="EW40" i="8"/>
  <c r="EV40" i="8"/>
  <c r="EU40" i="8"/>
  <c r="ET40" i="8"/>
  <c r="ES40" i="8"/>
  <c r="EQ40" i="8"/>
  <c r="ER40" i="8" s="1"/>
  <c r="EL40" i="8"/>
  <c r="EK40" i="8"/>
  <c r="EJ40" i="8"/>
  <c r="EI40" i="8"/>
  <c r="EH40" i="8"/>
  <c r="EG40" i="8"/>
  <c r="EF40" i="8"/>
  <c r="ED40" i="8"/>
  <c r="EE40" i="8" s="1"/>
  <c r="DY40" i="8"/>
  <c r="DX40" i="8"/>
  <c r="DW40" i="8"/>
  <c r="DV40" i="8"/>
  <c r="DU40" i="8"/>
  <c r="DT40" i="8"/>
  <c r="DS40" i="8"/>
  <c r="DR40" i="8"/>
  <c r="DQ40" i="8"/>
  <c r="CO40" i="8"/>
  <c r="FY39" i="8"/>
  <c r="FZ39" i="8" s="1"/>
  <c r="FW39" i="8"/>
  <c r="FX39" i="8" s="1"/>
  <c r="FM39" i="8"/>
  <c r="FN39" i="8" s="1"/>
  <c r="FL39" i="8"/>
  <c r="FK39" i="8"/>
  <c r="FJ39" i="8"/>
  <c r="FI39" i="8"/>
  <c r="FH39" i="8"/>
  <c r="FG39" i="8"/>
  <c r="FF39" i="8"/>
  <c r="FD39" i="8"/>
  <c r="FE39" i="8" s="1"/>
  <c r="EY39" i="8"/>
  <c r="EX39" i="8"/>
  <c r="EW39" i="8"/>
  <c r="EV39" i="8"/>
  <c r="EU39" i="8"/>
  <c r="ET39" i="8"/>
  <c r="ES39" i="8"/>
  <c r="EQ39" i="8"/>
  <c r="ER39" i="8" s="1"/>
  <c r="EL39" i="8"/>
  <c r="EK39" i="8"/>
  <c r="EJ39" i="8"/>
  <c r="EI39" i="8"/>
  <c r="EH39" i="8"/>
  <c r="EG39" i="8"/>
  <c r="EF39" i="8"/>
  <c r="ED39" i="8"/>
  <c r="EE39" i="8" s="1"/>
  <c r="DY39" i="8"/>
  <c r="DX39" i="8"/>
  <c r="DW39" i="8"/>
  <c r="DV39" i="8"/>
  <c r="DU39" i="8"/>
  <c r="DT39" i="8"/>
  <c r="DS39" i="8"/>
  <c r="DR39" i="8"/>
  <c r="DQ39" i="8"/>
  <c r="CO39" i="8"/>
  <c r="FY38" i="8"/>
  <c r="FZ38" i="8" s="1"/>
  <c r="FW38" i="8"/>
  <c r="FX38" i="8" s="1"/>
  <c r="FM38" i="8"/>
  <c r="FN38" i="8" s="1"/>
  <c r="FL38" i="8"/>
  <c r="FK38" i="8"/>
  <c r="FJ38" i="8"/>
  <c r="FI38" i="8"/>
  <c r="FH38" i="8"/>
  <c r="FG38" i="8"/>
  <c r="FF38" i="8"/>
  <c r="FD38" i="8"/>
  <c r="FE38" i="8" s="1"/>
  <c r="EY38" i="8"/>
  <c r="EX38" i="8"/>
  <c r="EW38" i="8"/>
  <c r="EV38" i="8"/>
  <c r="EU38" i="8"/>
  <c r="ET38" i="8"/>
  <c r="ES38" i="8"/>
  <c r="EQ38" i="8"/>
  <c r="ER38" i="8" s="1"/>
  <c r="EL38" i="8"/>
  <c r="EK38" i="8"/>
  <c r="EJ38" i="8"/>
  <c r="EI38" i="8"/>
  <c r="EH38" i="8"/>
  <c r="EG38" i="8"/>
  <c r="EF38" i="8"/>
  <c r="ED38" i="8"/>
  <c r="EE38" i="8" s="1"/>
  <c r="DY38" i="8"/>
  <c r="DX38" i="8"/>
  <c r="DW38" i="8"/>
  <c r="DV38" i="8"/>
  <c r="DU38" i="8"/>
  <c r="DT38" i="8"/>
  <c r="DS38" i="8"/>
  <c r="DR38" i="8"/>
  <c r="DQ38" i="8"/>
  <c r="CO38" i="8"/>
  <c r="FY37" i="8"/>
  <c r="FZ37" i="8" s="1"/>
  <c r="FW37" i="8"/>
  <c r="FX37" i="8" s="1"/>
  <c r="FM37" i="8"/>
  <c r="FN37" i="8" s="1"/>
  <c r="FL37" i="8"/>
  <c r="FK37" i="8"/>
  <c r="FJ37" i="8"/>
  <c r="FI37" i="8"/>
  <c r="FH37" i="8"/>
  <c r="FG37" i="8"/>
  <c r="FF37" i="8"/>
  <c r="FD37" i="8"/>
  <c r="FE37" i="8" s="1"/>
  <c r="EY37" i="8"/>
  <c r="EX37" i="8"/>
  <c r="EW37" i="8"/>
  <c r="EV37" i="8"/>
  <c r="EU37" i="8"/>
  <c r="ET37" i="8"/>
  <c r="ES37" i="8"/>
  <c r="EQ37" i="8"/>
  <c r="ER37" i="8" s="1"/>
  <c r="EL37" i="8"/>
  <c r="EK37" i="8"/>
  <c r="EJ37" i="8"/>
  <c r="EI37" i="8"/>
  <c r="EH37" i="8"/>
  <c r="EG37" i="8"/>
  <c r="EF37" i="8"/>
  <c r="ED37" i="8"/>
  <c r="EE37" i="8" s="1"/>
  <c r="DY37" i="8"/>
  <c r="DX37" i="8"/>
  <c r="DW37" i="8"/>
  <c r="DV37" i="8"/>
  <c r="DU37" i="8"/>
  <c r="DT37" i="8"/>
  <c r="DS37" i="8"/>
  <c r="DR37" i="8"/>
  <c r="DQ37" i="8"/>
  <c r="CO37" i="8"/>
  <c r="FY36" i="8"/>
  <c r="FZ36" i="8" s="1"/>
  <c r="FW36" i="8"/>
  <c r="FX36" i="8" s="1"/>
  <c r="FM36" i="8"/>
  <c r="FN36" i="8" s="1"/>
  <c r="FL36" i="8"/>
  <c r="FK36" i="8"/>
  <c r="FJ36" i="8"/>
  <c r="FI36" i="8"/>
  <c r="FH36" i="8"/>
  <c r="FG36" i="8"/>
  <c r="FF36" i="8"/>
  <c r="FD36" i="8"/>
  <c r="FE36" i="8" s="1"/>
  <c r="EY36" i="8"/>
  <c r="EX36" i="8"/>
  <c r="EW36" i="8"/>
  <c r="EV36" i="8"/>
  <c r="EU36" i="8"/>
  <c r="ET36" i="8"/>
  <c r="ES36" i="8"/>
  <c r="EQ36" i="8"/>
  <c r="ER36" i="8" s="1"/>
  <c r="EL36" i="8"/>
  <c r="EK36" i="8"/>
  <c r="EJ36" i="8"/>
  <c r="EI36" i="8"/>
  <c r="EH36" i="8"/>
  <c r="EG36" i="8"/>
  <c r="EF36" i="8"/>
  <c r="ED36" i="8"/>
  <c r="EE36" i="8" s="1"/>
  <c r="DY36" i="8"/>
  <c r="DX36" i="8"/>
  <c r="DW36" i="8"/>
  <c r="DV36" i="8"/>
  <c r="DU36" i="8"/>
  <c r="DT36" i="8"/>
  <c r="DS36" i="8"/>
  <c r="DR36" i="8"/>
  <c r="DQ36" i="8"/>
  <c r="CO36" i="8"/>
  <c r="FY35" i="8"/>
  <c r="FZ35" i="8" s="1"/>
  <c r="FW35" i="8"/>
  <c r="FX35" i="8" s="1"/>
  <c r="FM35" i="8"/>
  <c r="FN35" i="8" s="1"/>
  <c r="FL35" i="8"/>
  <c r="FK35" i="8"/>
  <c r="FJ35" i="8"/>
  <c r="FI35" i="8"/>
  <c r="FH35" i="8"/>
  <c r="FG35" i="8"/>
  <c r="FF35" i="8"/>
  <c r="FD35" i="8"/>
  <c r="FE35" i="8" s="1"/>
  <c r="EY35" i="8"/>
  <c r="EX35" i="8"/>
  <c r="EW35" i="8"/>
  <c r="EV35" i="8"/>
  <c r="EU35" i="8"/>
  <c r="ET35" i="8"/>
  <c r="ES35" i="8"/>
  <c r="EQ35" i="8"/>
  <c r="ER35" i="8" s="1"/>
  <c r="EL35" i="8"/>
  <c r="EK35" i="8"/>
  <c r="EJ35" i="8"/>
  <c r="EI35" i="8"/>
  <c r="EH35" i="8"/>
  <c r="EG35" i="8"/>
  <c r="EF35" i="8"/>
  <c r="ED35" i="8"/>
  <c r="EE35" i="8" s="1"/>
  <c r="DY35" i="8"/>
  <c r="DX35" i="8"/>
  <c r="DW35" i="8"/>
  <c r="DV35" i="8"/>
  <c r="DU35" i="8"/>
  <c r="DT35" i="8"/>
  <c r="DS35" i="8"/>
  <c r="DR35" i="8"/>
  <c r="DQ35" i="8"/>
  <c r="CO35" i="8"/>
  <c r="FY34" i="8"/>
  <c r="FZ34" i="8" s="1"/>
  <c r="FW34" i="8"/>
  <c r="FX34" i="8" s="1"/>
  <c r="FM34" i="8"/>
  <c r="FN34" i="8" s="1"/>
  <c r="FL34" i="8"/>
  <c r="FK34" i="8"/>
  <c r="FJ34" i="8"/>
  <c r="FI34" i="8"/>
  <c r="FH34" i="8"/>
  <c r="FG34" i="8"/>
  <c r="FF34" i="8"/>
  <c r="FD34" i="8"/>
  <c r="FE34" i="8" s="1"/>
  <c r="EY34" i="8"/>
  <c r="EX34" i="8"/>
  <c r="EW34" i="8"/>
  <c r="EV34" i="8"/>
  <c r="EU34" i="8"/>
  <c r="ET34" i="8"/>
  <c r="ES34" i="8"/>
  <c r="EQ34" i="8"/>
  <c r="ER34" i="8" s="1"/>
  <c r="EL34" i="8"/>
  <c r="EK34" i="8"/>
  <c r="EJ34" i="8"/>
  <c r="EI34" i="8"/>
  <c r="EH34" i="8"/>
  <c r="EG34" i="8"/>
  <c r="EF34" i="8"/>
  <c r="ED34" i="8"/>
  <c r="EE34" i="8" s="1"/>
  <c r="DY34" i="8"/>
  <c r="DX34" i="8"/>
  <c r="DW34" i="8"/>
  <c r="DV34" i="8"/>
  <c r="DU34" i="8"/>
  <c r="DT34" i="8"/>
  <c r="DS34" i="8"/>
  <c r="DR34" i="8"/>
  <c r="DQ34" i="8"/>
  <c r="CO34" i="8"/>
  <c r="FY33" i="8"/>
  <c r="FZ33" i="8" s="1"/>
  <c r="FW33" i="8"/>
  <c r="FX33" i="8" s="1"/>
  <c r="FM33" i="8"/>
  <c r="FN33" i="8" s="1"/>
  <c r="FL33" i="8"/>
  <c r="FK33" i="8"/>
  <c r="FJ33" i="8"/>
  <c r="FI33" i="8"/>
  <c r="FH33" i="8"/>
  <c r="FG33" i="8"/>
  <c r="FF33" i="8"/>
  <c r="FD33" i="8"/>
  <c r="FE33" i="8" s="1"/>
  <c r="EY33" i="8"/>
  <c r="EX33" i="8"/>
  <c r="EW33" i="8"/>
  <c r="EV33" i="8"/>
  <c r="EU33" i="8"/>
  <c r="ET33" i="8"/>
  <c r="ES33" i="8"/>
  <c r="EQ33" i="8"/>
  <c r="ER33" i="8" s="1"/>
  <c r="EL33" i="8"/>
  <c r="EK33" i="8"/>
  <c r="EJ33" i="8"/>
  <c r="EI33" i="8"/>
  <c r="EH33" i="8"/>
  <c r="EG33" i="8"/>
  <c r="EF33" i="8"/>
  <c r="ED33" i="8"/>
  <c r="EE33" i="8" s="1"/>
  <c r="DY33" i="8"/>
  <c r="DX33" i="8"/>
  <c r="DW33" i="8"/>
  <c r="DV33" i="8"/>
  <c r="DU33" i="8"/>
  <c r="DT33" i="8"/>
  <c r="DS33" i="8"/>
  <c r="DR33" i="8"/>
  <c r="DQ33" i="8"/>
  <c r="CO33" i="8"/>
  <c r="FY32" i="8"/>
  <c r="FZ32" i="8" s="1"/>
  <c r="FW32" i="8"/>
  <c r="FX32" i="8" s="1"/>
  <c r="FM32" i="8"/>
  <c r="FN32" i="8" s="1"/>
  <c r="FL32" i="8"/>
  <c r="FK32" i="8"/>
  <c r="FJ32" i="8"/>
  <c r="FI32" i="8"/>
  <c r="FH32" i="8"/>
  <c r="FG32" i="8"/>
  <c r="FF32" i="8"/>
  <c r="FD32" i="8"/>
  <c r="FE32" i="8" s="1"/>
  <c r="EY32" i="8"/>
  <c r="EX32" i="8"/>
  <c r="EW32" i="8"/>
  <c r="EV32" i="8"/>
  <c r="EU32" i="8"/>
  <c r="ET32" i="8"/>
  <c r="ES32" i="8"/>
  <c r="EQ32" i="8"/>
  <c r="ER32" i="8" s="1"/>
  <c r="EL32" i="8"/>
  <c r="EK32" i="8"/>
  <c r="EJ32" i="8"/>
  <c r="EI32" i="8"/>
  <c r="EH32" i="8"/>
  <c r="EG32" i="8"/>
  <c r="EF32" i="8"/>
  <c r="ED32" i="8"/>
  <c r="EE32" i="8" s="1"/>
  <c r="DY32" i="8"/>
  <c r="DX32" i="8"/>
  <c r="DW32" i="8"/>
  <c r="DV32" i="8"/>
  <c r="DU32" i="8"/>
  <c r="DT32" i="8"/>
  <c r="DS32" i="8"/>
  <c r="DR32" i="8"/>
  <c r="DQ32" i="8"/>
  <c r="CO32" i="8"/>
  <c r="FY31" i="8"/>
  <c r="FZ31" i="8" s="1"/>
  <c r="FW31" i="8"/>
  <c r="FX31" i="8" s="1"/>
  <c r="FM31" i="8"/>
  <c r="FN31" i="8" s="1"/>
  <c r="FL31" i="8"/>
  <c r="FK31" i="8"/>
  <c r="FJ31" i="8"/>
  <c r="FI31" i="8"/>
  <c r="FH31" i="8"/>
  <c r="FG31" i="8"/>
  <c r="FF31" i="8"/>
  <c r="FD31" i="8"/>
  <c r="FE31" i="8" s="1"/>
  <c r="EY31" i="8"/>
  <c r="EX31" i="8"/>
  <c r="EW31" i="8"/>
  <c r="EV31" i="8"/>
  <c r="EU31" i="8"/>
  <c r="ET31" i="8"/>
  <c r="ES31" i="8"/>
  <c r="EQ31" i="8"/>
  <c r="ER31" i="8" s="1"/>
  <c r="EL31" i="8"/>
  <c r="EK31" i="8"/>
  <c r="EJ31" i="8"/>
  <c r="EI31" i="8"/>
  <c r="EH31" i="8"/>
  <c r="EG31" i="8"/>
  <c r="EF31" i="8"/>
  <c r="ED31" i="8"/>
  <c r="EE31" i="8" s="1"/>
  <c r="DY31" i="8"/>
  <c r="DX31" i="8"/>
  <c r="DW31" i="8"/>
  <c r="DV31" i="8"/>
  <c r="DU31" i="8"/>
  <c r="DT31" i="8"/>
  <c r="DS31" i="8"/>
  <c r="DR31" i="8"/>
  <c r="DQ31" i="8"/>
  <c r="CO31" i="8"/>
  <c r="FY30" i="8"/>
  <c r="FZ30" i="8" s="1"/>
  <c r="FW30" i="8"/>
  <c r="FX30" i="8" s="1"/>
  <c r="FM30" i="8"/>
  <c r="FN30" i="8" s="1"/>
  <c r="FL30" i="8"/>
  <c r="FK30" i="8"/>
  <c r="FJ30" i="8"/>
  <c r="FI30" i="8"/>
  <c r="FH30" i="8"/>
  <c r="FG30" i="8"/>
  <c r="FF30" i="8"/>
  <c r="FD30" i="8"/>
  <c r="FE30" i="8" s="1"/>
  <c r="EY30" i="8"/>
  <c r="EX30" i="8"/>
  <c r="EW30" i="8"/>
  <c r="EV30" i="8"/>
  <c r="EU30" i="8"/>
  <c r="ET30" i="8"/>
  <c r="ES30" i="8"/>
  <c r="EQ30" i="8"/>
  <c r="ER30" i="8" s="1"/>
  <c r="EL30" i="8"/>
  <c r="EK30" i="8"/>
  <c r="EJ30" i="8"/>
  <c r="EI30" i="8"/>
  <c r="EH30" i="8"/>
  <c r="EG30" i="8"/>
  <c r="EF30" i="8"/>
  <c r="ED30" i="8"/>
  <c r="EE30" i="8" s="1"/>
  <c r="DY30" i="8"/>
  <c r="DX30" i="8"/>
  <c r="DW30" i="8"/>
  <c r="DV30" i="8"/>
  <c r="DU30" i="8"/>
  <c r="DT30" i="8"/>
  <c r="DS30" i="8"/>
  <c r="DR30" i="8"/>
  <c r="DQ30" i="8"/>
  <c r="CO30" i="8"/>
  <c r="FY29" i="8"/>
  <c r="FZ29" i="8" s="1"/>
  <c r="FW29" i="8"/>
  <c r="FX29" i="8" s="1"/>
  <c r="FM29" i="8"/>
  <c r="FN29" i="8" s="1"/>
  <c r="FL29" i="8"/>
  <c r="FK29" i="8"/>
  <c r="FJ29" i="8"/>
  <c r="FI29" i="8"/>
  <c r="FH29" i="8"/>
  <c r="FG29" i="8"/>
  <c r="FF29" i="8"/>
  <c r="FD29" i="8"/>
  <c r="FE29" i="8" s="1"/>
  <c r="EY29" i="8"/>
  <c r="EX29" i="8"/>
  <c r="EW29" i="8"/>
  <c r="EV29" i="8"/>
  <c r="EU29" i="8"/>
  <c r="ET29" i="8"/>
  <c r="ES29" i="8"/>
  <c r="EQ29" i="8"/>
  <c r="ER29" i="8" s="1"/>
  <c r="EL29" i="8"/>
  <c r="EK29" i="8"/>
  <c r="EJ29" i="8"/>
  <c r="EI29" i="8"/>
  <c r="EH29" i="8"/>
  <c r="EG29" i="8"/>
  <c r="EF29" i="8"/>
  <c r="ED29" i="8"/>
  <c r="EE29" i="8" s="1"/>
  <c r="DY29" i="8"/>
  <c r="DX29" i="8"/>
  <c r="DW29" i="8"/>
  <c r="DV29" i="8"/>
  <c r="DU29" i="8"/>
  <c r="DT29" i="8"/>
  <c r="DS29" i="8"/>
  <c r="DR29" i="8"/>
  <c r="DQ29" i="8"/>
  <c r="CO29" i="8"/>
  <c r="FY28" i="8"/>
  <c r="FZ28" i="8" s="1"/>
  <c r="FW28" i="8"/>
  <c r="FX28" i="8" s="1"/>
  <c r="FM28" i="8"/>
  <c r="FN28" i="8" s="1"/>
  <c r="FL28" i="8"/>
  <c r="FK28" i="8"/>
  <c r="FJ28" i="8"/>
  <c r="FI28" i="8"/>
  <c r="FH28" i="8"/>
  <c r="FG28" i="8"/>
  <c r="FF28" i="8"/>
  <c r="FD28" i="8"/>
  <c r="FE28" i="8" s="1"/>
  <c r="EY28" i="8"/>
  <c r="EX28" i="8"/>
  <c r="EW28" i="8"/>
  <c r="EV28" i="8"/>
  <c r="EU28" i="8"/>
  <c r="ET28" i="8"/>
  <c r="ES28" i="8"/>
  <c r="EQ28" i="8"/>
  <c r="ER28" i="8" s="1"/>
  <c r="EL28" i="8"/>
  <c r="EK28" i="8"/>
  <c r="EJ28" i="8"/>
  <c r="EI28" i="8"/>
  <c r="EH28" i="8"/>
  <c r="EG28" i="8"/>
  <c r="EF28" i="8"/>
  <c r="ED28" i="8"/>
  <c r="EE28" i="8" s="1"/>
  <c r="DY28" i="8"/>
  <c r="DX28" i="8"/>
  <c r="DW28" i="8"/>
  <c r="DV28" i="8"/>
  <c r="DU28" i="8"/>
  <c r="DT28" i="8"/>
  <c r="DS28" i="8"/>
  <c r="DR28" i="8"/>
  <c r="DQ28" i="8"/>
  <c r="CO28" i="8"/>
  <c r="FY27" i="8"/>
  <c r="FZ27" i="8" s="1"/>
  <c r="FW27" i="8"/>
  <c r="FX27" i="8" s="1"/>
  <c r="FM27" i="8"/>
  <c r="FN27" i="8" s="1"/>
  <c r="FL27" i="8"/>
  <c r="FK27" i="8"/>
  <c r="FJ27" i="8"/>
  <c r="FI27" i="8"/>
  <c r="FH27" i="8"/>
  <c r="FG27" i="8"/>
  <c r="FF27" i="8"/>
  <c r="FD27" i="8"/>
  <c r="FE27" i="8" s="1"/>
  <c r="EY27" i="8"/>
  <c r="EX27" i="8"/>
  <c r="EW27" i="8"/>
  <c r="EV27" i="8"/>
  <c r="EU27" i="8"/>
  <c r="ET27" i="8"/>
  <c r="ES27" i="8"/>
  <c r="EQ27" i="8"/>
  <c r="ER27" i="8" s="1"/>
  <c r="EL27" i="8"/>
  <c r="EK27" i="8"/>
  <c r="EJ27" i="8"/>
  <c r="EI27" i="8"/>
  <c r="EH27" i="8"/>
  <c r="EG27" i="8"/>
  <c r="EF27" i="8"/>
  <c r="ED27" i="8"/>
  <c r="EE27" i="8" s="1"/>
  <c r="DY27" i="8"/>
  <c r="DX27" i="8"/>
  <c r="DW27" i="8"/>
  <c r="DV27" i="8"/>
  <c r="DU27" i="8"/>
  <c r="DT27" i="8"/>
  <c r="DS27" i="8"/>
  <c r="DR27" i="8"/>
  <c r="DQ27" i="8"/>
  <c r="CO27" i="8"/>
  <c r="FY26" i="8"/>
  <c r="FZ26" i="8" s="1"/>
  <c r="FW26" i="8"/>
  <c r="FX26" i="8" s="1"/>
  <c r="FM26" i="8"/>
  <c r="FN26" i="8" s="1"/>
  <c r="FL26" i="8"/>
  <c r="FK26" i="8"/>
  <c r="FJ26" i="8"/>
  <c r="FI26" i="8"/>
  <c r="FH26" i="8"/>
  <c r="FG26" i="8"/>
  <c r="FF26" i="8"/>
  <c r="FD26" i="8"/>
  <c r="FE26" i="8" s="1"/>
  <c r="EY26" i="8"/>
  <c r="EX26" i="8"/>
  <c r="EW26" i="8"/>
  <c r="EV26" i="8"/>
  <c r="EU26" i="8"/>
  <c r="ET26" i="8"/>
  <c r="ES26" i="8"/>
  <c r="EQ26" i="8"/>
  <c r="ER26" i="8" s="1"/>
  <c r="EL26" i="8"/>
  <c r="EK26" i="8"/>
  <c r="EJ26" i="8"/>
  <c r="EI26" i="8"/>
  <c r="EH26" i="8"/>
  <c r="EG26" i="8"/>
  <c r="EF26" i="8"/>
  <c r="ED26" i="8"/>
  <c r="EE26" i="8" s="1"/>
  <c r="DY26" i="8"/>
  <c r="DX26" i="8"/>
  <c r="DW26" i="8"/>
  <c r="DV26" i="8"/>
  <c r="DU26" i="8"/>
  <c r="DT26" i="8"/>
  <c r="DS26" i="8"/>
  <c r="DR26" i="8"/>
  <c r="DQ26" i="8"/>
  <c r="CO26" i="8"/>
  <c r="FY25" i="8"/>
  <c r="FZ25" i="8" s="1"/>
  <c r="FW25" i="8"/>
  <c r="FX25" i="8" s="1"/>
  <c r="FM25" i="8"/>
  <c r="FN25" i="8" s="1"/>
  <c r="FL25" i="8"/>
  <c r="FK25" i="8"/>
  <c r="FJ25" i="8"/>
  <c r="FI25" i="8"/>
  <c r="FH25" i="8"/>
  <c r="FG25" i="8"/>
  <c r="FF25" i="8"/>
  <c r="FD25" i="8"/>
  <c r="FE25" i="8" s="1"/>
  <c r="EY25" i="8"/>
  <c r="EX25" i="8"/>
  <c r="EW25" i="8"/>
  <c r="EV25" i="8"/>
  <c r="EU25" i="8"/>
  <c r="ET25" i="8"/>
  <c r="ES25" i="8"/>
  <c r="EQ25" i="8"/>
  <c r="ER25" i="8" s="1"/>
  <c r="EL25" i="8"/>
  <c r="EK25" i="8"/>
  <c r="EJ25" i="8"/>
  <c r="EI25" i="8"/>
  <c r="EH25" i="8"/>
  <c r="EG25" i="8"/>
  <c r="EF25" i="8"/>
  <c r="ED25" i="8"/>
  <c r="EE25" i="8" s="1"/>
  <c r="DY25" i="8"/>
  <c r="DX25" i="8"/>
  <c r="DW25" i="8"/>
  <c r="DV25" i="8"/>
  <c r="DU25" i="8"/>
  <c r="DT25" i="8"/>
  <c r="DS25" i="8"/>
  <c r="DR25" i="8"/>
  <c r="DQ25" i="8"/>
  <c r="CO25" i="8"/>
  <c r="FY24" i="8"/>
  <c r="FZ24" i="8" s="1"/>
  <c r="FW24" i="8"/>
  <c r="FX24" i="8" s="1"/>
  <c r="FM24" i="8"/>
  <c r="FN24" i="8" s="1"/>
  <c r="FL24" i="8"/>
  <c r="FK24" i="8"/>
  <c r="FJ24" i="8"/>
  <c r="FI24" i="8"/>
  <c r="FH24" i="8"/>
  <c r="FG24" i="8"/>
  <c r="FF24" i="8"/>
  <c r="FD24" i="8"/>
  <c r="FE24" i="8" s="1"/>
  <c r="EY24" i="8"/>
  <c r="EX24" i="8"/>
  <c r="EW24" i="8"/>
  <c r="EV24" i="8"/>
  <c r="EU24" i="8"/>
  <c r="ET24" i="8"/>
  <c r="ES24" i="8"/>
  <c r="EQ24" i="8"/>
  <c r="ER24" i="8" s="1"/>
  <c r="EL24" i="8"/>
  <c r="EK24" i="8"/>
  <c r="EJ24" i="8"/>
  <c r="EI24" i="8"/>
  <c r="EH24" i="8"/>
  <c r="EG24" i="8"/>
  <c r="EF24" i="8"/>
  <c r="ED24" i="8"/>
  <c r="EE24" i="8" s="1"/>
  <c r="DY24" i="8"/>
  <c r="DX24" i="8"/>
  <c r="DW24" i="8"/>
  <c r="DV24" i="8"/>
  <c r="DU24" i="8"/>
  <c r="DT24" i="8"/>
  <c r="DS24" i="8"/>
  <c r="DR24" i="8"/>
  <c r="DQ24" i="8"/>
  <c r="CO24" i="8"/>
  <c r="FY23" i="8"/>
  <c r="FZ23" i="8" s="1"/>
  <c r="FW23" i="8"/>
  <c r="FX23" i="8" s="1"/>
  <c r="FM23" i="8"/>
  <c r="FL23" i="8"/>
  <c r="FK23" i="8"/>
  <c r="FJ23" i="8"/>
  <c r="FI23" i="8"/>
  <c r="FH23" i="8"/>
  <c r="FG23" i="8"/>
  <c r="FF23" i="8"/>
  <c r="FD23" i="8"/>
  <c r="EY23" i="8"/>
  <c r="EX23" i="8"/>
  <c r="EW23" i="8"/>
  <c r="EV23" i="8"/>
  <c r="EU23" i="8"/>
  <c r="ET23" i="8"/>
  <c r="ES23" i="8"/>
  <c r="EQ23" i="8"/>
  <c r="ER23" i="8" s="1"/>
  <c r="EL23" i="8"/>
  <c r="EK23" i="8"/>
  <c r="EJ23" i="8"/>
  <c r="EI23" i="8"/>
  <c r="EH23" i="8"/>
  <c r="EG23" i="8"/>
  <c r="EF23" i="8"/>
  <c r="ED23" i="8"/>
  <c r="EE23" i="8" s="1"/>
  <c r="DY23" i="8"/>
  <c r="DX23" i="8"/>
  <c r="DW23" i="8"/>
  <c r="DV23" i="8"/>
  <c r="DU23" i="8"/>
  <c r="DT23" i="8"/>
  <c r="DS23" i="8"/>
  <c r="DR23" i="8"/>
  <c r="DQ23" i="8"/>
  <c r="CO23" i="8"/>
  <c r="FY22" i="8"/>
  <c r="FZ22" i="8" s="1"/>
  <c r="FW22" i="8"/>
  <c r="FX22" i="8" s="1"/>
  <c r="FM22" i="8"/>
  <c r="FN22" i="8" s="1"/>
  <c r="FL22" i="8"/>
  <c r="FK22" i="8"/>
  <c r="FJ22" i="8"/>
  <c r="FI22" i="8"/>
  <c r="FH22" i="8"/>
  <c r="FG22" i="8"/>
  <c r="FF22" i="8"/>
  <c r="FD22" i="8"/>
  <c r="FE22" i="8" s="1"/>
  <c r="EY22" i="8"/>
  <c r="EX22" i="8"/>
  <c r="EW22" i="8"/>
  <c r="EV22" i="8"/>
  <c r="EU22" i="8"/>
  <c r="ET22" i="8"/>
  <c r="ES22" i="8"/>
  <c r="EQ22" i="8"/>
  <c r="ER22" i="8" s="1"/>
  <c r="EL22" i="8"/>
  <c r="EK22" i="8"/>
  <c r="EJ22" i="8"/>
  <c r="EI22" i="8"/>
  <c r="EH22" i="8"/>
  <c r="EG22" i="8"/>
  <c r="EF22" i="8"/>
  <c r="ED22" i="8"/>
  <c r="EE22" i="8" s="1"/>
  <c r="DY22" i="8"/>
  <c r="DX22" i="8"/>
  <c r="DW22" i="8"/>
  <c r="DV22" i="8"/>
  <c r="DU22" i="8"/>
  <c r="DT22" i="8"/>
  <c r="DS22" i="8"/>
  <c r="DR22" i="8"/>
  <c r="DQ22" i="8"/>
  <c r="CO22" i="8"/>
  <c r="FY21" i="8"/>
  <c r="FZ21" i="8" s="1"/>
  <c r="FW21" i="8"/>
  <c r="FX21" i="8" s="1"/>
  <c r="FM21" i="8"/>
  <c r="FN21" i="8" s="1"/>
  <c r="FL21" i="8"/>
  <c r="FK21" i="8"/>
  <c r="FJ21" i="8"/>
  <c r="FI21" i="8"/>
  <c r="FH21" i="8"/>
  <c r="FG21" i="8"/>
  <c r="FF21" i="8"/>
  <c r="FD21" i="8"/>
  <c r="FE21" i="8" s="1"/>
  <c r="EY21" i="8"/>
  <c r="EX21" i="8"/>
  <c r="EW21" i="8"/>
  <c r="EV21" i="8"/>
  <c r="EU21" i="8"/>
  <c r="ET21" i="8"/>
  <c r="ES21" i="8"/>
  <c r="EQ21" i="8"/>
  <c r="ER21" i="8" s="1"/>
  <c r="EL21" i="8"/>
  <c r="EK21" i="8"/>
  <c r="EJ21" i="8"/>
  <c r="EI21" i="8"/>
  <c r="EH21" i="8"/>
  <c r="EG21" i="8"/>
  <c r="EF21" i="8"/>
  <c r="ED21" i="8"/>
  <c r="EE21" i="8" s="1"/>
  <c r="DY21" i="8"/>
  <c r="DX21" i="8"/>
  <c r="DW21" i="8"/>
  <c r="DV21" i="8"/>
  <c r="DU21" i="8"/>
  <c r="DT21" i="8"/>
  <c r="DS21" i="8"/>
  <c r="DR21" i="8"/>
  <c r="DQ21" i="8"/>
  <c r="CO21" i="8"/>
  <c r="FY20" i="8"/>
  <c r="FZ20" i="8" s="1"/>
  <c r="FW20" i="8"/>
  <c r="FX20" i="8" s="1"/>
  <c r="FM20" i="8"/>
  <c r="FN20" i="8" s="1"/>
  <c r="FL20" i="8"/>
  <c r="FK20" i="8"/>
  <c r="FJ20" i="8"/>
  <c r="FI20" i="8"/>
  <c r="FH20" i="8"/>
  <c r="FG20" i="8"/>
  <c r="FF20" i="8"/>
  <c r="FD20" i="8"/>
  <c r="FE20" i="8" s="1"/>
  <c r="EY20" i="8"/>
  <c r="EX20" i="8"/>
  <c r="EW20" i="8"/>
  <c r="EV20" i="8"/>
  <c r="EU20" i="8"/>
  <c r="ET20" i="8"/>
  <c r="ES20" i="8"/>
  <c r="EQ20" i="8"/>
  <c r="ER20" i="8" s="1"/>
  <c r="EL20" i="8"/>
  <c r="EK20" i="8"/>
  <c r="EJ20" i="8"/>
  <c r="EI20" i="8"/>
  <c r="EH20" i="8"/>
  <c r="EG20" i="8"/>
  <c r="EF20" i="8"/>
  <c r="ED20" i="8"/>
  <c r="EE20" i="8" s="1"/>
  <c r="DY20" i="8"/>
  <c r="DX20" i="8"/>
  <c r="DW20" i="8"/>
  <c r="DV20" i="8"/>
  <c r="DU20" i="8"/>
  <c r="DT20" i="8"/>
  <c r="DS20" i="8"/>
  <c r="DR20" i="8"/>
  <c r="DQ20" i="8"/>
  <c r="CO20" i="8"/>
  <c r="FY19" i="8"/>
  <c r="FZ19" i="8" s="1"/>
  <c r="FW19" i="8"/>
  <c r="FX19" i="8" s="1"/>
  <c r="FM19" i="8"/>
  <c r="FN19" i="8" s="1"/>
  <c r="FL19" i="8"/>
  <c r="FK19" i="8"/>
  <c r="FJ19" i="8"/>
  <c r="FI19" i="8"/>
  <c r="FH19" i="8"/>
  <c r="FG19" i="8"/>
  <c r="FF19" i="8"/>
  <c r="FD19" i="8"/>
  <c r="FE19" i="8" s="1"/>
  <c r="EY19" i="8"/>
  <c r="EX19" i="8"/>
  <c r="EW19" i="8"/>
  <c r="EV19" i="8"/>
  <c r="EU19" i="8"/>
  <c r="ET19" i="8"/>
  <c r="ES19" i="8"/>
  <c r="EQ19" i="8"/>
  <c r="ER19" i="8" s="1"/>
  <c r="EL19" i="8"/>
  <c r="EK19" i="8"/>
  <c r="EJ19" i="8"/>
  <c r="EI19" i="8"/>
  <c r="EH19" i="8"/>
  <c r="EG19" i="8"/>
  <c r="EF19" i="8"/>
  <c r="ED19" i="8"/>
  <c r="EE19" i="8" s="1"/>
  <c r="DY19" i="8"/>
  <c r="DX19" i="8"/>
  <c r="DW19" i="8"/>
  <c r="DV19" i="8"/>
  <c r="DU19" i="8"/>
  <c r="DT19" i="8"/>
  <c r="DS19" i="8"/>
  <c r="DR19" i="8"/>
  <c r="DQ19" i="8"/>
  <c r="CO19" i="8"/>
  <c r="FY18" i="8"/>
  <c r="FZ18" i="8" s="1"/>
  <c r="FW18" i="8"/>
  <c r="FX18" i="8" s="1"/>
  <c r="FM18" i="8"/>
  <c r="FL18" i="8"/>
  <c r="FK18" i="8"/>
  <c r="FJ18" i="8"/>
  <c r="FI18" i="8"/>
  <c r="FH18" i="8"/>
  <c r="FG18" i="8"/>
  <c r="FF18" i="8"/>
  <c r="FD18" i="8"/>
  <c r="EY18" i="8"/>
  <c r="EX18" i="8"/>
  <c r="EW18" i="8"/>
  <c r="EV18" i="8"/>
  <c r="EU18" i="8"/>
  <c r="ET18" i="8"/>
  <c r="ES18" i="8"/>
  <c r="EQ18" i="8"/>
  <c r="ER18" i="8" s="1"/>
  <c r="EL18" i="8"/>
  <c r="EK18" i="8"/>
  <c r="EJ18" i="8"/>
  <c r="EI18" i="8"/>
  <c r="EH18" i="8"/>
  <c r="EG18" i="8"/>
  <c r="EF18" i="8"/>
  <c r="ED18" i="8"/>
  <c r="EE18" i="8" s="1"/>
  <c r="DY18" i="8"/>
  <c r="DX18" i="8"/>
  <c r="DW18" i="8"/>
  <c r="DV18" i="8"/>
  <c r="DU18" i="8"/>
  <c r="DT18" i="8"/>
  <c r="DS18" i="8"/>
  <c r="DR18" i="8"/>
  <c r="DQ18" i="8"/>
  <c r="CO18" i="8"/>
  <c r="FY17" i="8"/>
  <c r="FZ17" i="8" s="1"/>
  <c r="FW17" i="8"/>
  <c r="FX17" i="8" s="1"/>
  <c r="FM17" i="8"/>
  <c r="FN17" i="8" s="1"/>
  <c r="FL17" i="8"/>
  <c r="FK17" i="8"/>
  <c r="FJ17" i="8"/>
  <c r="FI17" i="8"/>
  <c r="FH17" i="8"/>
  <c r="FG17" i="8"/>
  <c r="FF17" i="8"/>
  <c r="FD17" i="8"/>
  <c r="FE17" i="8" s="1"/>
  <c r="EY17" i="8"/>
  <c r="EX17" i="8"/>
  <c r="EW17" i="8"/>
  <c r="EV17" i="8"/>
  <c r="EU17" i="8"/>
  <c r="ET17" i="8"/>
  <c r="ES17" i="8"/>
  <c r="EQ17" i="8"/>
  <c r="ER17" i="8" s="1"/>
  <c r="EL17" i="8"/>
  <c r="EK17" i="8"/>
  <c r="EJ17" i="8"/>
  <c r="EI17" i="8"/>
  <c r="EH17" i="8"/>
  <c r="EG17" i="8"/>
  <c r="EF17" i="8"/>
  <c r="ED17" i="8"/>
  <c r="EE17" i="8" s="1"/>
  <c r="DY17" i="8"/>
  <c r="DX17" i="8"/>
  <c r="DW17" i="8"/>
  <c r="DV17" i="8"/>
  <c r="DU17" i="8"/>
  <c r="DT17" i="8"/>
  <c r="DS17" i="8"/>
  <c r="DR17" i="8"/>
  <c r="DQ17" i="8"/>
  <c r="CO17" i="8"/>
  <c r="FY16" i="8"/>
  <c r="FZ16" i="8" s="1"/>
  <c r="FW16" i="8"/>
  <c r="FX16" i="8" s="1"/>
  <c r="FM16" i="8"/>
  <c r="FN16" i="8" s="1"/>
  <c r="FL16" i="8"/>
  <c r="FK16" i="8"/>
  <c r="FJ16" i="8"/>
  <c r="FI16" i="8"/>
  <c r="FH16" i="8"/>
  <c r="FG16" i="8"/>
  <c r="FF16" i="8"/>
  <c r="FD16" i="8"/>
  <c r="FE16" i="8" s="1"/>
  <c r="EY16" i="8"/>
  <c r="EX16" i="8"/>
  <c r="EW16" i="8"/>
  <c r="EV16" i="8"/>
  <c r="EU16" i="8"/>
  <c r="ET16" i="8"/>
  <c r="ES16" i="8"/>
  <c r="EQ16" i="8"/>
  <c r="ER16" i="8" s="1"/>
  <c r="EL16" i="8"/>
  <c r="EK16" i="8"/>
  <c r="EJ16" i="8"/>
  <c r="EI16" i="8"/>
  <c r="EH16" i="8"/>
  <c r="EG16" i="8"/>
  <c r="EF16" i="8"/>
  <c r="ED16" i="8"/>
  <c r="EE16" i="8" s="1"/>
  <c r="DY16" i="8"/>
  <c r="DX16" i="8"/>
  <c r="DW16" i="8"/>
  <c r="DV16" i="8"/>
  <c r="DU16" i="8"/>
  <c r="DT16" i="8"/>
  <c r="DS16" i="8"/>
  <c r="DR16" i="8"/>
  <c r="DQ16" i="8"/>
  <c r="CO16" i="8"/>
  <c r="FY15" i="8"/>
  <c r="FZ15" i="8" s="1"/>
  <c r="FW15" i="8"/>
  <c r="FX15" i="8" s="1"/>
  <c r="FM15" i="8"/>
  <c r="FL15" i="8"/>
  <c r="FK15" i="8"/>
  <c r="FJ15" i="8"/>
  <c r="FI15" i="8"/>
  <c r="FH15" i="8"/>
  <c r="FG15" i="8"/>
  <c r="FF15" i="8"/>
  <c r="FD15" i="8"/>
  <c r="EY15" i="8"/>
  <c r="EX15" i="8"/>
  <c r="EW15" i="8"/>
  <c r="EV15" i="8"/>
  <c r="EU15" i="8"/>
  <c r="ET15" i="8"/>
  <c r="ES15" i="8"/>
  <c r="EQ15" i="8"/>
  <c r="ER15" i="8" s="1"/>
  <c r="EL15" i="8"/>
  <c r="EK15" i="8"/>
  <c r="EJ15" i="8"/>
  <c r="EI15" i="8"/>
  <c r="EH15" i="8"/>
  <c r="EG15" i="8"/>
  <c r="EF15" i="8"/>
  <c r="ED15" i="8"/>
  <c r="EE15" i="8" s="1"/>
  <c r="DY15" i="8"/>
  <c r="DX15" i="8"/>
  <c r="DW15" i="8"/>
  <c r="DV15" i="8"/>
  <c r="DU15" i="8"/>
  <c r="DT15" i="8"/>
  <c r="DS15" i="8"/>
  <c r="DR15" i="8"/>
  <c r="DQ15" i="8"/>
  <c r="CO15" i="8"/>
  <c r="FY14" i="8"/>
  <c r="FZ14" i="8" s="1"/>
  <c r="FW14" i="8"/>
  <c r="FX14" i="8" s="1"/>
  <c r="FM14" i="8"/>
  <c r="FN14" i="8" s="1"/>
  <c r="FL14" i="8"/>
  <c r="FK14" i="8"/>
  <c r="FJ14" i="8"/>
  <c r="FI14" i="8"/>
  <c r="FH14" i="8"/>
  <c r="FG14" i="8"/>
  <c r="FF14" i="8"/>
  <c r="FD14" i="8"/>
  <c r="FE14" i="8" s="1"/>
  <c r="EY14" i="8"/>
  <c r="EX14" i="8"/>
  <c r="EW14" i="8"/>
  <c r="EV14" i="8"/>
  <c r="EU14" i="8"/>
  <c r="ET14" i="8"/>
  <c r="ES14" i="8"/>
  <c r="EQ14" i="8"/>
  <c r="ER14" i="8" s="1"/>
  <c r="EL14" i="8"/>
  <c r="EK14" i="8"/>
  <c r="EJ14" i="8"/>
  <c r="EI14" i="8"/>
  <c r="EH14" i="8"/>
  <c r="EG14" i="8"/>
  <c r="EF14" i="8"/>
  <c r="ED14" i="8"/>
  <c r="EE14" i="8" s="1"/>
  <c r="DY14" i="8"/>
  <c r="DX14" i="8"/>
  <c r="DW14" i="8"/>
  <c r="DV14" i="8"/>
  <c r="DU14" i="8"/>
  <c r="DT14" i="8"/>
  <c r="DS14" i="8"/>
  <c r="DR14" i="8"/>
  <c r="DQ14" i="8"/>
  <c r="CO14" i="8"/>
  <c r="FY13" i="8"/>
  <c r="FZ13" i="8" s="1"/>
  <c r="FW13" i="8"/>
  <c r="FX13" i="8" s="1"/>
  <c r="FM13" i="8"/>
  <c r="FN13" i="8" s="1"/>
  <c r="FL13" i="8"/>
  <c r="FK13" i="8"/>
  <c r="FJ13" i="8"/>
  <c r="FI13" i="8"/>
  <c r="FH13" i="8"/>
  <c r="FG13" i="8"/>
  <c r="FF13" i="8"/>
  <c r="FD13" i="8"/>
  <c r="FE13" i="8" s="1"/>
  <c r="EY13" i="8"/>
  <c r="EX13" i="8"/>
  <c r="EW13" i="8"/>
  <c r="EV13" i="8"/>
  <c r="EU13" i="8"/>
  <c r="ET13" i="8"/>
  <c r="ES13" i="8"/>
  <c r="EQ13" i="8"/>
  <c r="ER13" i="8" s="1"/>
  <c r="EL13" i="8"/>
  <c r="EK13" i="8"/>
  <c r="EJ13" i="8"/>
  <c r="EI13" i="8"/>
  <c r="EH13" i="8"/>
  <c r="EG13" i="8"/>
  <c r="EF13" i="8"/>
  <c r="ED13" i="8"/>
  <c r="EE13" i="8" s="1"/>
  <c r="DY13" i="8"/>
  <c r="DX13" i="8"/>
  <c r="DW13" i="8"/>
  <c r="DV13" i="8"/>
  <c r="DU13" i="8"/>
  <c r="DT13" i="8"/>
  <c r="DS13" i="8"/>
  <c r="DR13" i="8"/>
  <c r="DQ13" i="8"/>
  <c r="CO13" i="8"/>
  <c r="FY12" i="8"/>
  <c r="FZ12" i="8" s="1"/>
  <c r="FW12" i="8"/>
  <c r="FX12" i="8" s="1"/>
  <c r="FM12" i="8"/>
  <c r="FN12" i="8" s="1"/>
  <c r="FL12" i="8"/>
  <c r="FK12" i="8"/>
  <c r="FJ12" i="8"/>
  <c r="FI12" i="8"/>
  <c r="FH12" i="8"/>
  <c r="FG12" i="8"/>
  <c r="FF12" i="8"/>
  <c r="FD12" i="8"/>
  <c r="FE12" i="8" s="1"/>
  <c r="EY12" i="8"/>
  <c r="EX12" i="8"/>
  <c r="EW12" i="8"/>
  <c r="EV12" i="8"/>
  <c r="EU12" i="8"/>
  <c r="ET12" i="8"/>
  <c r="ES12" i="8"/>
  <c r="EQ12" i="8"/>
  <c r="ER12" i="8" s="1"/>
  <c r="EL12" i="8"/>
  <c r="EK12" i="8"/>
  <c r="EJ12" i="8"/>
  <c r="EI12" i="8"/>
  <c r="EH12" i="8"/>
  <c r="EG12" i="8"/>
  <c r="EF12" i="8"/>
  <c r="ED12" i="8"/>
  <c r="EE12" i="8" s="1"/>
  <c r="DY12" i="8"/>
  <c r="DX12" i="8"/>
  <c r="DW12" i="8"/>
  <c r="DV12" i="8"/>
  <c r="DU12" i="8"/>
  <c r="DT12" i="8"/>
  <c r="DS12" i="8"/>
  <c r="DR12" i="8"/>
  <c r="DQ12" i="8"/>
  <c r="CO12" i="8"/>
  <c r="FY11" i="8"/>
  <c r="FZ11" i="8" s="1"/>
  <c r="FW11" i="8"/>
  <c r="FX11" i="8" s="1"/>
  <c r="FM11" i="8"/>
  <c r="FN11" i="8" s="1"/>
  <c r="FL11" i="8"/>
  <c r="FK11" i="8"/>
  <c r="FJ11" i="8"/>
  <c r="FI11" i="8"/>
  <c r="FH11" i="8"/>
  <c r="FG11" i="8"/>
  <c r="FF11" i="8"/>
  <c r="FD11" i="8"/>
  <c r="FE11" i="8" s="1"/>
  <c r="EY11" i="8"/>
  <c r="EX11" i="8"/>
  <c r="EW11" i="8"/>
  <c r="EV11" i="8"/>
  <c r="EU11" i="8"/>
  <c r="ET11" i="8"/>
  <c r="ES11" i="8"/>
  <c r="EQ11" i="8"/>
  <c r="ER11" i="8" s="1"/>
  <c r="EL11" i="8"/>
  <c r="EK11" i="8"/>
  <c r="EJ11" i="8"/>
  <c r="EI11" i="8"/>
  <c r="EH11" i="8"/>
  <c r="EG11" i="8"/>
  <c r="EF11" i="8"/>
  <c r="ED11" i="8"/>
  <c r="EE11" i="8" s="1"/>
  <c r="DY11" i="8"/>
  <c r="DX11" i="8"/>
  <c r="DW11" i="8"/>
  <c r="DV11" i="8"/>
  <c r="DU11" i="8"/>
  <c r="DT11" i="8"/>
  <c r="DS11" i="8"/>
  <c r="DR11" i="8"/>
  <c r="DQ11" i="8"/>
  <c r="CO11" i="8"/>
  <c r="FY10" i="8"/>
  <c r="FZ10" i="8" s="1"/>
  <c r="FW10" i="8"/>
  <c r="FX10" i="8" s="1"/>
  <c r="FM10" i="8"/>
  <c r="FN10" i="8" s="1"/>
  <c r="FL10" i="8"/>
  <c r="FK10" i="8"/>
  <c r="FJ10" i="8"/>
  <c r="FI10" i="8"/>
  <c r="FH10" i="8"/>
  <c r="FG10" i="8"/>
  <c r="FF10" i="8"/>
  <c r="FD10" i="8"/>
  <c r="FE10" i="8" s="1"/>
  <c r="EY10" i="8"/>
  <c r="EX10" i="8"/>
  <c r="EW10" i="8"/>
  <c r="EV10" i="8"/>
  <c r="EU10" i="8"/>
  <c r="ET10" i="8"/>
  <c r="ES10" i="8"/>
  <c r="EQ10" i="8"/>
  <c r="ER10" i="8" s="1"/>
  <c r="EL10" i="8"/>
  <c r="EK10" i="8"/>
  <c r="EJ10" i="8"/>
  <c r="EI10" i="8"/>
  <c r="EH10" i="8"/>
  <c r="EG10" i="8"/>
  <c r="EF10" i="8"/>
  <c r="ED10" i="8"/>
  <c r="EE10" i="8" s="1"/>
  <c r="DY10" i="8"/>
  <c r="DX10" i="8"/>
  <c r="DW10" i="8"/>
  <c r="DV10" i="8"/>
  <c r="DU10" i="8"/>
  <c r="DT10" i="8"/>
  <c r="DS10" i="8"/>
  <c r="DR10" i="8"/>
  <c r="DQ10" i="8"/>
  <c r="CO10" i="8"/>
  <c r="FY9" i="8"/>
  <c r="FZ9" i="8" s="1"/>
  <c r="FW9" i="8"/>
  <c r="FX9" i="8" s="1"/>
  <c r="FM9" i="8"/>
  <c r="FN9" i="8" s="1"/>
  <c r="FL9" i="8"/>
  <c r="FK9" i="8"/>
  <c r="FJ9" i="8"/>
  <c r="FI9" i="8"/>
  <c r="FH9" i="8"/>
  <c r="FG9" i="8"/>
  <c r="FF9" i="8"/>
  <c r="FD9" i="8"/>
  <c r="FE9" i="8" s="1"/>
  <c r="EY9" i="8"/>
  <c r="EX9" i="8"/>
  <c r="EW9" i="8"/>
  <c r="EV9" i="8"/>
  <c r="EU9" i="8"/>
  <c r="ET9" i="8"/>
  <c r="ES9" i="8"/>
  <c r="EQ9" i="8"/>
  <c r="ER9" i="8" s="1"/>
  <c r="EL9" i="8"/>
  <c r="EK9" i="8"/>
  <c r="EJ9" i="8"/>
  <c r="EI9" i="8"/>
  <c r="EH9" i="8"/>
  <c r="EG9" i="8"/>
  <c r="EF9" i="8"/>
  <c r="ED9" i="8"/>
  <c r="EE9" i="8" s="1"/>
  <c r="DY9" i="8"/>
  <c r="DX9" i="8"/>
  <c r="DW9" i="8"/>
  <c r="DV9" i="8"/>
  <c r="DU9" i="8"/>
  <c r="DT9" i="8"/>
  <c r="DS9" i="8"/>
  <c r="DR9" i="8"/>
  <c r="DQ9" i="8"/>
  <c r="CO9" i="8"/>
  <c r="FY8" i="8"/>
  <c r="FZ8" i="8" s="1"/>
  <c r="FW8" i="8"/>
  <c r="FX8" i="8" s="1"/>
  <c r="FM8" i="8"/>
  <c r="FN8" i="8" s="1"/>
  <c r="FL8" i="8"/>
  <c r="FK8" i="8"/>
  <c r="FJ8" i="8"/>
  <c r="FI8" i="8"/>
  <c r="FH8" i="8"/>
  <c r="FG8" i="8"/>
  <c r="FF8" i="8"/>
  <c r="FD8" i="8"/>
  <c r="FE8" i="8" s="1"/>
  <c r="EY8" i="8"/>
  <c r="EX8" i="8"/>
  <c r="EW8" i="8"/>
  <c r="EV8" i="8"/>
  <c r="EU8" i="8"/>
  <c r="ET8" i="8"/>
  <c r="ES8" i="8"/>
  <c r="EQ8" i="8"/>
  <c r="ER8" i="8" s="1"/>
  <c r="EL8" i="8"/>
  <c r="EK8" i="8"/>
  <c r="EJ8" i="8"/>
  <c r="EI8" i="8"/>
  <c r="EH8" i="8"/>
  <c r="EG8" i="8"/>
  <c r="EF8" i="8"/>
  <c r="ED8" i="8"/>
  <c r="EE8" i="8" s="1"/>
  <c r="DY8" i="8"/>
  <c r="DX8" i="8"/>
  <c r="DW8" i="8"/>
  <c r="DV8" i="8"/>
  <c r="DU8" i="8"/>
  <c r="DT8" i="8"/>
  <c r="DS8" i="8"/>
  <c r="DR8" i="8"/>
  <c r="DQ8" i="8"/>
  <c r="CO8" i="8"/>
  <c r="FY7" i="8"/>
  <c r="FZ7" i="8" s="1"/>
  <c r="FW7" i="8"/>
  <c r="FX7" i="8" s="1"/>
  <c r="FM7" i="8"/>
  <c r="FN7" i="8" s="1"/>
  <c r="FL7" i="8"/>
  <c r="FK7" i="8"/>
  <c r="FJ7" i="8"/>
  <c r="FI7" i="8"/>
  <c r="FH7" i="8"/>
  <c r="FG7" i="8"/>
  <c r="FF7" i="8"/>
  <c r="FD7" i="8"/>
  <c r="FE7" i="8" s="1"/>
  <c r="EY7" i="8"/>
  <c r="EX7" i="8"/>
  <c r="EW7" i="8"/>
  <c r="EV7" i="8"/>
  <c r="EU7" i="8"/>
  <c r="ET7" i="8"/>
  <c r="ES7" i="8"/>
  <c r="EQ7" i="8"/>
  <c r="ER7" i="8" s="1"/>
  <c r="EL7" i="8"/>
  <c r="EK7" i="8"/>
  <c r="EJ7" i="8"/>
  <c r="EI7" i="8"/>
  <c r="EH7" i="8"/>
  <c r="EG7" i="8"/>
  <c r="EF7" i="8"/>
  <c r="ED7" i="8"/>
  <c r="EE7" i="8" s="1"/>
  <c r="DY7" i="8"/>
  <c r="DX7" i="8"/>
  <c r="DW7" i="8"/>
  <c r="DV7" i="8"/>
  <c r="DU7" i="8"/>
  <c r="DT7" i="8"/>
  <c r="DS7" i="8"/>
  <c r="DR7" i="8"/>
  <c r="DQ7" i="8"/>
  <c r="CO7" i="8"/>
  <c r="FY6" i="8"/>
  <c r="FZ6" i="8" s="1"/>
  <c r="FW6" i="8"/>
  <c r="FX6" i="8" s="1"/>
  <c r="FM6" i="8"/>
  <c r="FL6" i="8"/>
  <c r="FK6" i="8"/>
  <c r="FJ6" i="8"/>
  <c r="FI6" i="8"/>
  <c r="FH6" i="8"/>
  <c r="FG6" i="8"/>
  <c r="FF6" i="8"/>
  <c r="FD6" i="8"/>
  <c r="FE6" i="8" s="1"/>
  <c r="EY6" i="8"/>
  <c r="EX6" i="8"/>
  <c r="EW6" i="8"/>
  <c r="EV6" i="8"/>
  <c r="EU6" i="8"/>
  <c r="ET6" i="8"/>
  <c r="ES6" i="8"/>
  <c r="EQ6" i="8"/>
  <c r="ER6" i="8" s="1"/>
  <c r="EL6" i="8"/>
  <c r="EK6" i="8"/>
  <c r="EJ6" i="8"/>
  <c r="EI6" i="8"/>
  <c r="EH6" i="8"/>
  <c r="EG6" i="8"/>
  <c r="EF6" i="8"/>
  <c r="ED6" i="8"/>
  <c r="EE6" i="8" s="1"/>
  <c r="DY6" i="8"/>
  <c r="DX6" i="8"/>
  <c r="DW6" i="8"/>
  <c r="DV6" i="8"/>
  <c r="DU6" i="8"/>
  <c r="DT6" i="8"/>
  <c r="DS6" i="8"/>
  <c r="DR6" i="8"/>
  <c r="DQ6" i="8"/>
  <c r="CO6" i="8"/>
  <c r="FY5" i="8"/>
  <c r="FZ5" i="8" s="1"/>
  <c r="FW5" i="8"/>
  <c r="FX5" i="8" s="1"/>
  <c r="FM5" i="8"/>
  <c r="FN5" i="8" s="1"/>
  <c r="FL5" i="8"/>
  <c r="FK5" i="8"/>
  <c r="FJ5" i="8"/>
  <c r="FI5" i="8"/>
  <c r="FH5" i="8"/>
  <c r="FG5" i="8"/>
  <c r="FF5" i="8"/>
  <c r="FD5" i="8"/>
  <c r="FE5" i="8" s="1"/>
  <c r="EY5" i="8"/>
  <c r="EX5" i="8"/>
  <c r="EW5" i="8"/>
  <c r="EV5" i="8"/>
  <c r="EU5" i="8"/>
  <c r="ET5" i="8"/>
  <c r="ES5" i="8"/>
  <c r="EQ5" i="8"/>
  <c r="ER5" i="8" s="1"/>
  <c r="EL5" i="8"/>
  <c r="EK5" i="8"/>
  <c r="EJ5" i="8"/>
  <c r="EI5" i="8"/>
  <c r="EH5" i="8"/>
  <c r="EG5" i="8"/>
  <c r="EF5" i="8"/>
  <c r="ED5" i="8"/>
  <c r="EE5" i="8" s="1"/>
  <c r="DY5" i="8"/>
  <c r="DX5" i="8"/>
  <c r="DW5" i="8"/>
  <c r="DV5" i="8"/>
  <c r="DU5" i="8"/>
  <c r="DT5" i="8"/>
  <c r="DS5" i="8"/>
  <c r="DR5" i="8"/>
  <c r="DQ5" i="8"/>
  <c r="CO5" i="8"/>
  <c r="FY4" i="8"/>
  <c r="FW4" i="8"/>
  <c r="FM4" i="8"/>
  <c r="FL4" i="8"/>
  <c r="FK4" i="8"/>
  <c r="FJ4" i="8"/>
  <c r="FI4" i="8"/>
  <c r="FH4" i="8"/>
  <c r="FG4" i="8"/>
  <c r="FF4" i="8"/>
  <c r="FG46" i="8" s="1"/>
  <c r="FD4" i="8"/>
  <c r="EY4" i="8"/>
  <c r="EX4" i="8"/>
  <c r="EW4" i="8"/>
  <c r="EX46" i="8" s="1"/>
  <c r="EV4" i="8"/>
  <c r="EU4" i="8"/>
  <c r="ET4" i="8"/>
  <c r="ES4" i="8"/>
  <c r="ET46" i="8" s="1"/>
  <c r="EQ4" i="8"/>
  <c r="EL4" i="8"/>
  <c r="EK4" i="8"/>
  <c r="EJ4" i="8"/>
  <c r="EK46" i="8" s="1"/>
  <c r="EI4" i="8"/>
  <c r="EH4" i="8"/>
  <c r="EG4" i="8"/>
  <c r="EF4" i="8"/>
  <c r="EG46" i="8" s="1"/>
  <c r="ED4" i="8"/>
  <c r="DX4" i="8"/>
  <c r="DW4" i="8"/>
  <c r="DV4" i="8"/>
  <c r="DW46" i="8" s="1"/>
  <c r="DU4" i="8"/>
  <c r="DT4" i="8"/>
  <c r="DR4" i="8"/>
  <c r="DQ4" i="8"/>
  <c r="CO4" i="8"/>
  <c r="FK46" i="8" l="1"/>
  <c r="FV46" i="12"/>
  <c r="FM46" i="12"/>
  <c r="FD46" i="12"/>
  <c r="EZ46" i="12"/>
  <c r="EQ46" i="12"/>
  <c r="EM46" i="12"/>
  <c r="ED46" i="12"/>
  <c r="DZ46" i="12"/>
  <c r="FW45" i="12"/>
  <c r="FP45" i="12"/>
  <c r="FJ45" i="12"/>
  <c r="FJ47" i="12" s="1"/>
  <c r="FF45" i="12"/>
  <c r="FA45" i="12"/>
  <c r="EW45" i="12"/>
  <c r="EW47" i="12" s="1"/>
  <c r="ES45" i="12"/>
  <c r="EN45" i="12"/>
  <c r="EJ45" i="12"/>
  <c r="EJ47" i="12" s="1"/>
  <c r="EF45" i="12"/>
  <c r="EA45" i="12"/>
  <c r="DW45" i="12"/>
  <c r="DW47" i="12" s="1"/>
  <c r="DS45" i="12"/>
  <c r="FT46" i="12"/>
  <c r="FC46" i="12"/>
  <c r="EP46" i="12"/>
  <c r="EC46" i="12"/>
  <c r="FV45" i="12"/>
  <c r="FM45" i="12"/>
  <c r="FI45" i="12"/>
  <c r="FD45" i="12"/>
  <c r="EZ45" i="12"/>
  <c r="EV45" i="12"/>
  <c r="EQ45" i="12"/>
  <c r="EM45" i="12"/>
  <c r="FR46" i="12"/>
  <c r="EO46" i="12"/>
  <c r="FR45" i="12"/>
  <c r="FG45" i="12"/>
  <c r="EX45" i="12"/>
  <c r="EO45" i="12"/>
  <c r="EH45" i="12"/>
  <c r="EB45" i="12"/>
  <c r="DV45" i="12"/>
  <c r="FP46" i="12"/>
  <c r="FF46" i="12"/>
  <c r="EN46" i="12"/>
  <c r="EF46" i="12"/>
  <c r="FL45" i="12"/>
  <c r="FC45" i="12"/>
  <c r="EU45" i="12"/>
  <c r="EL45" i="12"/>
  <c r="EG45" i="12"/>
  <c r="DZ45" i="12"/>
  <c r="DU45" i="12"/>
  <c r="FY46" i="12"/>
  <c r="FB46" i="12"/>
  <c r="EB46" i="12"/>
  <c r="FY45" i="12"/>
  <c r="FK45" i="12"/>
  <c r="FB45" i="12"/>
  <c r="ET45" i="12"/>
  <c r="EK45" i="12"/>
  <c r="ED45" i="12"/>
  <c r="DY45" i="12"/>
  <c r="DT45" i="12"/>
  <c r="FW46" i="12"/>
  <c r="EP45" i="12"/>
  <c r="DS46" i="12"/>
  <c r="EC45" i="12"/>
  <c r="DX45" i="12"/>
  <c r="EA46" i="12"/>
  <c r="FT45" i="12"/>
  <c r="EI45" i="12"/>
  <c r="FA46" i="12"/>
  <c r="FH45" i="12"/>
  <c r="ES46" i="12"/>
  <c r="EY45" i="12"/>
  <c r="EE4" i="12"/>
  <c r="ED47" i="12"/>
  <c r="ER4" i="12"/>
  <c r="EQ47" i="12"/>
  <c r="FX4" i="14"/>
  <c r="FW47" i="14"/>
  <c r="DT46" i="15"/>
  <c r="DX46" i="15"/>
  <c r="FJ46" i="15"/>
  <c r="FX4" i="9"/>
  <c r="FW47" i="9"/>
  <c r="ER4" i="10"/>
  <c r="EQ47" i="10"/>
  <c r="FZ4" i="10"/>
  <c r="FY47" i="10"/>
  <c r="DX46" i="8"/>
  <c r="EL46" i="8"/>
  <c r="EY46" i="8"/>
  <c r="FZ4" i="8"/>
  <c r="FY47" i="8"/>
  <c r="DU46" i="9"/>
  <c r="DY46" i="9"/>
  <c r="EH46" i="9"/>
  <c r="EL46" i="9"/>
  <c r="EU46" i="9"/>
  <c r="EY46" i="9"/>
  <c r="FH46" i="9"/>
  <c r="FL46" i="9"/>
  <c r="FZ4" i="9"/>
  <c r="FY47" i="9"/>
  <c r="DU46" i="10"/>
  <c r="DY46" i="10"/>
  <c r="EH46" i="10"/>
  <c r="ET46" i="10"/>
  <c r="EY46" i="10"/>
  <c r="FI46" i="10"/>
  <c r="EW46" i="10"/>
  <c r="DV46" i="11"/>
  <c r="EI46" i="11"/>
  <c r="EV46" i="11"/>
  <c r="FH46" i="11"/>
  <c r="FL46" i="11"/>
  <c r="FZ4" i="11"/>
  <c r="FY47" i="11"/>
  <c r="DT46" i="12"/>
  <c r="DX46" i="12"/>
  <c r="EG46" i="12"/>
  <c r="EK46" i="12"/>
  <c r="ET46" i="12"/>
  <c r="EX46" i="12"/>
  <c r="FG46" i="12"/>
  <c r="FK46" i="12"/>
  <c r="FX4" i="12"/>
  <c r="FW47" i="12"/>
  <c r="FV46" i="13"/>
  <c r="FM46" i="13"/>
  <c r="FD46" i="13"/>
  <c r="EZ46" i="13"/>
  <c r="EQ46" i="13"/>
  <c r="EM46" i="13"/>
  <c r="ED46" i="13"/>
  <c r="DZ46" i="13"/>
  <c r="FW45" i="13"/>
  <c r="FP45" i="13"/>
  <c r="FJ45" i="13"/>
  <c r="FF45" i="13"/>
  <c r="FA45" i="13"/>
  <c r="EW45" i="13"/>
  <c r="ES45" i="13"/>
  <c r="EN45" i="13"/>
  <c r="EJ45" i="13"/>
  <c r="EF45" i="13"/>
  <c r="EA45" i="13"/>
  <c r="DW45" i="13"/>
  <c r="DS45" i="13"/>
  <c r="FY46" i="13"/>
  <c r="FP46" i="13"/>
  <c r="FB46" i="13"/>
  <c r="EP46" i="13"/>
  <c r="EF46" i="13"/>
  <c r="FY45" i="13"/>
  <c r="FM45" i="13"/>
  <c r="FH45" i="13"/>
  <c r="FB45" i="13"/>
  <c r="EV45" i="13"/>
  <c r="EV47" i="13" s="1"/>
  <c r="EP45" i="13"/>
  <c r="EK45" i="13"/>
  <c r="ED45" i="13"/>
  <c r="DY45" i="13"/>
  <c r="DT45" i="13"/>
  <c r="FW46" i="13"/>
  <c r="FA46" i="13"/>
  <c r="EO46" i="13"/>
  <c r="EC46" i="13"/>
  <c r="DS46" i="13"/>
  <c r="FV45" i="13"/>
  <c r="FL45" i="13"/>
  <c r="FG45" i="13"/>
  <c r="EZ45" i="13"/>
  <c r="EU45" i="13"/>
  <c r="EO45" i="13"/>
  <c r="EI45" i="13"/>
  <c r="EI47" i="13" s="1"/>
  <c r="EC45" i="13"/>
  <c r="DX45" i="13"/>
  <c r="FT46" i="13"/>
  <c r="FF46" i="13"/>
  <c r="EN46" i="13"/>
  <c r="EB46" i="13"/>
  <c r="FT45" i="13"/>
  <c r="FK45" i="13"/>
  <c r="FD45" i="13"/>
  <c r="EY45" i="13"/>
  <c r="ET45" i="13"/>
  <c r="EM45" i="13"/>
  <c r="EH45" i="13"/>
  <c r="EB45" i="13"/>
  <c r="FR46" i="13"/>
  <c r="ES46" i="13"/>
  <c r="FI45" i="13"/>
  <c r="FI47" i="13" s="1"/>
  <c r="EL45" i="13"/>
  <c r="DU45" i="13"/>
  <c r="FC45" i="13"/>
  <c r="EG45" i="13"/>
  <c r="FC46" i="13"/>
  <c r="EX45" i="13"/>
  <c r="DZ45" i="13"/>
  <c r="EA46" i="13"/>
  <c r="EQ45" i="13"/>
  <c r="FR45" i="13"/>
  <c r="DV45" i="13"/>
  <c r="DV47" i="13" s="1"/>
  <c r="DW46" i="13"/>
  <c r="EE4" i="13"/>
  <c r="ED47" i="13"/>
  <c r="EJ46" i="13"/>
  <c r="ER4" i="13"/>
  <c r="EQ47" i="13"/>
  <c r="EW46" i="13"/>
  <c r="FE4" i="13"/>
  <c r="FD47" i="13"/>
  <c r="FJ46" i="13"/>
  <c r="FM47" i="13"/>
  <c r="DU46" i="14"/>
  <c r="DY46" i="14"/>
  <c r="EH46" i="14"/>
  <c r="EL46" i="14"/>
  <c r="EU46" i="14"/>
  <c r="EY46" i="14"/>
  <c r="FH46" i="14"/>
  <c r="FL46" i="14"/>
  <c r="FZ4" i="14"/>
  <c r="FY47" i="14"/>
  <c r="FW46" i="15"/>
  <c r="FP46" i="15"/>
  <c r="FC46" i="15"/>
  <c r="EP46" i="15"/>
  <c r="EC46" i="15"/>
  <c r="DS46" i="15"/>
  <c r="FY45" i="15"/>
  <c r="FR45" i="15"/>
  <c r="FK45" i="15"/>
  <c r="FG45" i="15"/>
  <c r="FB45" i="15"/>
  <c r="EX45" i="15"/>
  <c r="ET45" i="15"/>
  <c r="EO45" i="15"/>
  <c r="EK45" i="15"/>
  <c r="EG45" i="15"/>
  <c r="EB45" i="15"/>
  <c r="DX45" i="15"/>
  <c r="DT45" i="15"/>
  <c r="FV46" i="15"/>
  <c r="FT46" i="15"/>
  <c r="FF46" i="15"/>
  <c r="FA46" i="15"/>
  <c r="ES46" i="15"/>
  <c r="EN46" i="15"/>
  <c r="EF46" i="15"/>
  <c r="EA46" i="15"/>
  <c r="FV45" i="15"/>
  <c r="FM45" i="15"/>
  <c r="FI45" i="15"/>
  <c r="FD45" i="15"/>
  <c r="EZ45" i="15"/>
  <c r="EV45" i="15"/>
  <c r="EV47" i="15" s="1"/>
  <c r="EQ45" i="15"/>
  <c r="EM45" i="15"/>
  <c r="EI45" i="15"/>
  <c r="EI47" i="15" s="1"/>
  <c r="ED45" i="15"/>
  <c r="DZ45" i="15"/>
  <c r="DV45" i="15"/>
  <c r="FM46" i="15"/>
  <c r="EO46" i="15"/>
  <c r="FT45" i="15"/>
  <c r="FH45" i="15"/>
  <c r="EY45" i="15"/>
  <c r="EP45" i="15"/>
  <c r="EH45" i="15"/>
  <c r="DY45" i="15"/>
  <c r="FD46" i="15"/>
  <c r="EM46" i="15"/>
  <c r="ED46" i="15"/>
  <c r="FP45" i="15"/>
  <c r="FF45" i="15"/>
  <c r="FF47" i="15" s="1"/>
  <c r="EW45" i="15"/>
  <c r="EN45" i="15"/>
  <c r="EF45" i="15"/>
  <c r="EF47" i="15" s="1"/>
  <c r="DW45" i="15"/>
  <c r="FY46" i="15"/>
  <c r="FB46" i="15"/>
  <c r="EB46" i="15"/>
  <c r="FL45" i="15"/>
  <c r="FC45" i="15"/>
  <c r="EU45" i="15"/>
  <c r="EL45" i="15"/>
  <c r="EC45" i="15"/>
  <c r="DU45" i="15"/>
  <c r="FR46" i="15"/>
  <c r="DZ46" i="15"/>
  <c r="FW45" i="15"/>
  <c r="EJ45" i="15"/>
  <c r="EZ46" i="15"/>
  <c r="FJ45" i="15"/>
  <c r="EA45" i="15"/>
  <c r="EQ46" i="15"/>
  <c r="FA45" i="15"/>
  <c r="DS45" i="15"/>
  <c r="DS47" i="15" s="1"/>
  <c r="ES45" i="15"/>
  <c r="ES47" i="15" s="1"/>
  <c r="EE4" i="15"/>
  <c r="ED47" i="15"/>
  <c r="EJ46" i="15"/>
  <c r="ER4" i="15"/>
  <c r="EQ47" i="15"/>
  <c r="EW46" i="15"/>
  <c r="FD47" i="15"/>
  <c r="FM47" i="15"/>
  <c r="DU46" i="15"/>
  <c r="DU47" i="15" s="1"/>
  <c r="DY46" i="15"/>
  <c r="DY47" i="15" s="1"/>
  <c r="FG46" i="15"/>
  <c r="FG47" i="15" s="1"/>
  <c r="FK46" i="15"/>
  <c r="FK47" i="15" s="1"/>
  <c r="FX4" i="11"/>
  <c r="FW47" i="11"/>
  <c r="FY46" i="8"/>
  <c r="FR46" i="8"/>
  <c r="FB46" i="8"/>
  <c r="EO46" i="8"/>
  <c r="EB46" i="8"/>
  <c r="FY45" i="8"/>
  <c r="FR45" i="8"/>
  <c r="FK45" i="8"/>
  <c r="FK47" i="8" s="1"/>
  <c r="FG45" i="8"/>
  <c r="FG47" i="8" s="1"/>
  <c r="FB45" i="8"/>
  <c r="EX45" i="8"/>
  <c r="EX47" i="8" s="1"/>
  <c r="ET45" i="8"/>
  <c r="ET47" i="8" s="1"/>
  <c r="EO45" i="8"/>
  <c r="EK45" i="8"/>
  <c r="EK47" i="8" s="1"/>
  <c r="EG45" i="8"/>
  <c r="EG47" i="8" s="1"/>
  <c r="EB45" i="8"/>
  <c r="DX45" i="8"/>
  <c r="DX47" i="8" s="1"/>
  <c r="DT45" i="8"/>
  <c r="EZ46" i="8"/>
  <c r="EM46" i="8"/>
  <c r="DZ46" i="8"/>
  <c r="FV45" i="8"/>
  <c r="FI45" i="8"/>
  <c r="EZ45" i="8"/>
  <c r="EM45" i="8"/>
  <c r="DZ45" i="8"/>
  <c r="FT46" i="8"/>
  <c r="FL45" i="8"/>
  <c r="FH45" i="8"/>
  <c r="EU45" i="8"/>
  <c r="FW46" i="8"/>
  <c r="FP46" i="8"/>
  <c r="FF46" i="8"/>
  <c r="FA46" i="8"/>
  <c r="ES46" i="8"/>
  <c r="EN46" i="8"/>
  <c r="EF46" i="8"/>
  <c r="EA46" i="8"/>
  <c r="DS46" i="8"/>
  <c r="FW45" i="8"/>
  <c r="FP45" i="8"/>
  <c r="FJ45" i="8"/>
  <c r="FF45" i="8"/>
  <c r="FF47" i="8" s="1"/>
  <c r="FA45" i="8"/>
  <c r="EW45" i="8"/>
  <c r="ES45" i="8"/>
  <c r="ES47" i="8" s="1"/>
  <c r="EN45" i="8"/>
  <c r="EJ45" i="8"/>
  <c r="EF45" i="8"/>
  <c r="EF47" i="8" s="1"/>
  <c r="EA45" i="8"/>
  <c r="DW45" i="8"/>
  <c r="DW47" i="8" s="1"/>
  <c r="DS45" i="8"/>
  <c r="DS47" i="8" s="1"/>
  <c r="FM46" i="8"/>
  <c r="FM45" i="8"/>
  <c r="FD45" i="8"/>
  <c r="EQ45" i="8"/>
  <c r="EI45" i="8"/>
  <c r="DV45" i="8"/>
  <c r="FC46" i="8"/>
  <c r="EP46" i="8"/>
  <c r="EC46" i="8"/>
  <c r="EY45" i="8"/>
  <c r="EY47" i="8" s="1"/>
  <c r="EH45" i="8"/>
  <c r="DY45" i="8"/>
  <c r="FV46" i="8"/>
  <c r="FD46" i="8"/>
  <c r="EQ46" i="8"/>
  <c r="ED46" i="8"/>
  <c r="EV45" i="8"/>
  <c r="ED45" i="8"/>
  <c r="FT45" i="8"/>
  <c r="FC45" i="8"/>
  <c r="EP45" i="8"/>
  <c r="EL45" i="8"/>
  <c r="EL47" i="8" s="1"/>
  <c r="EC45" i="8"/>
  <c r="DU45" i="8"/>
  <c r="EH46" i="8"/>
  <c r="EU46" i="8"/>
  <c r="FH46" i="8"/>
  <c r="FL46" i="8"/>
  <c r="DT46" i="8"/>
  <c r="DU46" i="8"/>
  <c r="DY46" i="8"/>
  <c r="EI46" i="8"/>
  <c r="EV46" i="8"/>
  <c r="FI46" i="8"/>
  <c r="DV46" i="9"/>
  <c r="EI46" i="9"/>
  <c r="EV46" i="9"/>
  <c r="FI46" i="9"/>
  <c r="DV46" i="10"/>
  <c r="EI46" i="10"/>
  <c r="EU46" i="10"/>
  <c r="FD47" i="10"/>
  <c r="FJ46" i="10"/>
  <c r="FM47" i="10"/>
  <c r="EJ46" i="10"/>
  <c r="FT46" i="11"/>
  <c r="FC46" i="11"/>
  <c r="EP46" i="11"/>
  <c r="EC46" i="11"/>
  <c r="FV45" i="11"/>
  <c r="FM45" i="11"/>
  <c r="FI45" i="11"/>
  <c r="FD45" i="11"/>
  <c r="EZ45" i="11"/>
  <c r="EV45" i="11"/>
  <c r="EV47" i="11" s="1"/>
  <c r="EQ45" i="11"/>
  <c r="EM45" i="11"/>
  <c r="EI45" i="11"/>
  <c r="EI47" i="11" s="1"/>
  <c r="ED45" i="11"/>
  <c r="DZ45" i="11"/>
  <c r="DV45" i="11"/>
  <c r="DV47" i="11" s="1"/>
  <c r="FY46" i="11"/>
  <c r="FR46" i="11"/>
  <c r="FB46" i="11"/>
  <c r="EO46" i="11"/>
  <c r="EB46" i="11"/>
  <c r="FT45" i="11"/>
  <c r="FL45" i="11"/>
  <c r="FL47" i="11" s="1"/>
  <c r="FH45" i="11"/>
  <c r="FH47" i="11" s="1"/>
  <c r="FC45" i="11"/>
  <c r="EY45" i="11"/>
  <c r="EY47" i="11" s="1"/>
  <c r="EU45" i="11"/>
  <c r="EU47" i="11" s="1"/>
  <c r="EP45" i="11"/>
  <c r="EL45" i="11"/>
  <c r="EL47" i="11" s="1"/>
  <c r="EH45" i="11"/>
  <c r="EH47" i="11" s="1"/>
  <c r="EC45" i="11"/>
  <c r="DY45" i="11"/>
  <c r="DY47" i="11" s="1"/>
  <c r="DU45" i="11"/>
  <c r="DU47" i="11" s="1"/>
  <c r="FW46" i="11"/>
  <c r="FP46" i="11"/>
  <c r="FF46" i="11"/>
  <c r="FA46" i="11"/>
  <c r="ES46" i="11"/>
  <c r="EN46" i="11"/>
  <c r="EF46" i="11"/>
  <c r="EA46" i="11"/>
  <c r="DS46" i="11"/>
  <c r="FY45" i="11"/>
  <c r="FR45" i="11"/>
  <c r="FK45" i="11"/>
  <c r="FK47" i="11" s="1"/>
  <c r="FG45" i="11"/>
  <c r="FG47" i="11" s="1"/>
  <c r="FD46" i="11"/>
  <c r="EM46" i="11"/>
  <c r="FW45" i="11"/>
  <c r="FB45" i="11"/>
  <c r="ET45" i="11"/>
  <c r="EK45" i="11"/>
  <c r="EB45" i="11"/>
  <c r="DT45" i="11"/>
  <c r="EO45" i="11"/>
  <c r="DX45" i="11"/>
  <c r="DZ46" i="11"/>
  <c r="EN45" i="11"/>
  <c r="FV46" i="11"/>
  <c r="EZ46" i="11"/>
  <c r="FP45" i="11"/>
  <c r="FA45" i="11"/>
  <c r="ES45" i="11"/>
  <c r="ES47" i="11" s="1"/>
  <c r="EJ45" i="11"/>
  <c r="EA45" i="11"/>
  <c r="DS45" i="11"/>
  <c r="DS47" i="11" s="1"/>
  <c r="FM46" i="11"/>
  <c r="ED46" i="11"/>
  <c r="EX45" i="11"/>
  <c r="EG45" i="11"/>
  <c r="EQ46" i="11"/>
  <c r="EW45" i="11"/>
  <c r="DW45" i="11"/>
  <c r="FJ45" i="11"/>
  <c r="FF45" i="11"/>
  <c r="FF47" i="11" s="1"/>
  <c r="EF45" i="11"/>
  <c r="EF47" i="11" s="1"/>
  <c r="DW46" i="11"/>
  <c r="EE4" i="11"/>
  <c r="ED47" i="11"/>
  <c r="EJ46" i="11"/>
  <c r="ER4" i="11"/>
  <c r="EQ47" i="11"/>
  <c r="EW46" i="11"/>
  <c r="FD47" i="11"/>
  <c r="FI46" i="11"/>
  <c r="DU46" i="12"/>
  <c r="DY46" i="12"/>
  <c r="EH46" i="12"/>
  <c r="EL46" i="12"/>
  <c r="EU46" i="12"/>
  <c r="EY46" i="12"/>
  <c r="FH46" i="12"/>
  <c r="FL46" i="12"/>
  <c r="FZ4" i="12"/>
  <c r="FY47" i="12"/>
  <c r="DT46" i="13"/>
  <c r="DX46" i="13"/>
  <c r="EG46" i="13"/>
  <c r="EK46" i="13"/>
  <c r="ET46" i="13"/>
  <c r="EX46" i="13"/>
  <c r="FG46" i="13"/>
  <c r="FK46" i="13"/>
  <c r="FX4" i="13"/>
  <c r="FW47" i="13"/>
  <c r="DV46" i="14"/>
  <c r="EI46" i="14"/>
  <c r="EV46" i="14"/>
  <c r="FI46" i="14"/>
  <c r="EG46" i="15"/>
  <c r="EK46" i="15"/>
  <c r="ET46" i="15"/>
  <c r="EX46" i="15"/>
  <c r="FX4" i="15"/>
  <c r="FW47" i="15"/>
  <c r="DV46" i="15"/>
  <c r="DV47" i="15" s="1"/>
  <c r="FH46" i="15"/>
  <c r="FH47" i="15" s="1"/>
  <c r="FL46" i="15"/>
  <c r="FL47" i="15" s="1"/>
  <c r="FX4" i="8"/>
  <c r="FW47" i="8"/>
  <c r="DV46" i="8"/>
  <c r="EE4" i="8"/>
  <c r="ED47" i="8"/>
  <c r="EJ46" i="8"/>
  <c r="ER4" i="8"/>
  <c r="EQ47" i="8"/>
  <c r="EW46" i="8"/>
  <c r="FE4" i="8"/>
  <c r="FD47" i="8"/>
  <c r="FJ46" i="8"/>
  <c r="FM47" i="8"/>
  <c r="FT46" i="9"/>
  <c r="FC46" i="9"/>
  <c r="EP46" i="9"/>
  <c r="EC46" i="9"/>
  <c r="FV45" i="9"/>
  <c r="FM45" i="9"/>
  <c r="FI45" i="9"/>
  <c r="FD45" i="9"/>
  <c r="EZ45" i="9"/>
  <c r="EV45" i="9"/>
  <c r="EV47" i="9" s="1"/>
  <c r="EQ45" i="9"/>
  <c r="EM45" i="9"/>
  <c r="EI45" i="9"/>
  <c r="EI47" i="9" s="1"/>
  <c r="ED45" i="9"/>
  <c r="DZ45" i="9"/>
  <c r="DV45" i="9"/>
  <c r="FP46" i="9"/>
  <c r="FA46" i="9"/>
  <c r="EN46" i="9"/>
  <c r="EF46" i="9"/>
  <c r="FR45" i="9"/>
  <c r="FB45" i="9"/>
  <c r="EO45" i="9"/>
  <c r="EG45" i="9"/>
  <c r="EG47" i="9" s="1"/>
  <c r="DT45" i="9"/>
  <c r="DT47" i="9" s="1"/>
  <c r="FV46" i="9"/>
  <c r="FD46" i="9"/>
  <c r="EQ46" i="9"/>
  <c r="FJ45" i="9"/>
  <c r="FA45" i="9"/>
  <c r="EN45" i="9"/>
  <c r="EA45" i="9"/>
  <c r="FY46" i="9"/>
  <c r="FR46" i="9"/>
  <c r="FB46" i="9"/>
  <c r="EO46" i="9"/>
  <c r="EB46" i="9"/>
  <c r="FT45" i="9"/>
  <c r="FL45" i="9"/>
  <c r="FL47" i="9" s="1"/>
  <c r="FH45" i="9"/>
  <c r="FC45" i="9"/>
  <c r="EY45" i="9"/>
  <c r="EY47" i="9" s="1"/>
  <c r="EU45" i="9"/>
  <c r="EU47" i="9" s="1"/>
  <c r="EP45" i="9"/>
  <c r="EL45" i="9"/>
  <c r="EH45" i="9"/>
  <c r="EH47" i="9" s="1"/>
  <c r="EC45" i="9"/>
  <c r="DY45" i="9"/>
  <c r="DY47" i="9" s="1"/>
  <c r="DU45" i="9"/>
  <c r="FY45" i="9"/>
  <c r="FG45" i="9"/>
  <c r="FG47" i="9" s="1"/>
  <c r="ET45" i="9"/>
  <c r="ET47" i="9" s="1"/>
  <c r="DX45" i="9"/>
  <c r="DX47" i="9" s="1"/>
  <c r="FM46" i="9"/>
  <c r="ED46" i="9"/>
  <c r="FP45" i="9"/>
  <c r="EW45" i="9"/>
  <c r="EF45" i="9"/>
  <c r="EF47" i="9" s="1"/>
  <c r="DS45" i="9"/>
  <c r="FW46" i="9"/>
  <c r="FF46" i="9"/>
  <c r="ES46" i="9"/>
  <c r="EA46" i="9"/>
  <c r="DS46" i="9"/>
  <c r="FK45" i="9"/>
  <c r="FK47" i="9" s="1"/>
  <c r="EX45" i="9"/>
  <c r="EX47" i="9" s="1"/>
  <c r="EK45" i="9"/>
  <c r="EK47" i="9" s="1"/>
  <c r="EB45" i="9"/>
  <c r="EZ46" i="9"/>
  <c r="EM46" i="9"/>
  <c r="DZ46" i="9"/>
  <c r="FW45" i="9"/>
  <c r="FF45" i="9"/>
  <c r="FF47" i="9" s="1"/>
  <c r="ES45" i="9"/>
  <c r="ES47" i="9" s="1"/>
  <c r="EJ45" i="9"/>
  <c r="DW45" i="9"/>
  <c r="DW46" i="9"/>
  <c r="EE4" i="9"/>
  <c r="ED47" i="9"/>
  <c r="EJ46" i="9"/>
  <c r="ER4" i="9"/>
  <c r="EQ47" i="9"/>
  <c r="EW46" i="9"/>
  <c r="FE23" i="9"/>
  <c r="FD47" i="9"/>
  <c r="FJ46" i="9"/>
  <c r="FM47" i="9"/>
  <c r="FT46" i="10"/>
  <c r="FC46" i="10"/>
  <c r="EP46" i="10"/>
  <c r="EC46" i="10"/>
  <c r="FV45" i="10"/>
  <c r="FM45" i="10"/>
  <c r="FI45" i="10"/>
  <c r="FI47" i="10" s="1"/>
  <c r="FD45" i="10"/>
  <c r="EZ45" i="10"/>
  <c r="EV45" i="10"/>
  <c r="EQ45" i="10"/>
  <c r="EM45" i="10"/>
  <c r="EI45" i="10"/>
  <c r="EI47" i="10" s="1"/>
  <c r="ED45" i="10"/>
  <c r="DZ45" i="10"/>
  <c r="DV45" i="10"/>
  <c r="DV47" i="10" s="1"/>
  <c r="FY46" i="10"/>
  <c r="FR46" i="10"/>
  <c r="FB46" i="10"/>
  <c r="EO46" i="10"/>
  <c r="EB46" i="10"/>
  <c r="FT45" i="10"/>
  <c r="FL45" i="10"/>
  <c r="FL47" i="10" s="1"/>
  <c r="FH45" i="10"/>
  <c r="FH47" i="10" s="1"/>
  <c r="FC45" i="10"/>
  <c r="EY45" i="10"/>
  <c r="EY47" i="10" s="1"/>
  <c r="EU45" i="10"/>
  <c r="EU47" i="10" s="1"/>
  <c r="EP45" i="10"/>
  <c r="EL45" i="10"/>
  <c r="EL47" i="10" s="1"/>
  <c r="EH45" i="10"/>
  <c r="EH47" i="10" s="1"/>
  <c r="EC45" i="10"/>
  <c r="DY45" i="10"/>
  <c r="DY47" i="10" s="1"/>
  <c r="DU45" i="10"/>
  <c r="DU47" i="10" s="1"/>
  <c r="FW46" i="10"/>
  <c r="FA46" i="10"/>
  <c r="ES46" i="10"/>
  <c r="EA46" i="10"/>
  <c r="DS46" i="10"/>
  <c r="FY45" i="10"/>
  <c r="FK45" i="10"/>
  <c r="FB45" i="10"/>
  <c r="ET45" i="10"/>
  <c r="ET47" i="10" s="1"/>
  <c r="EK45" i="10"/>
  <c r="EB45" i="10"/>
  <c r="DT45" i="10"/>
  <c r="DT47" i="10" s="1"/>
  <c r="FF46" i="10"/>
  <c r="EF46" i="10"/>
  <c r="FG45" i="10"/>
  <c r="EO45" i="10"/>
  <c r="FD46" i="10"/>
  <c r="ED46" i="10"/>
  <c r="FP45" i="10"/>
  <c r="EF45" i="10"/>
  <c r="EF47" i="10" s="1"/>
  <c r="FV46" i="10"/>
  <c r="EZ46" i="10"/>
  <c r="EQ46" i="10"/>
  <c r="DZ46" i="10"/>
  <c r="FW45" i="10"/>
  <c r="FJ45" i="10"/>
  <c r="FJ47" i="10" s="1"/>
  <c r="FA45" i="10"/>
  <c r="ES45" i="10"/>
  <c r="ES47" i="10" s="1"/>
  <c r="EJ45" i="10"/>
  <c r="EJ47" i="10" s="1"/>
  <c r="EA45" i="10"/>
  <c r="DS45" i="10"/>
  <c r="DS47" i="10" s="1"/>
  <c r="FP46" i="10"/>
  <c r="EN46" i="10"/>
  <c r="FR45" i="10"/>
  <c r="EG45" i="10"/>
  <c r="EG47" i="10" s="1"/>
  <c r="FM46" i="10"/>
  <c r="FF45" i="10"/>
  <c r="FF47" i="10" s="1"/>
  <c r="EN45" i="10"/>
  <c r="EX45" i="10"/>
  <c r="EX47" i="10" s="1"/>
  <c r="DX45" i="10"/>
  <c r="DX47" i="10" s="1"/>
  <c r="EM46" i="10"/>
  <c r="EW45" i="10"/>
  <c r="EW47" i="10" s="1"/>
  <c r="DW45" i="10"/>
  <c r="DW46" i="10"/>
  <c r="EE4" i="10"/>
  <c r="ED47" i="10"/>
  <c r="EV46" i="10"/>
  <c r="FG46" i="10"/>
  <c r="FK46" i="10"/>
  <c r="FX4" i="10"/>
  <c r="FW47" i="10"/>
  <c r="EK46" i="10"/>
  <c r="DT46" i="11"/>
  <c r="DX46" i="11"/>
  <c r="EG46" i="11"/>
  <c r="EK46" i="11"/>
  <c r="ET46" i="11"/>
  <c r="EX46" i="11"/>
  <c r="FJ46" i="11"/>
  <c r="FM47" i="11"/>
  <c r="DV46" i="12"/>
  <c r="EI46" i="12"/>
  <c r="EV46" i="12"/>
  <c r="FI46" i="12"/>
  <c r="DU46" i="13"/>
  <c r="DY46" i="13"/>
  <c r="EH46" i="13"/>
  <c r="EL46" i="13"/>
  <c r="EU46" i="13"/>
  <c r="EY46" i="13"/>
  <c r="FH46" i="13"/>
  <c r="FL46" i="13"/>
  <c r="FZ4" i="13"/>
  <c r="FY47" i="13"/>
  <c r="FY46" i="14"/>
  <c r="FR46" i="14"/>
  <c r="FV46" i="14"/>
  <c r="FM46" i="14"/>
  <c r="FD46" i="14"/>
  <c r="EZ46" i="14"/>
  <c r="EQ46" i="14"/>
  <c r="EM46" i="14"/>
  <c r="ED46" i="14"/>
  <c r="DZ46" i="14"/>
  <c r="FW45" i="14"/>
  <c r="FP45" i="14"/>
  <c r="FJ45" i="14"/>
  <c r="FF45" i="14"/>
  <c r="FA45" i="14"/>
  <c r="EW45" i="14"/>
  <c r="ES45" i="14"/>
  <c r="EN45" i="14"/>
  <c r="EJ45" i="14"/>
  <c r="EF45" i="14"/>
  <c r="EA45" i="14"/>
  <c r="DW45" i="14"/>
  <c r="DS45" i="14"/>
  <c r="FP46" i="14"/>
  <c r="FF46" i="14"/>
  <c r="EN46" i="14"/>
  <c r="EB46" i="14"/>
  <c r="FT45" i="14"/>
  <c r="FK45" i="14"/>
  <c r="FK47" i="14" s="1"/>
  <c r="FD45" i="14"/>
  <c r="EY45" i="14"/>
  <c r="EY47" i="14" s="1"/>
  <c r="ET45" i="14"/>
  <c r="ET47" i="14" s="1"/>
  <c r="EM45" i="14"/>
  <c r="EH45" i="14"/>
  <c r="EH47" i="14" s="1"/>
  <c r="EB45" i="14"/>
  <c r="DV45" i="14"/>
  <c r="FC46" i="14"/>
  <c r="ES46" i="14"/>
  <c r="EA46" i="14"/>
  <c r="FR45" i="14"/>
  <c r="FI45" i="14"/>
  <c r="FC45" i="14"/>
  <c r="EX45" i="14"/>
  <c r="EX47" i="14" s="1"/>
  <c r="EQ45" i="14"/>
  <c r="EL45" i="14"/>
  <c r="EL47" i="14" s="1"/>
  <c r="EG45" i="14"/>
  <c r="EG47" i="14" s="1"/>
  <c r="DZ45" i="14"/>
  <c r="DU45" i="14"/>
  <c r="DU47" i="14" s="1"/>
  <c r="FW46" i="14"/>
  <c r="FB46" i="14"/>
  <c r="EP46" i="14"/>
  <c r="EF46" i="14"/>
  <c r="FY45" i="14"/>
  <c r="FM45" i="14"/>
  <c r="FH45" i="14"/>
  <c r="FH47" i="14" s="1"/>
  <c r="FB45" i="14"/>
  <c r="EV45" i="14"/>
  <c r="EP45" i="14"/>
  <c r="EK45" i="14"/>
  <c r="EK47" i="14" s="1"/>
  <c r="ED45" i="14"/>
  <c r="DY45" i="14"/>
  <c r="DY47" i="14" s="1"/>
  <c r="DT45" i="14"/>
  <c r="DT47" i="14" s="1"/>
  <c r="FG45" i="14"/>
  <c r="FG47" i="14" s="1"/>
  <c r="EI45" i="14"/>
  <c r="FA46" i="14"/>
  <c r="EC46" i="14"/>
  <c r="EZ45" i="14"/>
  <c r="EC45" i="14"/>
  <c r="FV45" i="14"/>
  <c r="EU45" i="14"/>
  <c r="EU47" i="14" s="1"/>
  <c r="DX45" i="14"/>
  <c r="DX47" i="14" s="1"/>
  <c r="EO46" i="14"/>
  <c r="FL45" i="14"/>
  <c r="FL47" i="14" s="1"/>
  <c r="FT46" i="14"/>
  <c r="DS46" i="14"/>
  <c r="EO45" i="14"/>
  <c r="DW46" i="14"/>
  <c r="EE4" i="14"/>
  <c r="ED47" i="14"/>
  <c r="EJ46" i="14"/>
  <c r="ER4" i="14"/>
  <c r="EQ47" i="14"/>
  <c r="EW46" i="14"/>
  <c r="FE23" i="14"/>
  <c r="FD47" i="14"/>
  <c r="FJ46" i="14"/>
  <c r="FM47" i="14"/>
  <c r="EH46" i="15"/>
  <c r="EL46" i="15"/>
  <c r="EU46" i="15"/>
  <c r="EY46" i="15"/>
  <c r="FZ4" i="15"/>
  <c r="FY47" i="15"/>
  <c r="DW46" i="15"/>
  <c r="DW47" i="15" s="1"/>
  <c r="FI46" i="15"/>
  <c r="FI47" i="15" s="1"/>
  <c r="FE23" i="15"/>
  <c r="FE4" i="9"/>
  <c r="FE4" i="15"/>
  <c r="FN6" i="15"/>
  <c r="FN23" i="15"/>
  <c r="FN4" i="15"/>
  <c r="FN15" i="15"/>
  <c r="FN18" i="15"/>
  <c r="FE4" i="14"/>
  <c r="FN4" i="14"/>
  <c r="FN15" i="14"/>
  <c r="FN18" i="14"/>
  <c r="FN23" i="14"/>
  <c r="FE23" i="13"/>
  <c r="FN4" i="13"/>
  <c r="FN15" i="13"/>
  <c r="FN18" i="13"/>
  <c r="FN6" i="13"/>
  <c r="FN23" i="13"/>
  <c r="FE23" i="12"/>
  <c r="FE4" i="12"/>
  <c r="FN6" i="12"/>
  <c r="FN4" i="12"/>
  <c r="FN15" i="12"/>
  <c r="FN18" i="12"/>
  <c r="FN23" i="12"/>
  <c r="FE23" i="11"/>
  <c r="FN6" i="11"/>
  <c r="FN4" i="11"/>
  <c r="FN15" i="11"/>
  <c r="FN18" i="11"/>
  <c r="FN23" i="11"/>
  <c r="FE23" i="10"/>
  <c r="FE4" i="10"/>
  <c r="ER23" i="10"/>
  <c r="FN4" i="10"/>
  <c r="FN6" i="10"/>
  <c r="FN23" i="10"/>
  <c r="FN15" i="10"/>
  <c r="FN18" i="10"/>
  <c r="FE6" i="9"/>
  <c r="FN6" i="9"/>
  <c r="FN23" i="9"/>
  <c r="FN4" i="9"/>
  <c r="FN15" i="9"/>
  <c r="FN18" i="9"/>
  <c r="FE23" i="8"/>
  <c r="FN4" i="8"/>
  <c r="FN15" i="8"/>
  <c r="FN18" i="8"/>
  <c r="FN6" i="8"/>
  <c r="FN23" i="8"/>
  <c r="FE15" i="15"/>
  <c r="FE18" i="15"/>
  <c r="FE15" i="14"/>
  <c r="FE18" i="14"/>
  <c r="FE15" i="13"/>
  <c r="FE18" i="13"/>
  <c r="FE15" i="12"/>
  <c r="FE18" i="12"/>
  <c r="FE15" i="11"/>
  <c r="FE18" i="11"/>
  <c r="FE18" i="10"/>
  <c r="FE15" i="9"/>
  <c r="FE18" i="9"/>
  <c r="FE15" i="8"/>
  <c r="FE18" i="8"/>
  <c r="I3" i="6"/>
  <c r="FH47" i="9" l="1"/>
  <c r="EL47" i="9"/>
  <c r="FI47" i="9"/>
  <c r="DU47" i="9"/>
  <c r="DV47" i="9"/>
  <c r="ES47" i="14"/>
  <c r="FJ47" i="14"/>
  <c r="DW47" i="10"/>
  <c r="FG47" i="10"/>
  <c r="FK47" i="10"/>
  <c r="EJ47" i="9"/>
  <c r="DS47" i="9"/>
  <c r="DV47" i="14"/>
  <c r="FJ47" i="11"/>
  <c r="EG47" i="11"/>
  <c r="DT47" i="11"/>
  <c r="EH47" i="8"/>
  <c r="FI47" i="8"/>
  <c r="EJ47" i="15"/>
  <c r="EW47" i="15"/>
  <c r="ET47" i="15"/>
  <c r="EL47" i="13"/>
  <c r="EY47" i="13"/>
  <c r="DX47" i="13"/>
  <c r="EU47" i="13"/>
  <c r="EF47" i="13"/>
  <c r="EW47" i="13"/>
  <c r="DX47" i="15"/>
  <c r="EY47" i="12"/>
  <c r="EI47" i="12"/>
  <c r="DT47" i="12"/>
  <c r="ET47" i="12"/>
  <c r="EH47" i="12"/>
  <c r="FI47" i="12"/>
  <c r="FF47" i="12"/>
  <c r="EF47" i="14"/>
  <c r="EW47" i="14"/>
  <c r="EK47" i="10"/>
  <c r="FI47" i="14"/>
  <c r="DW47" i="11"/>
  <c r="EX47" i="11"/>
  <c r="DV47" i="8"/>
  <c r="FJ47" i="8"/>
  <c r="EU47" i="8"/>
  <c r="DT47" i="8"/>
  <c r="EY47" i="15"/>
  <c r="EG47" i="15"/>
  <c r="EX47" i="15"/>
  <c r="EG47" i="13"/>
  <c r="EH47" i="13"/>
  <c r="EK47" i="13"/>
  <c r="FH47" i="13"/>
  <c r="DS47" i="13"/>
  <c r="EJ47" i="13"/>
  <c r="DT47" i="15"/>
  <c r="DY47" i="12"/>
  <c r="EG47" i="12"/>
  <c r="FL47" i="12"/>
  <c r="EV47" i="12"/>
  <c r="ES47" i="12"/>
  <c r="DS47" i="14"/>
  <c r="EJ47" i="14"/>
  <c r="EV47" i="10"/>
  <c r="EW47" i="9"/>
  <c r="FJ47" i="9"/>
  <c r="EV47" i="14"/>
  <c r="EW47" i="11"/>
  <c r="EJ47" i="11"/>
  <c r="DX47" i="11"/>
  <c r="EK47" i="11"/>
  <c r="EV47" i="8"/>
  <c r="EI47" i="8"/>
  <c r="EW47" i="8"/>
  <c r="FH47" i="8"/>
  <c r="EL47" i="15"/>
  <c r="EK47" i="15"/>
  <c r="FK47" i="13"/>
  <c r="FG47" i="13"/>
  <c r="DT47" i="13"/>
  <c r="DW47" i="13"/>
  <c r="FF47" i="13"/>
  <c r="FH47" i="12"/>
  <c r="FK47" i="12"/>
  <c r="EL47" i="12"/>
  <c r="DV47" i="12"/>
  <c r="EX47" i="12"/>
  <c r="EF47" i="12"/>
  <c r="DW47" i="14"/>
  <c r="FF47" i="14"/>
  <c r="DW47" i="9"/>
  <c r="EI47" i="14"/>
  <c r="ET47" i="11"/>
  <c r="FI47" i="11"/>
  <c r="DU47" i="8"/>
  <c r="DY47" i="8"/>
  <c r="EJ47" i="8"/>
  <c r="FL47" i="8"/>
  <c r="EU47" i="15"/>
  <c r="EH47" i="15"/>
  <c r="EX47" i="13"/>
  <c r="DU47" i="13"/>
  <c r="ET47" i="13"/>
  <c r="FL47" i="13"/>
  <c r="DY47" i="13"/>
  <c r="ES47" i="13"/>
  <c r="FJ47" i="13"/>
  <c r="FJ47" i="15"/>
  <c r="DX47" i="12"/>
  <c r="EK47" i="12"/>
  <c r="DU47" i="12"/>
  <c r="EU47" i="12"/>
  <c r="FG47" i="12"/>
  <c r="DS47" i="12"/>
  <c r="J5" i="6"/>
  <c r="J9" i="6"/>
  <c r="J13" i="6"/>
  <c r="J17" i="6"/>
  <c r="J21" i="6"/>
  <c r="J25" i="6"/>
  <c r="J29" i="6"/>
  <c r="J33" i="6"/>
  <c r="J37" i="6"/>
  <c r="J41" i="6"/>
  <c r="J45" i="6"/>
  <c r="J49" i="6"/>
  <c r="AH3" i="6"/>
  <c r="AT3" i="6"/>
  <c r="BJ3" i="6"/>
  <c r="BN3" i="6"/>
  <c r="AH4" i="6"/>
  <c r="AT4" i="6"/>
  <c r="BJ4" i="6"/>
  <c r="BN4" i="6"/>
  <c r="AH5" i="6"/>
  <c r="AT5" i="6"/>
  <c r="BJ5" i="6"/>
  <c r="BN5" i="6"/>
  <c r="AH6" i="6"/>
  <c r="AT6" i="6"/>
  <c r="BJ6" i="6"/>
  <c r="BN6" i="6"/>
  <c r="AH7" i="6"/>
  <c r="AT7" i="6"/>
  <c r="BJ7" i="6"/>
  <c r="BN7" i="6"/>
  <c r="AH8" i="6"/>
  <c r="AT8" i="6"/>
  <c r="J6" i="6"/>
  <c r="J10" i="6"/>
  <c r="J14" i="6"/>
  <c r="J18" i="6"/>
  <c r="J22" i="6"/>
  <c r="J26" i="6"/>
  <c r="J30" i="6"/>
  <c r="J34" i="6"/>
  <c r="J38" i="6"/>
  <c r="J42" i="6"/>
  <c r="J46" i="6"/>
  <c r="J50" i="6"/>
  <c r="S3" i="6"/>
  <c r="AE3" i="6"/>
  <c r="AU3" i="6"/>
  <c r="BG3" i="6"/>
  <c r="BK3" i="6"/>
  <c r="S4" i="6"/>
  <c r="AE4" i="6"/>
  <c r="AU4" i="6"/>
  <c r="BG4" i="6"/>
  <c r="BK4" i="6"/>
  <c r="S5" i="6"/>
  <c r="AE5" i="6"/>
  <c r="AU5" i="6"/>
  <c r="BG5" i="6"/>
  <c r="BK5" i="6"/>
  <c r="S6" i="6"/>
  <c r="AE6" i="6"/>
  <c r="AU6" i="6"/>
  <c r="BG6" i="6"/>
  <c r="BK6" i="6"/>
  <c r="S7" i="6"/>
  <c r="AE7" i="6"/>
  <c r="AU7" i="6"/>
  <c r="BG7" i="6"/>
  <c r="BK7" i="6"/>
  <c r="S8" i="6"/>
  <c r="J7" i="6"/>
  <c r="J11" i="6"/>
  <c r="J15" i="6"/>
  <c r="J19" i="6"/>
  <c r="J23" i="6"/>
  <c r="J27" i="6"/>
  <c r="J31" i="6"/>
  <c r="J35" i="6"/>
  <c r="J39" i="6"/>
  <c r="J43" i="6"/>
  <c r="J47" i="6"/>
  <c r="J51" i="6"/>
  <c r="T3" i="6"/>
  <c r="AF3" i="6"/>
  <c r="AR3" i="6"/>
  <c r="BH3" i="6"/>
  <c r="BL3" i="6"/>
  <c r="T4" i="6"/>
  <c r="AF4" i="6"/>
  <c r="AR4" i="6"/>
  <c r="BH4" i="6"/>
  <c r="BL4" i="6"/>
  <c r="T5" i="6"/>
  <c r="AF5" i="6"/>
  <c r="AR5" i="6"/>
  <c r="J4" i="6"/>
  <c r="J20" i="6"/>
  <c r="J36" i="6"/>
  <c r="J3" i="6"/>
  <c r="AG3" i="6"/>
  <c r="BM3" i="6"/>
  <c r="AS4" i="6"/>
  <c r="BI4" i="6"/>
  <c r="BI5" i="6"/>
  <c r="AG6" i="6"/>
  <c r="BM6" i="6"/>
  <c r="U7" i="6"/>
  <c r="AS7" i="6"/>
  <c r="BI7" i="6"/>
  <c r="AF8" i="6"/>
  <c r="BH8" i="6"/>
  <c r="BL8" i="6"/>
  <c r="T9" i="6"/>
  <c r="AF9" i="6"/>
  <c r="AR9" i="6"/>
  <c r="BH9" i="6"/>
  <c r="BL9" i="6"/>
  <c r="T10" i="6"/>
  <c r="AF10" i="6"/>
  <c r="AR10" i="6"/>
  <c r="BH10" i="6"/>
  <c r="BL10" i="6"/>
  <c r="T11" i="6"/>
  <c r="AF11" i="6"/>
  <c r="AR11" i="6"/>
  <c r="BH11" i="6"/>
  <c r="BL11" i="6"/>
  <c r="T12" i="6"/>
  <c r="AF12" i="6"/>
  <c r="J8" i="6"/>
  <c r="J24" i="6"/>
  <c r="J40" i="6"/>
  <c r="U3" i="6"/>
  <c r="AG4" i="6"/>
  <c r="BM4" i="6"/>
  <c r="AS5" i="6"/>
  <c r="BL5" i="6"/>
  <c r="T6" i="6"/>
  <c r="AR6" i="6"/>
  <c r="BH6" i="6"/>
  <c r="AF7" i="6"/>
  <c r="BL7" i="6"/>
  <c r="T8" i="6"/>
  <c r="AG8" i="6"/>
  <c r="AR8" i="6"/>
  <c r="BI8" i="6"/>
  <c r="BM8" i="6"/>
  <c r="U9" i="6"/>
  <c r="AG9" i="6"/>
  <c r="AS9" i="6"/>
  <c r="BI9" i="6"/>
  <c r="BM9" i="6"/>
  <c r="U10" i="6"/>
  <c r="AG10" i="6"/>
  <c r="AS10" i="6"/>
  <c r="BI10" i="6"/>
  <c r="BM10" i="6"/>
  <c r="U11" i="6"/>
  <c r="AG11" i="6"/>
  <c r="AS11" i="6"/>
  <c r="BI11" i="6"/>
  <c r="BM11" i="6"/>
  <c r="U12" i="6"/>
  <c r="AG12" i="6"/>
  <c r="AS12" i="6"/>
  <c r="J12" i="6"/>
  <c r="J28" i="6"/>
  <c r="J44" i="6"/>
  <c r="U4" i="6"/>
  <c r="AG5" i="6"/>
  <c r="BM5" i="6"/>
  <c r="U6" i="6"/>
  <c r="AS6" i="6"/>
  <c r="BI6" i="6"/>
  <c r="AG7" i="6"/>
  <c r="BM7" i="6"/>
  <c r="U8" i="6"/>
  <c r="AS8" i="6"/>
  <c r="BJ8" i="6"/>
  <c r="BN8" i="6"/>
  <c r="AH9" i="6"/>
  <c r="AT9" i="6"/>
  <c r="BJ9" i="6"/>
  <c r="BN9" i="6"/>
  <c r="AH10" i="6"/>
  <c r="AT10" i="6"/>
  <c r="BJ10" i="6"/>
  <c r="BN10" i="6"/>
  <c r="AH11" i="6"/>
  <c r="AT11" i="6"/>
  <c r="BJ11" i="6"/>
  <c r="BN11" i="6"/>
  <c r="AH12" i="6"/>
  <c r="AT12" i="6"/>
  <c r="J16" i="6"/>
  <c r="AS3" i="6"/>
  <c r="BH5" i="6"/>
  <c r="T7" i="6"/>
  <c r="AE8" i="6"/>
  <c r="AE9" i="6"/>
  <c r="AU9" i="6"/>
  <c r="BK9" i="6"/>
  <c r="BG10" i="6"/>
  <c r="S12" i="6"/>
  <c r="BG12" i="6"/>
  <c r="BK12" i="6"/>
  <c r="S13" i="6"/>
  <c r="AE13" i="6"/>
  <c r="AU13" i="6"/>
  <c r="BG13" i="6"/>
  <c r="BK13" i="6"/>
  <c r="S14" i="6"/>
  <c r="AE14" i="6"/>
  <c r="AU14" i="6"/>
  <c r="BG14" i="6"/>
  <c r="BK14" i="6"/>
  <c r="S15" i="6"/>
  <c r="AE15" i="6"/>
  <c r="AU15" i="6"/>
  <c r="BG15" i="6"/>
  <c r="BK15" i="6"/>
  <c r="S16" i="6"/>
  <c r="AE16" i="6"/>
  <c r="AU16" i="6"/>
  <c r="BG16" i="6"/>
  <c r="BK16" i="6"/>
  <c r="S17" i="6"/>
  <c r="AE17" i="6"/>
  <c r="J32" i="6"/>
  <c r="BI3" i="6"/>
  <c r="U5" i="6"/>
  <c r="BH7" i="6"/>
  <c r="S9" i="6"/>
  <c r="AE10" i="6"/>
  <c r="AU10" i="6"/>
  <c r="BK10" i="6"/>
  <c r="BG11" i="6"/>
  <c r="AR12" i="6"/>
  <c r="BH12" i="6"/>
  <c r="BL12" i="6"/>
  <c r="T13" i="6"/>
  <c r="AF13" i="6"/>
  <c r="AR13" i="6"/>
  <c r="BH13" i="6"/>
  <c r="BL13" i="6"/>
  <c r="T14" i="6"/>
  <c r="AF14" i="6"/>
  <c r="AR14" i="6"/>
  <c r="BH14" i="6"/>
  <c r="BL14" i="6"/>
  <c r="T15" i="6"/>
  <c r="AF15" i="6"/>
  <c r="AR15" i="6"/>
  <c r="BH15" i="6"/>
  <c r="BL15" i="6"/>
  <c r="T16" i="6"/>
  <c r="AF16" i="6"/>
  <c r="AR16" i="6"/>
  <c r="BH16" i="6"/>
  <c r="BL16" i="6"/>
  <c r="T17" i="6"/>
  <c r="AF17" i="6"/>
  <c r="AR17" i="6"/>
  <c r="J48" i="6"/>
  <c r="BG8" i="6"/>
  <c r="S10" i="6"/>
  <c r="AE11" i="6"/>
  <c r="AU11" i="6"/>
  <c r="BK11" i="6"/>
  <c r="AU12" i="6"/>
  <c r="BI12" i="6"/>
  <c r="BM12" i="6"/>
  <c r="U13" i="6"/>
  <c r="AG13" i="6"/>
  <c r="AS13" i="6"/>
  <c r="BI13" i="6"/>
  <c r="BM13" i="6"/>
  <c r="U14" i="6"/>
  <c r="AG14" i="6"/>
  <c r="AS14" i="6"/>
  <c r="BI14" i="6"/>
  <c r="BM14" i="6"/>
  <c r="U15" i="6"/>
  <c r="AG15" i="6"/>
  <c r="AS15" i="6"/>
  <c r="BI15" i="6"/>
  <c r="BM15" i="6"/>
  <c r="U16" i="6"/>
  <c r="AG16" i="6"/>
  <c r="AS16" i="6"/>
  <c r="BI16" i="6"/>
  <c r="BM16" i="6"/>
  <c r="U17" i="6"/>
  <c r="AG17" i="6"/>
  <c r="AS17" i="6"/>
  <c r="BL6" i="6"/>
  <c r="BK8" i="6"/>
  <c r="BJ12" i="6"/>
  <c r="AH15" i="6"/>
  <c r="BN15" i="6"/>
  <c r="AT16" i="6"/>
  <c r="BJ16" i="6"/>
  <c r="BI17" i="6"/>
  <c r="BM17" i="6"/>
  <c r="U18" i="6"/>
  <c r="AG18" i="6"/>
  <c r="AS18" i="6"/>
  <c r="BI18" i="6"/>
  <c r="BM18" i="6"/>
  <c r="U19" i="6"/>
  <c r="AG19" i="6"/>
  <c r="AS19" i="6"/>
  <c r="BI19" i="6"/>
  <c r="BM19" i="6"/>
  <c r="U20" i="6"/>
  <c r="AG20" i="6"/>
  <c r="AS20" i="6"/>
  <c r="BI20" i="6"/>
  <c r="BM20" i="6"/>
  <c r="U21" i="6"/>
  <c r="AG21" i="6"/>
  <c r="AS21" i="6"/>
  <c r="BI21" i="6"/>
  <c r="BM21" i="6"/>
  <c r="U22" i="6"/>
  <c r="AG22" i="6"/>
  <c r="AS22" i="6"/>
  <c r="BI22" i="6"/>
  <c r="BM22" i="6"/>
  <c r="U23" i="6"/>
  <c r="AG23" i="6"/>
  <c r="AS23" i="6"/>
  <c r="BI23" i="6"/>
  <c r="BM23" i="6"/>
  <c r="U24" i="6"/>
  <c r="AG24" i="6"/>
  <c r="AS24" i="6"/>
  <c r="BI24" i="6"/>
  <c r="BM24" i="6"/>
  <c r="U25" i="6"/>
  <c r="AG25" i="6"/>
  <c r="AS25" i="6"/>
  <c r="BI25" i="6"/>
  <c r="BM25" i="6"/>
  <c r="U26" i="6"/>
  <c r="AG26" i="6"/>
  <c r="AS26" i="6"/>
  <c r="BI26" i="6"/>
  <c r="BM26" i="6"/>
  <c r="U27" i="6"/>
  <c r="AG27" i="6"/>
  <c r="AS27" i="6"/>
  <c r="BI27" i="6"/>
  <c r="BM27" i="6"/>
  <c r="U28" i="6"/>
  <c r="AG28" i="6"/>
  <c r="AR7" i="6"/>
  <c r="BN12" i="6"/>
  <c r="AT13" i="6"/>
  <c r="BJ13" i="6"/>
  <c r="AH16" i="6"/>
  <c r="BN16" i="6"/>
  <c r="BJ17" i="6"/>
  <c r="BN17" i="6"/>
  <c r="AH18" i="6"/>
  <c r="AT18" i="6"/>
  <c r="BJ18" i="6"/>
  <c r="BN18" i="6"/>
  <c r="AH19" i="6"/>
  <c r="AT19" i="6"/>
  <c r="BJ19" i="6"/>
  <c r="BN19" i="6"/>
  <c r="AH20" i="6"/>
  <c r="AT20" i="6"/>
  <c r="BJ20" i="6"/>
  <c r="BN20" i="6"/>
  <c r="AH21" i="6"/>
  <c r="AT21" i="6"/>
  <c r="BJ21" i="6"/>
  <c r="BN21" i="6"/>
  <c r="AH22" i="6"/>
  <c r="AT22" i="6"/>
  <c r="BJ22" i="6"/>
  <c r="BN22" i="6"/>
  <c r="AH23" i="6"/>
  <c r="AT23" i="6"/>
  <c r="BJ23" i="6"/>
  <c r="BN23" i="6"/>
  <c r="AH24" i="6"/>
  <c r="AT24" i="6"/>
  <c r="BJ24" i="6"/>
  <c r="BN24" i="6"/>
  <c r="AH25" i="6"/>
  <c r="AT25" i="6"/>
  <c r="BJ25" i="6"/>
  <c r="BN25" i="6"/>
  <c r="AH26" i="6"/>
  <c r="AT26" i="6"/>
  <c r="BJ26" i="6"/>
  <c r="BN26" i="6"/>
  <c r="AH27" i="6"/>
  <c r="AT27" i="6"/>
  <c r="BJ27" i="6"/>
  <c r="BN27" i="6"/>
  <c r="AH28" i="6"/>
  <c r="AT28" i="6"/>
  <c r="AH13" i="6"/>
  <c r="BN13" i="6"/>
  <c r="AT14" i="6"/>
  <c r="BJ14" i="6"/>
  <c r="AH17" i="6"/>
  <c r="AT17" i="6"/>
  <c r="BG17" i="6"/>
  <c r="BK17" i="6"/>
  <c r="S18" i="6"/>
  <c r="AE18" i="6"/>
  <c r="AU18" i="6"/>
  <c r="BG18" i="6"/>
  <c r="BK18" i="6"/>
  <c r="S19" i="6"/>
  <c r="AE19" i="6"/>
  <c r="AU19" i="6"/>
  <c r="BG19" i="6"/>
  <c r="BK19" i="6"/>
  <c r="S20" i="6"/>
  <c r="AE20" i="6"/>
  <c r="AU20" i="6"/>
  <c r="BG20" i="6"/>
  <c r="BK20" i="6"/>
  <c r="S21" i="6"/>
  <c r="AE21" i="6"/>
  <c r="AU21" i="6"/>
  <c r="BG21" i="6"/>
  <c r="BK21" i="6"/>
  <c r="S22" i="6"/>
  <c r="AE22" i="6"/>
  <c r="AU22" i="6"/>
  <c r="BG22" i="6"/>
  <c r="BK22" i="6"/>
  <c r="S23" i="6"/>
  <c r="AE23" i="6"/>
  <c r="AU23" i="6"/>
  <c r="BG23" i="6"/>
  <c r="BK23" i="6"/>
  <c r="S24" i="6"/>
  <c r="AE24" i="6"/>
  <c r="AU24" i="6"/>
  <c r="BG24" i="6"/>
  <c r="BK24" i="6"/>
  <c r="S25" i="6"/>
  <c r="AE25" i="6"/>
  <c r="AU25" i="6"/>
  <c r="BG25" i="6"/>
  <c r="BK25" i="6"/>
  <c r="S26" i="6"/>
  <c r="AE26" i="6"/>
  <c r="AU26" i="6"/>
  <c r="BG26" i="6"/>
  <c r="BK26" i="6"/>
  <c r="S27" i="6"/>
  <c r="AE27" i="6"/>
  <c r="AU27" i="6"/>
  <c r="BG27" i="6"/>
  <c r="BK27" i="6"/>
  <c r="S28" i="6"/>
  <c r="AE28" i="6"/>
  <c r="AU28" i="6"/>
  <c r="BG28" i="6"/>
  <c r="BK28" i="6"/>
  <c r="S29" i="6"/>
  <c r="AF6" i="6"/>
  <c r="AE12" i="6"/>
  <c r="BN14" i="6"/>
  <c r="BL17" i="6"/>
  <c r="AR18" i="6"/>
  <c r="BH18" i="6"/>
  <c r="T20" i="6"/>
  <c r="AF21" i="6"/>
  <c r="BL21" i="6"/>
  <c r="AR22" i="6"/>
  <c r="BH22" i="6"/>
  <c r="T24" i="6"/>
  <c r="AF25" i="6"/>
  <c r="BL25" i="6"/>
  <c r="AR26" i="6"/>
  <c r="BH26" i="6"/>
  <c r="T28" i="6"/>
  <c r="BJ28" i="6"/>
  <c r="U29" i="6"/>
  <c r="AG29" i="6"/>
  <c r="AS29" i="6"/>
  <c r="BI29" i="6"/>
  <c r="BM29" i="6"/>
  <c r="U30" i="6"/>
  <c r="AG30" i="6"/>
  <c r="AS30" i="6"/>
  <c r="BI30" i="6"/>
  <c r="BM30" i="6"/>
  <c r="U31" i="6"/>
  <c r="AG31" i="6"/>
  <c r="AS31" i="6"/>
  <c r="BI31" i="6"/>
  <c r="BM31" i="6"/>
  <c r="U32" i="6"/>
  <c r="AG32" i="6"/>
  <c r="AS32" i="6"/>
  <c r="BI32" i="6"/>
  <c r="BM32" i="6"/>
  <c r="U33" i="6"/>
  <c r="AG33" i="6"/>
  <c r="AS33" i="6"/>
  <c r="BI33" i="6"/>
  <c r="BM33" i="6"/>
  <c r="U34" i="6"/>
  <c r="AG34" i="6"/>
  <c r="AS34" i="6"/>
  <c r="BI34" i="6"/>
  <c r="BM34" i="6"/>
  <c r="U35" i="6"/>
  <c r="AG35" i="6"/>
  <c r="AS35" i="6"/>
  <c r="BI35" i="6"/>
  <c r="BM35" i="6"/>
  <c r="U36" i="6"/>
  <c r="AG36" i="6"/>
  <c r="AS36" i="6"/>
  <c r="BI36" i="6"/>
  <c r="BM36" i="6"/>
  <c r="U37" i="6"/>
  <c r="AG37" i="6"/>
  <c r="AS37" i="6"/>
  <c r="BI37" i="6"/>
  <c r="BM37" i="6"/>
  <c r="U38" i="6"/>
  <c r="AU8" i="6"/>
  <c r="AU17" i="6"/>
  <c r="AF18" i="6"/>
  <c r="BL18" i="6"/>
  <c r="AR19" i="6"/>
  <c r="BH19" i="6"/>
  <c r="T21" i="6"/>
  <c r="AF22" i="6"/>
  <c r="BL22" i="6"/>
  <c r="AR23" i="6"/>
  <c r="BH23" i="6"/>
  <c r="T25" i="6"/>
  <c r="AF26" i="6"/>
  <c r="BL26" i="6"/>
  <c r="AR27" i="6"/>
  <c r="BH27" i="6"/>
  <c r="BL28" i="6"/>
  <c r="AH29" i="6"/>
  <c r="AT29" i="6"/>
  <c r="BJ29" i="6"/>
  <c r="BN29" i="6"/>
  <c r="AH30" i="6"/>
  <c r="AT30" i="6"/>
  <c r="BJ30" i="6"/>
  <c r="BN30" i="6"/>
  <c r="AH31" i="6"/>
  <c r="AT31" i="6"/>
  <c r="BJ31" i="6"/>
  <c r="BN31" i="6"/>
  <c r="AH32" i="6"/>
  <c r="AT32" i="6"/>
  <c r="BJ32" i="6"/>
  <c r="BN32" i="6"/>
  <c r="AH33" i="6"/>
  <c r="AT33" i="6"/>
  <c r="BJ33" i="6"/>
  <c r="BN33" i="6"/>
  <c r="AH34" i="6"/>
  <c r="AT34" i="6"/>
  <c r="BJ34" i="6"/>
  <c r="BN34" i="6"/>
  <c r="AH35" i="6"/>
  <c r="AT35" i="6"/>
  <c r="BJ35" i="6"/>
  <c r="BN35" i="6"/>
  <c r="AH36" i="6"/>
  <c r="AT36" i="6"/>
  <c r="BJ36" i="6"/>
  <c r="BN36" i="6"/>
  <c r="AH37" i="6"/>
  <c r="AT37" i="6"/>
  <c r="BJ37" i="6"/>
  <c r="BN37" i="6"/>
  <c r="AH38" i="6"/>
  <c r="AT38" i="6"/>
  <c r="BG9" i="6"/>
  <c r="AH14" i="6"/>
  <c r="AT15" i="6"/>
  <c r="T18" i="6"/>
  <c r="AF19" i="6"/>
  <c r="BL19" i="6"/>
  <c r="AR20" i="6"/>
  <c r="BH20" i="6"/>
  <c r="T22" i="6"/>
  <c r="AF23" i="6"/>
  <c r="BL23" i="6"/>
  <c r="AR24" i="6"/>
  <c r="BH24" i="6"/>
  <c r="T26" i="6"/>
  <c r="AF27" i="6"/>
  <c r="BL27" i="6"/>
  <c r="AR28" i="6"/>
  <c r="BH28" i="6"/>
  <c r="BM28" i="6"/>
  <c r="AE29" i="6"/>
  <c r="AU29" i="6"/>
  <c r="BG29" i="6"/>
  <c r="BK29" i="6"/>
  <c r="S30" i="6"/>
  <c r="AE30" i="6"/>
  <c r="AU30" i="6"/>
  <c r="BG30" i="6"/>
  <c r="BK30" i="6"/>
  <c r="S31" i="6"/>
  <c r="S11" i="6"/>
  <c r="BL24" i="6"/>
  <c r="AS28" i="6"/>
  <c r="T29" i="6"/>
  <c r="AF30" i="6"/>
  <c r="BL30" i="6"/>
  <c r="BG31" i="6"/>
  <c r="AE32" i="6"/>
  <c r="AU32" i="6"/>
  <c r="BK32" i="6"/>
  <c r="S33" i="6"/>
  <c r="BG33" i="6"/>
  <c r="AE34" i="6"/>
  <c r="AU34" i="6"/>
  <c r="BK34" i="6"/>
  <c r="S35" i="6"/>
  <c r="BG35" i="6"/>
  <c r="AE36" i="6"/>
  <c r="AU36" i="6"/>
  <c r="BK36" i="6"/>
  <c r="S37" i="6"/>
  <c r="BG37" i="6"/>
  <c r="AS38" i="6"/>
  <c r="BG38" i="6"/>
  <c r="BK38" i="6"/>
  <c r="S39" i="6"/>
  <c r="AE39" i="6"/>
  <c r="AU39" i="6"/>
  <c r="BG39" i="6"/>
  <c r="BK39" i="6"/>
  <c r="S40" i="6"/>
  <c r="AE40" i="6"/>
  <c r="AU40" i="6"/>
  <c r="BG40" i="6"/>
  <c r="BK40" i="6"/>
  <c r="S41" i="6"/>
  <c r="AE41" i="6"/>
  <c r="AU41" i="6"/>
  <c r="BG41" i="6"/>
  <c r="BK41" i="6"/>
  <c r="S42" i="6"/>
  <c r="AE42" i="6"/>
  <c r="AU42" i="6"/>
  <c r="BG42" i="6"/>
  <c r="BK42" i="6"/>
  <c r="S43" i="6"/>
  <c r="W43" i="6"/>
  <c r="AA43" i="6"/>
  <c r="AE43" i="6"/>
  <c r="AI43" i="6"/>
  <c r="AM43" i="6"/>
  <c r="AQ43" i="6"/>
  <c r="AU43" i="6"/>
  <c r="AY43" i="6"/>
  <c r="BC43" i="6"/>
  <c r="BG43" i="6"/>
  <c r="BK43" i="6"/>
  <c r="BO43" i="6"/>
  <c r="W44" i="6"/>
  <c r="AA44" i="6"/>
  <c r="AE44" i="6"/>
  <c r="AI44" i="6"/>
  <c r="AM44" i="6"/>
  <c r="AQ44" i="6"/>
  <c r="AU44" i="6"/>
  <c r="AY44" i="6"/>
  <c r="BC44" i="6"/>
  <c r="BG44" i="6"/>
  <c r="BK44" i="6"/>
  <c r="BO44" i="6"/>
  <c r="W45" i="6"/>
  <c r="AA45" i="6"/>
  <c r="AE45" i="6"/>
  <c r="AI45" i="6"/>
  <c r="AM45" i="6"/>
  <c r="AQ45" i="6"/>
  <c r="AU45" i="6"/>
  <c r="AY45" i="6"/>
  <c r="BC45" i="6"/>
  <c r="BG45" i="6"/>
  <c r="BK45" i="6"/>
  <c r="BO45" i="6"/>
  <c r="S46" i="6"/>
  <c r="W46" i="6"/>
  <c r="AA46" i="6"/>
  <c r="AE46" i="6"/>
  <c r="AI46" i="6"/>
  <c r="AM46" i="6"/>
  <c r="BH17" i="6"/>
  <c r="T19" i="6"/>
  <c r="AF20" i="6"/>
  <c r="AR21" i="6"/>
  <c r="T30" i="6"/>
  <c r="AR31" i="6"/>
  <c r="BH31" i="6"/>
  <c r="AF32" i="6"/>
  <c r="BL32" i="6"/>
  <c r="T33" i="6"/>
  <c r="AR33" i="6"/>
  <c r="BH33" i="6"/>
  <c r="AF34" i="6"/>
  <c r="BL34" i="6"/>
  <c r="T35" i="6"/>
  <c r="AR35" i="6"/>
  <c r="BH35" i="6"/>
  <c r="AF36" i="6"/>
  <c r="BL36" i="6"/>
  <c r="T37" i="6"/>
  <c r="AR37" i="6"/>
  <c r="BH37" i="6"/>
  <c r="AE38" i="6"/>
  <c r="AU38" i="6"/>
  <c r="BH38" i="6"/>
  <c r="BL38" i="6"/>
  <c r="T39" i="6"/>
  <c r="AF39" i="6"/>
  <c r="AR39" i="6"/>
  <c r="BH39" i="6"/>
  <c r="BL39" i="6"/>
  <c r="T40" i="6"/>
  <c r="AF40" i="6"/>
  <c r="AR40" i="6"/>
  <c r="BH40" i="6"/>
  <c r="BL40" i="6"/>
  <c r="T41" i="6"/>
  <c r="AF41" i="6"/>
  <c r="AR41" i="6"/>
  <c r="BH41" i="6"/>
  <c r="BL41" i="6"/>
  <c r="T42" i="6"/>
  <c r="AF42" i="6"/>
  <c r="AR42" i="6"/>
  <c r="BH42" i="6"/>
  <c r="BL42" i="6"/>
  <c r="T43" i="6"/>
  <c r="X43" i="6"/>
  <c r="AB43" i="6"/>
  <c r="AF43" i="6"/>
  <c r="AJ43" i="6"/>
  <c r="AN43" i="6"/>
  <c r="AR43" i="6"/>
  <c r="AV43" i="6"/>
  <c r="AZ43" i="6"/>
  <c r="BD43" i="6"/>
  <c r="BH43" i="6"/>
  <c r="BL43" i="6"/>
  <c r="BP43" i="6"/>
  <c r="X44" i="6"/>
  <c r="AB44" i="6"/>
  <c r="AF44" i="6"/>
  <c r="AJ44" i="6"/>
  <c r="AN44" i="6"/>
  <c r="AR44" i="6"/>
  <c r="AV44" i="6"/>
  <c r="AZ44" i="6"/>
  <c r="BD44" i="6"/>
  <c r="BH44" i="6"/>
  <c r="BL44" i="6"/>
  <c r="BP44" i="6"/>
  <c r="X45" i="6"/>
  <c r="AB45" i="6"/>
  <c r="AF45" i="6"/>
  <c r="AJ45" i="6"/>
  <c r="AN45" i="6"/>
  <c r="AR45" i="6"/>
  <c r="AV45" i="6"/>
  <c r="AZ45" i="6"/>
  <c r="BD45" i="6"/>
  <c r="BH45" i="6"/>
  <c r="BL45" i="6"/>
  <c r="BP45" i="6"/>
  <c r="T46" i="6"/>
  <c r="X46" i="6"/>
  <c r="AB46" i="6"/>
  <c r="AF46" i="6"/>
  <c r="AJ46" i="6"/>
  <c r="AN46" i="6"/>
  <c r="AR46" i="6"/>
  <c r="AV46" i="6"/>
  <c r="AZ46" i="6"/>
  <c r="BD46" i="6"/>
  <c r="BH46" i="6"/>
  <c r="BL46" i="6"/>
  <c r="BP46" i="6"/>
  <c r="AJ47" i="6"/>
  <c r="BP47" i="6"/>
  <c r="BH21" i="6"/>
  <c r="AF24" i="6"/>
  <c r="BI28" i="6"/>
  <c r="AR29" i="6"/>
  <c r="AE31" i="6"/>
  <c r="AU31" i="6"/>
  <c r="BK31" i="6"/>
  <c r="BG32" i="6"/>
  <c r="S34" i="6"/>
  <c r="AE35" i="6"/>
  <c r="AU35" i="6"/>
  <c r="BK35" i="6"/>
  <c r="BG36" i="6"/>
  <c r="S38" i="6"/>
  <c r="AF38" i="6"/>
  <c r="BI38" i="6"/>
  <c r="AG39" i="6"/>
  <c r="BM39" i="6"/>
  <c r="U40" i="6"/>
  <c r="AS40" i="6"/>
  <c r="BI40" i="6"/>
  <c r="AG41" i="6"/>
  <c r="BM41" i="6"/>
  <c r="U42" i="6"/>
  <c r="AS42" i="6"/>
  <c r="BI42" i="6"/>
  <c r="Y43" i="6"/>
  <c r="AG43" i="6"/>
  <c r="AO43" i="6"/>
  <c r="AW43" i="6"/>
  <c r="BE43" i="6"/>
  <c r="BM43" i="6"/>
  <c r="AC44" i="6"/>
  <c r="AK44" i="6"/>
  <c r="AS44" i="6"/>
  <c r="BA44" i="6"/>
  <c r="BI44" i="6"/>
  <c r="BQ44" i="6"/>
  <c r="Y45" i="6"/>
  <c r="AG45" i="6"/>
  <c r="AO45" i="6"/>
  <c r="AW45" i="6"/>
  <c r="BE45" i="6"/>
  <c r="BM45" i="6"/>
  <c r="U46" i="6"/>
  <c r="AC46" i="6"/>
  <c r="AK46" i="6"/>
  <c r="AQ46" i="6"/>
  <c r="AW46" i="6"/>
  <c r="BB46" i="6"/>
  <c r="BG46" i="6"/>
  <c r="BM46" i="6"/>
  <c r="BR46" i="6"/>
  <c r="W47" i="6"/>
  <c r="BI47" i="6"/>
  <c r="AJ48" i="6"/>
  <c r="BP48" i="6"/>
  <c r="T49" i="6"/>
  <c r="AF49" i="6"/>
  <c r="AJ49" i="6"/>
  <c r="AR49" i="6"/>
  <c r="BH49" i="6"/>
  <c r="BL49" i="6"/>
  <c r="BP49" i="6"/>
  <c r="T50" i="6"/>
  <c r="X50" i="6"/>
  <c r="AB50" i="6"/>
  <c r="AF50" i="6"/>
  <c r="AJ50" i="6"/>
  <c r="AN50" i="6"/>
  <c r="AR50" i="6"/>
  <c r="AV50" i="6"/>
  <c r="AZ50" i="6"/>
  <c r="BD50" i="6"/>
  <c r="BH50" i="6"/>
  <c r="BL50" i="6"/>
  <c r="BP50" i="6"/>
  <c r="T51" i="6"/>
  <c r="X51" i="6"/>
  <c r="AB51" i="6"/>
  <c r="AF51" i="6"/>
  <c r="AJ51" i="6"/>
  <c r="AN51" i="6"/>
  <c r="AR51" i="6"/>
  <c r="AV51" i="6"/>
  <c r="AZ51" i="6"/>
  <c r="BD51" i="6"/>
  <c r="BH51" i="6"/>
  <c r="BL51" i="6"/>
  <c r="BP51" i="6"/>
  <c r="M43" i="6"/>
  <c r="Q43" i="6"/>
  <c r="L50" i="6"/>
  <c r="P50" i="6"/>
  <c r="M51" i="6"/>
  <c r="Q51" i="6"/>
  <c r="R6" i="6"/>
  <c r="R10" i="6"/>
  <c r="R14" i="6"/>
  <c r="R18" i="6"/>
  <c r="R22" i="6"/>
  <c r="R26" i="6"/>
  <c r="R30" i="6"/>
  <c r="R34" i="6"/>
  <c r="R38" i="6"/>
  <c r="R42" i="6"/>
  <c r="R46" i="6"/>
  <c r="R50" i="6"/>
  <c r="T23" i="6"/>
  <c r="AR25" i="6"/>
  <c r="BH29" i="6"/>
  <c r="T31" i="6"/>
  <c r="S32" i="6"/>
  <c r="AE33" i="6"/>
  <c r="BK33" i="6"/>
  <c r="AU37" i="6"/>
  <c r="BM38" i="6"/>
  <c r="AS39" i="6"/>
  <c r="BI39" i="6"/>
  <c r="BM40" i="6"/>
  <c r="AS41" i="6"/>
  <c r="BI41" i="6"/>
  <c r="AG42" i="6"/>
  <c r="BM42" i="6"/>
  <c r="AC43" i="6"/>
  <c r="AS43" i="6"/>
  <c r="BQ43" i="6"/>
  <c r="AG44" i="6"/>
  <c r="AW44" i="6"/>
  <c r="AS45" i="6"/>
  <c r="BI45" i="6"/>
  <c r="Y46" i="6"/>
  <c r="AO46" i="6"/>
  <c r="AY46" i="6"/>
  <c r="BJ46" i="6"/>
  <c r="BK47" i="6"/>
  <c r="BR48" i="6"/>
  <c r="AH49" i="6"/>
  <c r="BF49" i="6"/>
  <c r="BN49" i="6"/>
  <c r="V50" i="6"/>
  <c r="AD50" i="6"/>
  <c r="AL50" i="6"/>
  <c r="AT50" i="6"/>
  <c r="BJ50" i="6"/>
  <c r="BR50" i="6"/>
  <c r="Z51" i="6"/>
  <c r="AH51" i="6"/>
  <c r="AL51" i="6"/>
  <c r="AT51" i="6"/>
  <c r="BB51" i="6"/>
  <c r="BJ51" i="6"/>
  <c r="BR51" i="6"/>
  <c r="BJ15" i="6"/>
  <c r="T27" i="6"/>
  <c r="BN28" i="6"/>
  <c r="BH30" i="6"/>
  <c r="AF31" i="6"/>
  <c r="BL31" i="6"/>
  <c r="AR32" i="6"/>
  <c r="BH32" i="6"/>
  <c r="T34" i="6"/>
  <c r="AF35" i="6"/>
  <c r="BL35" i="6"/>
  <c r="AR36" i="6"/>
  <c r="BH36" i="6"/>
  <c r="T38" i="6"/>
  <c r="AG38" i="6"/>
  <c r="AR38" i="6"/>
  <c r="BJ38" i="6"/>
  <c r="AH39" i="6"/>
  <c r="BN39" i="6"/>
  <c r="AT40" i="6"/>
  <c r="BJ40" i="6"/>
  <c r="AH41" i="6"/>
  <c r="BN41" i="6"/>
  <c r="AT42" i="6"/>
  <c r="BJ42" i="6"/>
  <c r="Z43" i="6"/>
  <c r="AH43" i="6"/>
  <c r="AP43" i="6"/>
  <c r="AX43" i="6"/>
  <c r="BF43" i="6"/>
  <c r="BN43" i="6"/>
  <c r="AD44" i="6"/>
  <c r="AL44" i="6"/>
  <c r="AT44" i="6"/>
  <c r="BB44" i="6"/>
  <c r="BJ44" i="6"/>
  <c r="BR44" i="6"/>
  <c r="Z45" i="6"/>
  <c r="AH45" i="6"/>
  <c r="AP45" i="6"/>
  <c r="AX45" i="6"/>
  <c r="BF45" i="6"/>
  <c r="BN45" i="6"/>
  <c r="AD46" i="6"/>
  <c r="AL46" i="6"/>
  <c r="AS46" i="6"/>
  <c r="AX46" i="6"/>
  <c r="BC46" i="6"/>
  <c r="BI46" i="6"/>
  <c r="BN46" i="6"/>
  <c r="AW48" i="6"/>
  <c r="BI48" i="6"/>
  <c r="BM48" i="6"/>
  <c r="U49" i="6"/>
  <c r="AG49" i="6"/>
  <c r="AS49" i="6"/>
  <c r="AW49" i="6"/>
  <c r="BI49" i="6"/>
  <c r="BM49" i="6"/>
  <c r="U50" i="6"/>
  <c r="Y50" i="6"/>
  <c r="AC50" i="6"/>
  <c r="AG50" i="6"/>
  <c r="AK50" i="6"/>
  <c r="AO50" i="6"/>
  <c r="AS50" i="6"/>
  <c r="AW50" i="6"/>
  <c r="BA50" i="6"/>
  <c r="BE50" i="6"/>
  <c r="BI50" i="6"/>
  <c r="BM50" i="6"/>
  <c r="BQ50" i="6"/>
  <c r="U51" i="6"/>
  <c r="Y51" i="6"/>
  <c r="AC51" i="6"/>
  <c r="AG51" i="6"/>
  <c r="AK51" i="6"/>
  <c r="AO51" i="6"/>
  <c r="AS51" i="6"/>
  <c r="AW51" i="6"/>
  <c r="BA51" i="6"/>
  <c r="BE51" i="6"/>
  <c r="BI51" i="6"/>
  <c r="BM51" i="6"/>
  <c r="BQ51" i="6"/>
  <c r="N43" i="6"/>
  <c r="M50" i="6"/>
  <c r="Q50" i="6"/>
  <c r="N51" i="6"/>
  <c r="R3" i="6"/>
  <c r="R7" i="6"/>
  <c r="R11" i="6"/>
  <c r="R15" i="6"/>
  <c r="R19" i="6"/>
  <c r="R23" i="6"/>
  <c r="R27" i="6"/>
  <c r="R31" i="6"/>
  <c r="R35" i="6"/>
  <c r="R39" i="6"/>
  <c r="R43" i="6"/>
  <c r="R51" i="6"/>
  <c r="AU33" i="6"/>
  <c r="BG34" i="6"/>
  <c r="S36" i="6"/>
  <c r="AE37" i="6"/>
  <c r="BK37" i="6"/>
  <c r="U39" i="6"/>
  <c r="AG40" i="6"/>
  <c r="U41" i="6"/>
  <c r="U43" i="6"/>
  <c r="AK43" i="6"/>
  <c r="BA43" i="6"/>
  <c r="BI43" i="6"/>
  <c r="Y44" i="6"/>
  <c r="AO44" i="6"/>
  <c r="BE44" i="6"/>
  <c r="BM44" i="6"/>
  <c r="AC45" i="6"/>
  <c r="AK45" i="6"/>
  <c r="BA45" i="6"/>
  <c r="BQ45" i="6"/>
  <c r="AG46" i="6"/>
  <c r="AT46" i="6"/>
  <c r="BE46" i="6"/>
  <c r="BO46" i="6"/>
  <c r="BF47" i="6"/>
  <c r="BF48" i="6"/>
  <c r="AT49" i="6"/>
  <c r="BJ49" i="6"/>
  <c r="BR49" i="6"/>
  <c r="Z50" i="6"/>
  <c r="AH50" i="6"/>
  <c r="AP50" i="6"/>
  <c r="AX50" i="6"/>
  <c r="BB50" i="6"/>
  <c r="BF50" i="6"/>
  <c r="BN50" i="6"/>
  <c r="V51" i="6"/>
  <c r="AD51" i="6"/>
  <c r="AP51" i="6"/>
  <c r="AX51" i="6"/>
  <c r="BF51" i="6"/>
  <c r="BN51" i="6"/>
  <c r="AF28" i="6"/>
  <c r="BH34" i="6"/>
  <c r="T36" i="6"/>
  <c r="AF37" i="6"/>
  <c r="AH40" i="6"/>
  <c r="BN40" i="6"/>
  <c r="AT41" i="6"/>
  <c r="AL43" i="6"/>
  <c r="BR43" i="6"/>
  <c r="AX44" i="6"/>
  <c r="AD45" i="6"/>
  <c r="BJ45" i="6"/>
  <c r="AP46" i="6"/>
  <c r="BK46" i="6"/>
  <c r="W48" i="6"/>
  <c r="S49" i="6"/>
  <c r="AE50" i="6"/>
  <c r="AU50" i="6"/>
  <c r="BK50" i="6"/>
  <c r="AA51" i="6"/>
  <c r="AQ51" i="6"/>
  <c r="BG51" i="6"/>
  <c r="L43" i="6"/>
  <c r="K50" i="6"/>
  <c r="L51" i="6"/>
  <c r="R5" i="6"/>
  <c r="R13" i="6"/>
  <c r="R21" i="6"/>
  <c r="R29" i="6"/>
  <c r="R37" i="6"/>
  <c r="BL20" i="6"/>
  <c r="AF29" i="6"/>
  <c r="BL33" i="6"/>
  <c r="BJ39" i="6"/>
  <c r="BN42" i="6"/>
  <c r="AT43" i="6"/>
  <c r="Z44" i="6"/>
  <c r="BF44" i="6"/>
  <c r="AL45" i="6"/>
  <c r="BR45" i="6"/>
  <c r="AU46" i="6"/>
  <c r="BQ46" i="6"/>
  <c r="BG47" i="6"/>
  <c r="BG48" i="6"/>
  <c r="W49" i="6"/>
  <c r="S50" i="6"/>
  <c r="AI50" i="6"/>
  <c r="AY50" i="6"/>
  <c r="BO50" i="6"/>
  <c r="AE51" i="6"/>
  <c r="AU51" i="6"/>
  <c r="BK51" i="6"/>
  <c r="O43" i="6"/>
  <c r="N50" i="6"/>
  <c r="O51" i="6"/>
  <c r="R8" i="6"/>
  <c r="R16" i="6"/>
  <c r="R24" i="6"/>
  <c r="R32" i="6"/>
  <c r="R40" i="6"/>
  <c r="BL29" i="6"/>
  <c r="BL37" i="6"/>
  <c r="BJ41" i="6"/>
  <c r="V43" i="6"/>
  <c r="BB43" i="6"/>
  <c r="AH44" i="6"/>
  <c r="BN44" i="6"/>
  <c r="AT45" i="6"/>
  <c r="Z46" i="6"/>
  <c r="BA46" i="6"/>
  <c r="BM47" i="6"/>
  <c r="BK48" i="6"/>
  <c r="BG49" i="6"/>
  <c r="W50" i="6"/>
  <c r="AM50" i="6"/>
  <c r="BC50" i="6"/>
  <c r="S51" i="6"/>
  <c r="AI51" i="6"/>
  <c r="AY51" i="6"/>
  <c r="BO51" i="6"/>
  <c r="P43" i="6"/>
  <c r="O50" i="6"/>
  <c r="P51" i="6"/>
  <c r="R9" i="6"/>
  <c r="R17" i="6"/>
  <c r="R25" i="6"/>
  <c r="R33" i="6"/>
  <c r="R41" i="6"/>
  <c r="R49" i="6"/>
  <c r="BH25" i="6"/>
  <c r="AF33" i="6"/>
  <c r="AT39" i="6"/>
  <c r="AP44" i="6"/>
  <c r="AH46" i="6"/>
  <c r="AW47" i="6"/>
  <c r="AA50" i="6"/>
  <c r="AM51" i="6"/>
  <c r="R12" i="6"/>
  <c r="AH42" i="6"/>
  <c r="T32" i="6"/>
  <c r="AR34" i="6"/>
  <c r="BJ43" i="6"/>
  <c r="BB45" i="6"/>
  <c r="BR47" i="6"/>
  <c r="AU49" i="6"/>
  <c r="BG50" i="6"/>
  <c r="BC51" i="6"/>
  <c r="K43" i="6"/>
  <c r="K51" i="6"/>
  <c r="R20" i="6"/>
  <c r="R36" i="6"/>
  <c r="AR30" i="6"/>
  <c r="BN38" i="6"/>
  <c r="AD43" i="6"/>
  <c r="BF46" i="6"/>
  <c r="AE49" i="6"/>
  <c r="BK49" i="6"/>
  <c r="AQ50" i="6"/>
  <c r="W51" i="6"/>
  <c r="R4" i="6"/>
  <c r="R28" i="6"/>
  <c r="K2" i="6"/>
  <c r="J2" i="6"/>
  <c r="P1" i="6"/>
  <c r="T1" i="6"/>
  <c r="X1" i="6"/>
  <c r="AB1" i="6"/>
  <c r="AF1" i="6"/>
  <c r="AJ1" i="6"/>
  <c r="AN1" i="6"/>
  <c r="AR1" i="6"/>
  <c r="AV1" i="6"/>
  <c r="AZ1" i="6"/>
  <c r="BD1" i="6"/>
  <c r="BI1" i="6"/>
  <c r="BM1" i="6"/>
  <c r="BQ1" i="6"/>
  <c r="O2" i="6"/>
  <c r="S2" i="6"/>
  <c r="W2" i="6"/>
  <c r="AA2" i="6"/>
  <c r="AE2" i="6"/>
  <c r="AI2" i="6"/>
  <c r="AM2" i="6"/>
  <c r="AQ2" i="6"/>
  <c r="AU2" i="6"/>
  <c r="AY2" i="6"/>
  <c r="BC2" i="6"/>
  <c r="BG2" i="6"/>
  <c r="BK2" i="6"/>
  <c r="BO2" i="6"/>
  <c r="BF2" i="6"/>
  <c r="BR1" i="6"/>
  <c r="K1" i="6"/>
  <c r="M1" i="6"/>
  <c r="Q1" i="6"/>
  <c r="U1" i="6"/>
  <c r="Y1" i="6"/>
  <c r="AC1" i="6"/>
  <c r="AG1" i="6"/>
  <c r="AK1" i="6"/>
  <c r="AO1" i="6"/>
  <c r="AS1" i="6"/>
  <c r="AW1" i="6"/>
  <c r="BA1" i="6"/>
  <c r="BE1" i="6"/>
  <c r="BJ1" i="6"/>
  <c r="BN1" i="6"/>
  <c r="L2" i="6"/>
  <c r="P2" i="6"/>
  <c r="T2" i="6"/>
  <c r="X2" i="6"/>
  <c r="AB2" i="6"/>
  <c r="AF2" i="6"/>
  <c r="AJ2" i="6"/>
  <c r="AN2" i="6"/>
  <c r="AR2" i="6"/>
  <c r="AV2" i="6"/>
  <c r="AZ2" i="6"/>
  <c r="BD2" i="6"/>
  <c r="BH2" i="6"/>
  <c r="BL2" i="6"/>
  <c r="BP2" i="6"/>
  <c r="O1" i="6"/>
  <c r="W1" i="6"/>
  <c r="AE1" i="6"/>
  <c r="AM1" i="6"/>
  <c r="AQ1" i="6"/>
  <c r="AY1" i="6"/>
  <c r="BH1" i="6"/>
  <c r="BP1" i="6"/>
  <c r="R2" i="6"/>
  <c r="Z2" i="6"/>
  <c r="AH2" i="6"/>
  <c r="AP2" i="6"/>
  <c r="AX2" i="6"/>
  <c r="BJ2" i="6"/>
  <c r="J1" i="6"/>
  <c r="N1" i="6"/>
  <c r="R1" i="6"/>
  <c r="V1" i="6"/>
  <c r="Z1" i="6"/>
  <c r="AD1" i="6"/>
  <c r="AH1" i="6"/>
  <c r="AL1" i="6"/>
  <c r="AP1" i="6"/>
  <c r="AT1" i="6"/>
  <c r="AX1" i="6"/>
  <c r="BB1" i="6"/>
  <c r="BG1" i="6"/>
  <c r="A5" i="7" s="1"/>
  <c r="A7" i="7" s="1"/>
  <c r="BK1" i="6"/>
  <c r="D5" i="7" s="1"/>
  <c r="BO1" i="6"/>
  <c r="M2" i="6"/>
  <c r="Q2" i="6"/>
  <c r="U2" i="6"/>
  <c r="Y2" i="6"/>
  <c r="AC2" i="6"/>
  <c r="AG2" i="6"/>
  <c r="AK2" i="6"/>
  <c r="AO2" i="6"/>
  <c r="AS2" i="6"/>
  <c r="AW2" i="6"/>
  <c r="BA2" i="6"/>
  <c r="BE2" i="6"/>
  <c r="BI2" i="6"/>
  <c r="BM2" i="6"/>
  <c r="BQ2" i="6"/>
  <c r="L1" i="6"/>
  <c r="S1" i="6"/>
  <c r="AA1" i="6"/>
  <c r="AI1" i="6"/>
  <c r="AU1" i="6"/>
  <c r="BC1" i="6"/>
  <c r="BL1" i="6"/>
  <c r="N2" i="6"/>
  <c r="V2" i="6"/>
  <c r="AD2" i="6"/>
  <c r="AL2" i="6"/>
  <c r="AT2" i="6"/>
  <c r="BB2" i="6"/>
  <c r="BN2" i="6"/>
  <c r="BR2" i="6"/>
  <c r="FY6" i="1"/>
  <c r="FY15" i="1"/>
  <c r="FY18" i="1"/>
  <c r="FY19" i="1"/>
  <c r="FY28" i="1"/>
  <c r="FY7" i="1"/>
  <c r="FY21" i="1"/>
  <c r="FY11" i="1"/>
  <c r="FY4" i="1"/>
  <c r="FY5" i="1"/>
  <c r="FY8" i="1"/>
  <c r="FY9" i="1"/>
  <c r="FY10" i="1"/>
  <c r="FY12" i="1"/>
  <c r="FY13" i="1"/>
  <c r="FY14" i="1"/>
  <c r="FY16" i="1"/>
  <c r="FY17" i="1"/>
  <c r="FY20" i="1"/>
  <c r="FY22" i="1"/>
  <c r="FY23" i="1"/>
  <c r="FY24" i="1"/>
  <c r="FY25" i="1"/>
  <c r="FY26" i="1"/>
  <c r="FY27" i="1"/>
  <c r="FY29" i="1"/>
  <c r="FY30" i="1"/>
  <c r="FY31" i="1"/>
  <c r="FY32" i="1"/>
  <c r="FY33" i="1"/>
  <c r="FY34" i="1"/>
  <c r="FY35" i="1"/>
  <c r="FY36" i="1"/>
  <c r="FY37" i="1"/>
  <c r="FY38" i="1"/>
  <c r="FY39" i="1"/>
  <c r="FY40" i="1"/>
  <c r="FY41" i="1"/>
  <c r="FY42" i="1"/>
  <c r="FZ42" i="1" s="1"/>
  <c r="BR41" i="6" s="1"/>
  <c r="FY43" i="1"/>
  <c r="FW6" i="1"/>
  <c r="FW15" i="1"/>
  <c r="FW18" i="1"/>
  <c r="BO17" i="6" s="1"/>
  <c r="FW19" i="1"/>
  <c r="FW28" i="1"/>
  <c r="BO27" i="6" s="1"/>
  <c r="FW7" i="1"/>
  <c r="FW21" i="1"/>
  <c r="BO20" i="6" s="1"/>
  <c r="FW11" i="1"/>
  <c r="FW4" i="1"/>
  <c r="FW5" i="1"/>
  <c r="FW8" i="1"/>
  <c r="BO7" i="6" s="1"/>
  <c r="FW9" i="1"/>
  <c r="FW10" i="1"/>
  <c r="BO9" i="6" s="1"/>
  <c r="FW12" i="1"/>
  <c r="FW13" i="1"/>
  <c r="BO12" i="6" s="1"/>
  <c r="FW14" i="1"/>
  <c r="FW16" i="1"/>
  <c r="BO15" i="6" s="1"/>
  <c r="FW17" i="1"/>
  <c r="FW20" i="1"/>
  <c r="BO19" i="6" s="1"/>
  <c r="FW22" i="1"/>
  <c r="FW23" i="1"/>
  <c r="BO22" i="6" s="1"/>
  <c r="FW24" i="1"/>
  <c r="FW25" i="1"/>
  <c r="FW26" i="1"/>
  <c r="FW27" i="1"/>
  <c r="FW29" i="1"/>
  <c r="FW30" i="1"/>
  <c r="FW31" i="1"/>
  <c r="FW32" i="1"/>
  <c r="FW33" i="1"/>
  <c r="FW34" i="1"/>
  <c r="FW35" i="1"/>
  <c r="FW36" i="1"/>
  <c r="FW37" i="1"/>
  <c r="FW38" i="1"/>
  <c r="FW39" i="1"/>
  <c r="FW40" i="1"/>
  <c r="FW41" i="1"/>
  <c r="FW42" i="1"/>
  <c r="FW43" i="1"/>
  <c r="FM6" i="1"/>
  <c r="FM15" i="1"/>
  <c r="BE14" i="6" s="1"/>
  <c r="FM18" i="1"/>
  <c r="BE17" i="6" s="1"/>
  <c r="FM19" i="1"/>
  <c r="FM28" i="1"/>
  <c r="FM7" i="1"/>
  <c r="FM21" i="1"/>
  <c r="FM11" i="1"/>
  <c r="FM4" i="1"/>
  <c r="FM5" i="1"/>
  <c r="FM8" i="1"/>
  <c r="FM9" i="1"/>
  <c r="BE8" i="6" s="1"/>
  <c r="FM10" i="1"/>
  <c r="FM12" i="1"/>
  <c r="FM13" i="1"/>
  <c r="FM14" i="1"/>
  <c r="FM16" i="1"/>
  <c r="FM17" i="1"/>
  <c r="FM20" i="1"/>
  <c r="FM22" i="1"/>
  <c r="FM23" i="1"/>
  <c r="BE22" i="6" s="1"/>
  <c r="FM24" i="1"/>
  <c r="FM25" i="1"/>
  <c r="FM26" i="1"/>
  <c r="FM27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43" i="1"/>
  <c r="FL6" i="1"/>
  <c r="FL15" i="1"/>
  <c r="BD14" i="6" s="1"/>
  <c r="FL18" i="1"/>
  <c r="BD17" i="6" s="1"/>
  <c r="FL19" i="1"/>
  <c r="BD18" i="6" s="1"/>
  <c r="FL28" i="1"/>
  <c r="BD27" i="6" s="1"/>
  <c r="FL7" i="1"/>
  <c r="BD6" i="6" s="1"/>
  <c r="FL21" i="1"/>
  <c r="BD20" i="6" s="1"/>
  <c r="FL11" i="1"/>
  <c r="BD10" i="6" s="1"/>
  <c r="FL4" i="1"/>
  <c r="BD3" i="6" s="1"/>
  <c r="FL5" i="1"/>
  <c r="BD4" i="6" s="1"/>
  <c r="FL8" i="1"/>
  <c r="BD7" i="6" s="1"/>
  <c r="FL9" i="1"/>
  <c r="BD8" i="6" s="1"/>
  <c r="FL10" i="1"/>
  <c r="BD9" i="6" s="1"/>
  <c r="FL12" i="1"/>
  <c r="BD11" i="6" s="1"/>
  <c r="FL13" i="1"/>
  <c r="BD12" i="6" s="1"/>
  <c r="FL14" i="1"/>
  <c r="BD13" i="6" s="1"/>
  <c r="FL16" i="1"/>
  <c r="BD15" i="6" s="1"/>
  <c r="FL17" i="1"/>
  <c r="BD16" i="6" s="1"/>
  <c r="FL20" i="1"/>
  <c r="BD19" i="6" s="1"/>
  <c r="FL22" i="1"/>
  <c r="BD21" i="6" s="1"/>
  <c r="FL23" i="1"/>
  <c r="BD22" i="6" s="1"/>
  <c r="FL24" i="1"/>
  <c r="BD23" i="6" s="1"/>
  <c r="FL25" i="1"/>
  <c r="BD24" i="6" s="1"/>
  <c r="FL26" i="1"/>
  <c r="BD25" i="6" s="1"/>
  <c r="FL27" i="1"/>
  <c r="BD26" i="6" s="1"/>
  <c r="FL29" i="1"/>
  <c r="BD28" i="6" s="1"/>
  <c r="FL30" i="1"/>
  <c r="BD29" i="6" s="1"/>
  <c r="FL31" i="1"/>
  <c r="BD30" i="6" s="1"/>
  <c r="FL32" i="1"/>
  <c r="BD31" i="6" s="1"/>
  <c r="FL33" i="1"/>
  <c r="BD32" i="6" s="1"/>
  <c r="FL34" i="1"/>
  <c r="BD33" i="6" s="1"/>
  <c r="FL35" i="1"/>
  <c r="BD34" i="6" s="1"/>
  <c r="FL36" i="1"/>
  <c r="BD35" i="6" s="1"/>
  <c r="FL37" i="1"/>
  <c r="BD36" i="6" s="1"/>
  <c r="FL38" i="1"/>
  <c r="BD37" i="6" s="1"/>
  <c r="FL39" i="1"/>
  <c r="BD38" i="6" s="1"/>
  <c r="FL40" i="1"/>
  <c r="BD39" i="6" s="1"/>
  <c r="FL41" i="1"/>
  <c r="BD40" i="6" s="1"/>
  <c r="FL42" i="1"/>
  <c r="BD41" i="6" s="1"/>
  <c r="FL43" i="1"/>
  <c r="BD42" i="6" s="1"/>
  <c r="FK6" i="1"/>
  <c r="FK15" i="1"/>
  <c r="BC14" i="6" s="1"/>
  <c r="FK18" i="1"/>
  <c r="BC17" i="6" s="1"/>
  <c r="FK19" i="1"/>
  <c r="BC18" i="6" s="1"/>
  <c r="FK28" i="1"/>
  <c r="BC27" i="6" s="1"/>
  <c r="FK7" i="1"/>
  <c r="BC6" i="6" s="1"/>
  <c r="FK21" i="1"/>
  <c r="BC20" i="6" s="1"/>
  <c r="FK11" i="1"/>
  <c r="BC10" i="6" s="1"/>
  <c r="FK4" i="1"/>
  <c r="FK5" i="1"/>
  <c r="BC4" i="6" s="1"/>
  <c r="FK8" i="1"/>
  <c r="BC7" i="6" s="1"/>
  <c r="FK9" i="1"/>
  <c r="BC8" i="6" s="1"/>
  <c r="FK10" i="1"/>
  <c r="BC9" i="6" s="1"/>
  <c r="FK12" i="1"/>
  <c r="BC11" i="6" s="1"/>
  <c r="FK13" i="1"/>
  <c r="BC12" i="6" s="1"/>
  <c r="FK14" i="1"/>
  <c r="BC13" i="6" s="1"/>
  <c r="FK16" i="1"/>
  <c r="BC15" i="6" s="1"/>
  <c r="FK17" i="1"/>
  <c r="BC16" i="6" s="1"/>
  <c r="FK20" i="1"/>
  <c r="BC19" i="6" s="1"/>
  <c r="FK22" i="1"/>
  <c r="BC21" i="6" s="1"/>
  <c r="FK23" i="1"/>
  <c r="BC22" i="6" s="1"/>
  <c r="FK24" i="1"/>
  <c r="BC23" i="6" s="1"/>
  <c r="FK25" i="1"/>
  <c r="BC24" i="6" s="1"/>
  <c r="FK26" i="1"/>
  <c r="BC25" i="6" s="1"/>
  <c r="FK27" i="1"/>
  <c r="BC26" i="6" s="1"/>
  <c r="FK29" i="1"/>
  <c r="BC28" i="6" s="1"/>
  <c r="FK30" i="1"/>
  <c r="BC29" i="6" s="1"/>
  <c r="FK31" i="1"/>
  <c r="BC30" i="6" s="1"/>
  <c r="FK32" i="1"/>
  <c r="BC31" i="6" s="1"/>
  <c r="FK33" i="1"/>
  <c r="BC32" i="6" s="1"/>
  <c r="FK34" i="1"/>
  <c r="BC33" i="6" s="1"/>
  <c r="FK35" i="1"/>
  <c r="BC34" i="6" s="1"/>
  <c r="FK36" i="1"/>
  <c r="BC35" i="6" s="1"/>
  <c r="FK37" i="1"/>
  <c r="BC36" i="6" s="1"/>
  <c r="FK38" i="1"/>
  <c r="BC37" i="6" s="1"/>
  <c r="FK39" i="1"/>
  <c r="BC38" i="6" s="1"/>
  <c r="FK40" i="1"/>
  <c r="BC39" i="6" s="1"/>
  <c r="FK41" i="1"/>
  <c r="BC40" i="6" s="1"/>
  <c r="FK42" i="1"/>
  <c r="BC41" i="6" s="1"/>
  <c r="FK43" i="1"/>
  <c r="BC42" i="6" s="1"/>
  <c r="FJ6" i="1"/>
  <c r="FJ15" i="1"/>
  <c r="BB14" i="6" s="1"/>
  <c r="FJ18" i="1"/>
  <c r="BB17" i="6" s="1"/>
  <c r="FJ19" i="1"/>
  <c r="BB18" i="6" s="1"/>
  <c r="FJ28" i="1"/>
  <c r="BB27" i="6" s="1"/>
  <c r="FJ7" i="1"/>
  <c r="BB6" i="6" s="1"/>
  <c r="FJ21" i="1"/>
  <c r="BB20" i="6" s="1"/>
  <c r="FJ11" i="1"/>
  <c r="BB10" i="6" s="1"/>
  <c r="FJ4" i="1"/>
  <c r="FJ5" i="1"/>
  <c r="BB4" i="6" s="1"/>
  <c r="FJ8" i="1"/>
  <c r="BB7" i="6" s="1"/>
  <c r="FJ9" i="1"/>
  <c r="BB8" i="6" s="1"/>
  <c r="FJ10" i="1"/>
  <c r="BB9" i="6" s="1"/>
  <c r="FJ12" i="1"/>
  <c r="BB11" i="6" s="1"/>
  <c r="FJ13" i="1"/>
  <c r="BB12" i="6" s="1"/>
  <c r="FJ14" i="1"/>
  <c r="BB13" i="6" s="1"/>
  <c r="FJ16" i="1"/>
  <c r="BB15" i="6" s="1"/>
  <c r="FJ17" i="1"/>
  <c r="BB16" i="6" s="1"/>
  <c r="FJ20" i="1"/>
  <c r="BB19" i="6" s="1"/>
  <c r="FJ22" i="1"/>
  <c r="BB21" i="6" s="1"/>
  <c r="FJ23" i="1"/>
  <c r="BB22" i="6" s="1"/>
  <c r="FJ24" i="1"/>
  <c r="BB23" i="6" s="1"/>
  <c r="FJ25" i="1"/>
  <c r="BB24" i="6" s="1"/>
  <c r="FJ26" i="1"/>
  <c r="BB25" i="6" s="1"/>
  <c r="FJ27" i="1"/>
  <c r="BB26" i="6" s="1"/>
  <c r="FJ29" i="1"/>
  <c r="BB28" i="6" s="1"/>
  <c r="FJ30" i="1"/>
  <c r="BB29" i="6" s="1"/>
  <c r="FJ31" i="1"/>
  <c r="BB30" i="6" s="1"/>
  <c r="FJ32" i="1"/>
  <c r="BB31" i="6" s="1"/>
  <c r="FJ33" i="1"/>
  <c r="BB32" i="6" s="1"/>
  <c r="FJ34" i="1"/>
  <c r="BB33" i="6" s="1"/>
  <c r="FJ35" i="1"/>
  <c r="BB34" i="6" s="1"/>
  <c r="FJ36" i="1"/>
  <c r="BB35" i="6" s="1"/>
  <c r="FJ37" i="1"/>
  <c r="BB36" i="6" s="1"/>
  <c r="FJ38" i="1"/>
  <c r="BB37" i="6" s="1"/>
  <c r="FJ39" i="1"/>
  <c r="BB38" i="6" s="1"/>
  <c r="FJ40" i="1"/>
  <c r="BB39" i="6" s="1"/>
  <c r="FJ41" i="1"/>
  <c r="BB40" i="6" s="1"/>
  <c r="FJ42" i="1"/>
  <c r="BB41" i="6" s="1"/>
  <c r="FJ43" i="1"/>
  <c r="BB42" i="6" s="1"/>
  <c r="FI6" i="1"/>
  <c r="FI15" i="1"/>
  <c r="BA14" i="6" s="1"/>
  <c r="FI18" i="1"/>
  <c r="BA17" i="6" s="1"/>
  <c r="FI19" i="1"/>
  <c r="BA18" i="6" s="1"/>
  <c r="FI28" i="1"/>
  <c r="BA27" i="6" s="1"/>
  <c r="FI7" i="1"/>
  <c r="BA6" i="6" s="1"/>
  <c r="FI21" i="1"/>
  <c r="BA20" i="6" s="1"/>
  <c r="FI11" i="1"/>
  <c r="BA10" i="6" s="1"/>
  <c r="FI4" i="1"/>
  <c r="FI5" i="1"/>
  <c r="BA4" i="6" s="1"/>
  <c r="FI8" i="1"/>
  <c r="BA7" i="6" s="1"/>
  <c r="FI9" i="1"/>
  <c r="BA8" i="6" s="1"/>
  <c r="FI10" i="1"/>
  <c r="BA9" i="6" s="1"/>
  <c r="FI12" i="1"/>
  <c r="BA11" i="6" s="1"/>
  <c r="FI13" i="1"/>
  <c r="BA12" i="6" s="1"/>
  <c r="FI14" i="1"/>
  <c r="BA13" i="6" s="1"/>
  <c r="FI16" i="1"/>
  <c r="BA15" i="6" s="1"/>
  <c r="FI17" i="1"/>
  <c r="BA16" i="6" s="1"/>
  <c r="FI20" i="1"/>
  <c r="BA19" i="6" s="1"/>
  <c r="FI22" i="1"/>
  <c r="BA21" i="6" s="1"/>
  <c r="FI23" i="1"/>
  <c r="BA22" i="6" s="1"/>
  <c r="FI24" i="1"/>
  <c r="BA23" i="6" s="1"/>
  <c r="FI25" i="1"/>
  <c r="BA24" i="6" s="1"/>
  <c r="FI26" i="1"/>
  <c r="BA25" i="6" s="1"/>
  <c r="FI27" i="1"/>
  <c r="BA26" i="6" s="1"/>
  <c r="FI29" i="1"/>
  <c r="BA28" i="6" s="1"/>
  <c r="FI30" i="1"/>
  <c r="BA29" i="6" s="1"/>
  <c r="FI31" i="1"/>
  <c r="BA30" i="6" s="1"/>
  <c r="FI32" i="1"/>
  <c r="BA31" i="6" s="1"/>
  <c r="FI33" i="1"/>
  <c r="BA32" i="6" s="1"/>
  <c r="FI34" i="1"/>
  <c r="BA33" i="6" s="1"/>
  <c r="FI35" i="1"/>
  <c r="BA34" i="6" s="1"/>
  <c r="FI36" i="1"/>
  <c r="BA35" i="6" s="1"/>
  <c r="FI37" i="1"/>
  <c r="BA36" i="6" s="1"/>
  <c r="FI38" i="1"/>
  <c r="BA37" i="6" s="1"/>
  <c r="FI39" i="1"/>
  <c r="BA38" i="6" s="1"/>
  <c r="FI40" i="1"/>
  <c r="BA39" i="6" s="1"/>
  <c r="FI41" i="1"/>
  <c r="BA40" i="6" s="1"/>
  <c r="FI42" i="1"/>
  <c r="BA41" i="6" s="1"/>
  <c r="FI43" i="1"/>
  <c r="BA42" i="6" s="1"/>
  <c r="FH6" i="1"/>
  <c r="FH15" i="1"/>
  <c r="AZ14" i="6" s="1"/>
  <c r="FH18" i="1"/>
  <c r="AZ17" i="6" s="1"/>
  <c r="FH19" i="1"/>
  <c r="AZ18" i="6" s="1"/>
  <c r="FH28" i="1"/>
  <c r="AZ27" i="6" s="1"/>
  <c r="FH7" i="1"/>
  <c r="AZ6" i="6" s="1"/>
  <c r="FH21" i="1"/>
  <c r="AZ20" i="6" s="1"/>
  <c r="FH11" i="1"/>
  <c r="AZ10" i="6" s="1"/>
  <c r="FH4" i="1"/>
  <c r="FH5" i="1"/>
  <c r="AZ4" i="6" s="1"/>
  <c r="FH8" i="1"/>
  <c r="AZ7" i="6" s="1"/>
  <c r="FH9" i="1"/>
  <c r="AZ8" i="6" s="1"/>
  <c r="FH10" i="1"/>
  <c r="AZ9" i="6" s="1"/>
  <c r="FH12" i="1"/>
  <c r="AZ11" i="6" s="1"/>
  <c r="FH13" i="1"/>
  <c r="AZ12" i="6" s="1"/>
  <c r="FH14" i="1"/>
  <c r="AZ13" i="6" s="1"/>
  <c r="FH16" i="1"/>
  <c r="AZ15" i="6" s="1"/>
  <c r="FH17" i="1"/>
  <c r="AZ16" i="6" s="1"/>
  <c r="FH20" i="1"/>
  <c r="AZ19" i="6" s="1"/>
  <c r="FH22" i="1"/>
  <c r="AZ21" i="6" s="1"/>
  <c r="FH23" i="1"/>
  <c r="AZ22" i="6" s="1"/>
  <c r="FH24" i="1"/>
  <c r="AZ23" i="6" s="1"/>
  <c r="FH25" i="1"/>
  <c r="AZ24" i="6" s="1"/>
  <c r="FH26" i="1"/>
  <c r="AZ25" i="6" s="1"/>
  <c r="FH27" i="1"/>
  <c r="AZ26" i="6" s="1"/>
  <c r="FH29" i="1"/>
  <c r="AZ28" i="6" s="1"/>
  <c r="FH30" i="1"/>
  <c r="AZ29" i="6" s="1"/>
  <c r="FH31" i="1"/>
  <c r="AZ30" i="6" s="1"/>
  <c r="FH32" i="1"/>
  <c r="AZ31" i="6" s="1"/>
  <c r="FH33" i="1"/>
  <c r="AZ32" i="6" s="1"/>
  <c r="FH34" i="1"/>
  <c r="AZ33" i="6" s="1"/>
  <c r="FH35" i="1"/>
  <c r="AZ34" i="6" s="1"/>
  <c r="FH36" i="1"/>
  <c r="AZ35" i="6" s="1"/>
  <c r="FH37" i="1"/>
  <c r="AZ36" i="6" s="1"/>
  <c r="FH38" i="1"/>
  <c r="AZ37" i="6" s="1"/>
  <c r="FH39" i="1"/>
  <c r="AZ38" i="6" s="1"/>
  <c r="FH40" i="1"/>
  <c r="AZ39" i="6" s="1"/>
  <c r="FH41" i="1"/>
  <c r="AZ40" i="6" s="1"/>
  <c r="FH42" i="1"/>
  <c r="AZ41" i="6" s="1"/>
  <c r="FH43" i="1"/>
  <c r="AZ42" i="6" s="1"/>
  <c r="FG6" i="1"/>
  <c r="FG15" i="1"/>
  <c r="AY14" i="6" s="1"/>
  <c r="FG18" i="1"/>
  <c r="AY17" i="6" s="1"/>
  <c r="FG19" i="1"/>
  <c r="AY18" i="6" s="1"/>
  <c r="FG28" i="1"/>
  <c r="AY27" i="6" s="1"/>
  <c r="FG7" i="1"/>
  <c r="AY6" i="6" s="1"/>
  <c r="FG21" i="1"/>
  <c r="AY20" i="6" s="1"/>
  <c r="FG11" i="1"/>
  <c r="AY10" i="6" s="1"/>
  <c r="FG4" i="1"/>
  <c r="FG5" i="1"/>
  <c r="AY4" i="6" s="1"/>
  <c r="FG8" i="1"/>
  <c r="AY7" i="6" s="1"/>
  <c r="FG9" i="1"/>
  <c r="AY8" i="6" s="1"/>
  <c r="FG10" i="1"/>
  <c r="AY9" i="6" s="1"/>
  <c r="FG12" i="1"/>
  <c r="AY11" i="6" s="1"/>
  <c r="FG13" i="1"/>
  <c r="AY12" i="6" s="1"/>
  <c r="FG14" i="1"/>
  <c r="AY13" i="6" s="1"/>
  <c r="FG16" i="1"/>
  <c r="AY15" i="6" s="1"/>
  <c r="FG17" i="1"/>
  <c r="AY16" i="6" s="1"/>
  <c r="FG20" i="1"/>
  <c r="AY19" i="6" s="1"/>
  <c r="FG22" i="1"/>
  <c r="AY21" i="6" s="1"/>
  <c r="FG23" i="1"/>
  <c r="AY22" i="6" s="1"/>
  <c r="FG24" i="1"/>
  <c r="AY23" i="6" s="1"/>
  <c r="FG25" i="1"/>
  <c r="AY24" i="6" s="1"/>
  <c r="FG26" i="1"/>
  <c r="AY25" i="6" s="1"/>
  <c r="FG27" i="1"/>
  <c r="AY26" i="6" s="1"/>
  <c r="FG29" i="1"/>
  <c r="AY28" i="6" s="1"/>
  <c r="FG30" i="1"/>
  <c r="AY29" i="6" s="1"/>
  <c r="FG31" i="1"/>
  <c r="AY30" i="6" s="1"/>
  <c r="FG32" i="1"/>
  <c r="AY31" i="6" s="1"/>
  <c r="FG33" i="1"/>
  <c r="AY32" i="6" s="1"/>
  <c r="FG34" i="1"/>
  <c r="AY33" i="6" s="1"/>
  <c r="FG35" i="1"/>
  <c r="AY34" i="6" s="1"/>
  <c r="FG36" i="1"/>
  <c r="AY35" i="6" s="1"/>
  <c r="FG37" i="1"/>
  <c r="AY36" i="6" s="1"/>
  <c r="FG38" i="1"/>
  <c r="AY37" i="6" s="1"/>
  <c r="FG39" i="1"/>
  <c r="AY38" i="6" s="1"/>
  <c r="FG40" i="1"/>
  <c r="AY39" i="6" s="1"/>
  <c r="FG41" i="1"/>
  <c r="AY40" i="6" s="1"/>
  <c r="FG42" i="1"/>
  <c r="AY41" i="6" s="1"/>
  <c r="FG43" i="1"/>
  <c r="AY42" i="6" s="1"/>
  <c r="FF6" i="1"/>
  <c r="FF15" i="1"/>
  <c r="AX14" i="6" s="1"/>
  <c r="FF18" i="1"/>
  <c r="AX17" i="6" s="1"/>
  <c r="FF19" i="1"/>
  <c r="AX18" i="6" s="1"/>
  <c r="FF28" i="1"/>
  <c r="AX27" i="6" s="1"/>
  <c r="FF7" i="1"/>
  <c r="AX6" i="6" s="1"/>
  <c r="FF21" i="1"/>
  <c r="AX20" i="6" s="1"/>
  <c r="FF11" i="1"/>
  <c r="AX10" i="6" s="1"/>
  <c r="FF4" i="1"/>
  <c r="FF5" i="1"/>
  <c r="AX4" i="6" s="1"/>
  <c r="FF8" i="1"/>
  <c r="AX7" i="6" s="1"/>
  <c r="FF9" i="1"/>
  <c r="AX8" i="6" s="1"/>
  <c r="FF10" i="1"/>
  <c r="AX9" i="6" s="1"/>
  <c r="FF12" i="1"/>
  <c r="AX11" i="6" s="1"/>
  <c r="FF13" i="1"/>
  <c r="AX12" i="6" s="1"/>
  <c r="FF14" i="1"/>
  <c r="AX13" i="6" s="1"/>
  <c r="FF16" i="1"/>
  <c r="AX15" i="6" s="1"/>
  <c r="FF17" i="1"/>
  <c r="AX16" i="6" s="1"/>
  <c r="FF20" i="1"/>
  <c r="AX19" i="6" s="1"/>
  <c r="FF22" i="1"/>
  <c r="AX21" i="6" s="1"/>
  <c r="FF23" i="1"/>
  <c r="AX22" i="6" s="1"/>
  <c r="FF24" i="1"/>
  <c r="AX23" i="6" s="1"/>
  <c r="FF25" i="1"/>
  <c r="AX24" i="6" s="1"/>
  <c r="FF26" i="1"/>
  <c r="AX25" i="6" s="1"/>
  <c r="FF27" i="1"/>
  <c r="AX26" i="6" s="1"/>
  <c r="FF29" i="1"/>
  <c r="AX28" i="6" s="1"/>
  <c r="FF30" i="1"/>
  <c r="AX29" i="6" s="1"/>
  <c r="FF31" i="1"/>
  <c r="AX30" i="6" s="1"/>
  <c r="FF32" i="1"/>
  <c r="AX31" i="6" s="1"/>
  <c r="FF33" i="1"/>
  <c r="AX32" i="6" s="1"/>
  <c r="FF34" i="1"/>
  <c r="AX33" i="6" s="1"/>
  <c r="FF35" i="1"/>
  <c r="AX34" i="6" s="1"/>
  <c r="FF36" i="1"/>
  <c r="AX35" i="6" s="1"/>
  <c r="FF37" i="1"/>
  <c r="AX36" i="6" s="1"/>
  <c r="FF38" i="1"/>
  <c r="AX37" i="6" s="1"/>
  <c r="FF39" i="1"/>
  <c r="AX38" i="6" s="1"/>
  <c r="FF40" i="1"/>
  <c r="AX39" i="6" s="1"/>
  <c r="FF41" i="1"/>
  <c r="AX40" i="6" s="1"/>
  <c r="FF42" i="1"/>
  <c r="AX41" i="6" s="1"/>
  <c r="FF43" i="1"/>
  <c r="AX42" i="6" s="1"/>
  <c r="FD6" i="1"/>
  <c r="FD15" i="1"/>
  <c r="AV14" i="6" s="1"/>
  <c r="FD18" i="1"/>
  <c r="AV17" i="6" s="1"/>
  <c r="FD19" i="1"/>
  <c r="FD28" i="1"/>
  <c r="FD7" i="1"/>
  <c r="AV6" i="6" s="1"/>
  <c r="FD21" i="1"/>
  <c r="FD11" i="1"/>
  <c r="FD4" i="1"/>
  <c r="FD5" i="1"/>
  <c r="AV4" i="6" s="1"/>
  <c r="FD8" i="1"/>
  <c r="FD9" i="1"/>
  <c r="AV8" i="6" s="1"/>
  <c r="FD10" i="1"/>
  <c r="FD12" i="1"/>
  <c r="AV11" i="6" s="1"/>
  <c r="FD13" i="1"/>
  <c r="FD14" i="1"/>
  <c r="AV13" i="6" s="1"/>
  <c r="FD16" i="1"/>
  <c r="FD17" i="1"/>
  <c r="AV16" i="6" s="1"/>
  <c r="FD20" i="1"/>
  <c r="FD22" i="1"/>
  <c r="FD23" i="1"/>
  <c r="AV22" i="6" s="1"/>
  <c r="FD24" i="1"/>
  <c r="AV23" i="6" s="1"/>
  <c r="FD25" i="1"/>
  <c r="FE25" i="1" s="1"/>
  <c r="AW24" i="6" s="1"/>
  <c r="FD26" i="1"/>
  <c r="FD27" i="1"/>
  <c r="FD29" i="1"/>
  <c r="AV28" i="6" s="1"/>
  <c r="FD30" i="1"/>
  <c r="AV29" i="6" s="1"/>
  <c r="FD31" i="1"/>
  <c r="AV30" i="6" s="1"/>
  <c r="FD32" i="1"/>
  <c r="FD33" i="1"/>
  <c r="AV32" i="6" s="1"/>
  <c r="FD34" i="1"/>
  <c r="AV33" i="6" s="1"/>
  <c r="FD35" i="1"/>
  <c r="AV34" i="6" s="1"/>
  <c r="FD36" i="1"/>
  <c r="FE36" i="1" s="1"/>
  <c r="AW35" i="6" s="1"/>
  <c r="FD37" i="1"/>
  <c r="AV36" i="6" s="1"/>
  <c r="FD38" i="1"/>
  <c r="AV37" i="6" s="1"/>
  <c r="FD39" i="1"/>
  <c r="FE39" i="1" s="1"/>
  <c r="AW38" i="6" s="1"/>
  <c r="FD40" i="1"/>
  <c r="FD41" i="1"/>
  <c r="AV40" i="6" s="1"/>
  <c r="FD42" i="1"/>
  <c r="AV41" i="6" s="1"/>
  <c r="FD43" i="1"/>
  <c r="EY6" i="1"/>
  <c r="EY15" i="1"/>
  <c r="AQ14" i="6" s="1"/>
  <c r="EY18" i="1"/>
  <c r="AQ17" i="6" s="1"/>
  <c r="EY19" i="1"/>
  <c r="AQ18" i="6" s="1"/>
  <c r="EY28" i="1"/>
  <c r="AQ27" i="6" s="1"/>
  <c r="EY7" i="1"/>
  <c r="AQ6" i="6" s="1"/>
  <c r="EY21" i="1"/>
  <c r="AQ20" i="6" s="1"/>
  <c r="EY11" i="1"/>
  <c r="AQ10" i="6" s="1"/>
  <c r="EY4" i="1"/>
  <c r="AQ3" i="6" s="1"/>
  <c r="EY5" i="1"/>
  <c r="AQ4" i="6" s="1"/>
  <c r="EY8" i="1"/>
  <c r="AQ7" i="6" s="1"/>
  <c r="EY9" i="1"/>
  <c r="AQ8" i="6" s="1"/>
  <c r="EY10" i="1"/>
  <c r="AQ9" i="6" s="1"/>
  <c r="EY12" i="1"/>
  <c r="AQ11" i="6" s="1"/>
  <c r="EY13" i="1"/>
  <c r="AQ12" i="6" s="1"/>
  <c r="EY14" i="1"/>
  <c r="AQ13" i="6" s="1"/>
  <c r="EY16" i="1"/>
  <c r="AQ15" i="6" s="1"/>
  <c r="EY17" i="1"/>
  <c r="AQ16" i="6" s="1"/>
  <c r="EY20" i="1"/>
  <c r="AQ19" i="6" s="1"/>
  <c r="EY22" i="1"/>
  <c r="AQ21" i="6" s="1"/>
  <c r="EY23" i="1"/>
  <c r="AQ22" i="6" s="1"/>
  <c r="EY24" i="1"/>
  <c r="AQ23" i="6" s="1"/>
  <c r="EY25" i="1"/>
  <c r="AQ24" i="6" s="1"/>
  <c r="EY26" i="1"/>
  <c r="AQ25" i="6" s="1"/>
  <c r="EY27" i="1"/>
  <c r="AQ26" i="6" s="1"/>
  <c r="EY29" i="1"/>
  <c r="AQ28" i="6" s="1"/>
  <c r="EY30" i="1"/>
  <c r="AQ29" i="6" s="1"/>
  <c r="EY31" i="1"/>
  <c r="AQ30" i="6" s="1"/>
  <c r="EY32" i="1"/>
  <c r="AQ31" i="6" s="1"/>
  <c r="EY33" i="1"/>
  <c r="AQ32" i="6" s="1"/>
  <c r="EY34" i="1"/>
  <c r="AQ33" i="6" s="1"/>
  <c r="EY35" i="1"/>
  <c r="AQ34" i="6" s="1"/>
  <c r="EY36" i="1"/>
  <c r="AQ35" i="6" s="1"/>
  <c r="EY37" i="1"/>
  <c r="AQ36" i="6" s="1"/>
  <c r="EY38" i="1"/>
  <c r="AQ37" i="6" s="1"/>
  <c r="EY39" i="1"/>
  <c r="AQ38" i="6" s="1"/>
  <c r="EY40" i="1"/>
  <c r="AQ39" i="6" s="1"/>
  <c r="EY41" i="1"/>
  <c r="AQ40" i="6" s="1"/>
  <c r="EY42" i="1"/>
  <c r="AQ41" i="6" s="1"/>
  <c r="EY43" i="1"/>
  <c r="AQ42" i="6" s="1"/>
  <c r="EX15" i="1"/>
  <c r="AP14" i="6" s="1"/>
  <c r="EX18" i="1"/>
  <c r="AP17" i="6" s="1"/>
  <c r="EX19" i="1"/>
  <c r="AP18" i="6" s="1"/>
  <c r="EX28" i="1"/>
  <c r="AP27" i="6" s="1"/>
  <c r="EX7" i="1"/>
  <c r="AP6" i="6" s="1"/>
  <c r="EX21" i="1"/>
  <c r="AP20" i="6" s="1"/>
  <c r="EX11" i="1"/>
  <c r="AP10" i="6" s="1"/>
  <c r="EX4" i="1"/>
  <c r="EX5" i="1"/>
  <c r="AP4" i="6" s="1"/>
  <c r="EX8" i="1"/>
  <c r="AP7" i="6" s="1"/>
  <c r="EX9" i="1"/>
  <c r="AP8" i="6" s="1"/>
  <c r="EX10" i="1"/>
  <c r="AP9" i="6" s="1"/>
  <c r="EX12" i="1"/>
  <c r="AP11" i="6" s="1"/>
  <c r="EX13" i="1"/>
  <c r="AP12" i="6" s="1"/>
  <c r="EX14" i="1"/>
  <c r="AP13" i="6" s="1"/>
  <c r="EX16" i="1"/>
  <c r="AP15" i="6" s="1"/>
  <c r="EX17" i="1"/>
  <c r="AP16" i="6" s="1"/>
  <c r="EX20" i="1"/>
  <c r="AP19" i="6" s="1"/>
  <c r="EX22" i="1"/>
  <c r="AP21" i="6" s="1"/>
  <c r="EX23" i="1"/>
  <c r="AP22" i="6" s="1"/>
  <c r="EX24" i="1"/>
  <c r="AP23" i="6" s="1"/>
  <c r="EX25" i="1"/>
  <c r="AP24" i="6" s="1"/>
  <c r="EX26" i="1"/>
  <c r="AP25" i="6" s="1"/>
  <c r="EX27" i="1"/>
  <c r="AP26" i="6" s="1"/>
  <c r="EX29" i="1"/>
  <c r="AP28" i="6" s="1"/>
  <c r="EX30" i="1"/>
  <c r="AP29" i="6" s="1"/>
  <c r="EX31" i="1"/>
  <c r="AP30" i="6" s="1"/>
  <c r="EX32" i="1"/>
  <c r="AP31" i="6" s="1"/>
  <c r="EX33" i="1"/>
  <c r="AP32" i="6" s="1"/>
  <c r="EX34" i="1"/>
  <c r="AP33" i="6" s="1"/>
  <c r="EX35" i="1"/>
  <c r="AP34" i="6" s="1"/>
  <c r="EX36" i="1"/>
  <c r="AP35" i="6" s="1"/>
  <c r="EX37" i="1"/>
  <c r="AP36" i="6" s="1"/>
  <c r="EX38" i="1"/>
  <c r="AP37" i="6" s="1"/>
  <c r="EX39" i="1"/>
  <c r="AP38" i="6" s="1"/>
  <c r="EX40" i="1"/>
  <c r="AP39" i="6" s="1"/>
  <c r="EX41" i="1"/>
  <c r="AP40" i="6" s="1"/>
  <c r="EX42" i="1"/>
  <c r="AP41" i="6" s="1"/>
  <c r="EX43" i="1"/>
  <c r="AP42" i="6" s="1"/>
  <c r="EX6" i="1"/>
  <c r="AP5" i="6" s="1"/>
  <c r="EW6" i="1"/>
  <c r="EW15" i="1"/>
  <c r="AO14" i="6" s="1"/>
  <c r="EW18" i="1"/>
  <c r="AO17" i="6" s="1"/>
  <c r="EW19" i="1"/>
  <c r="AO18" i="6" s="1"/>
  <c r="EW28" i="1"/>
  <c r="AO27" i="6" s="1"/>
  <c r="EW7" i="1"/>
  <c r="AO6" i="6" s="1"/>
  <c r="EW21" i="1"/>
  <c r="AO20" i="6" s="1"/>
  <c r="EW11" i="1"/>
  <c r="AO10" i="6" s="1"/>
  <c r="EW4" i="1"/>
  <c r="EW5" i="1"/>
  <c r="AO4" i="6" s="1"/>
  <c r="EW8" i="1"/>
  <c r="AO7" i="6" s="1"/>
  <c r="EW9" i="1"/>
  <c r="AO8" i="6" s="1"/>
  <c r="EW10" i="1"/>
  <c r="AO9" i="6" s="1"/>
  <c r="EW12" i="1"/>
  <c r="AO11" i="6" s="1"/>
  <c r="EW13" i="1"/>
  <c r="AO12" i="6" s="1"/>
  <c r="EW14" i="1"/>
  <c r="AO13" i="6" s="1"/>
  <c r="EW16" i="1"/>
  <c r="AO15" i="6" s="1"/>
  <c r="EW17" i="1"/>
  <c r="AO16" i="6" s="1"/>
  <c r="EW20" i="1"/>
  <c r="AO19" i="6" s="1"/>
  <c r="EW22" i="1"/>
  <c r="AO21" i="6" s="1"/>
  <c r="EW23" i="1"/>
  <c r="AO22" i="6" s="1"/>
  <c r="EW24" i="1"/>
  <c r="AO23" i="6" s="1"/>
  <c r="EW25" i="1"/>
  <c r="AO24" i="6" s="1"/>
  <c r="EW26" i="1"/>
  <c r="AO25" i="6" s="1"/>
  <c r="EW27" i="1"/>
  <c r="AO26" i="6" s="1"/>
  <c r="EW29" i="1"/>
  <c r="AO28" i="6" s="1"/>
  <c r="EW30" i="1"/>
  <c r="AO29" i="6" s="1"/>
  <c r="EW31" i="1"/>
  <c r="AO30" i="6" s="1"/>
  <c r="EW32" i="1"/>
  <c r="AO31" i="6" s="1"/>
  <c r="EW33" i="1"/>
  <c r="AO32" i="6" s="1"/>
  <c r="EW34" i="1"/>
  <c r="AO33" i="6" s="1"/>
  <c r="EW35" i="1"/>
  <c r="AO34" i="6" s="1"/>
  <c r="EW36" i="1"/>
  <c r="AO35" i="6" s="1"/>
  <c r="EW37" i="1"/>
  <c r="AO36" i="6" s="1"/>
  <c r="EW38" i="1"/>
  <c r="AO37" i="6" s="1"/>
  <c r="EW39" i="1"/>
  <c r="AO38" i="6" s="1"/>
  <c r="EW40" i="1"/>
  <c r="AO39" i="6" s="1"/>
  <c r="EW41" i="1"/>
  <c r="AO40" i="6" s="1"/>
  <c r="EW42" i="1"/>
  <c r="AO41" i="6" s="1"/>
  <c r="EW43" i="1"/>
  <c r="AO42" i="6" s="1"/>
  <c r="EV6" i="1"/>
  <c r="EV15" i="1"/>
  <c r="AN14" i="6" s="1"/>
  <c r="EV18" i="1"/>
  <c r="AN17" i="6" s="1"/>
  <c r="EV19" i="1"/>
  <c r="AN18" i="6" s="1"/>
  <c r="EV28" i="1"/>
  <c r="AN27" i="6" s="1"/>
  <c r="EV7" i="1"/>
  <c r="AN6" i="6" s="1"/>
  <c r="EV21" i="1"/>
  <c r="AN20" i="6" s="1"/>
  <c r="EV11" i="1"/>
  <c r="AN10" i="6" s="1"/>
  <c r="EV4" i="1"/>
  <c r="EV5" i="1"/>
  <c r="AN4" i="6" s="1"/>
  <c r="EV8" i="1"/>
  <c r="AN7" i="6" s="1"/>
  <c r="EV9" i="1"/>
  <c r="AN8" i="6" s="1"/>
  <c r="EV10" i="1"/>
  <c r="AN9" i="6" s="1"/>
  <c r="EV12" i="1"/>
  <c r="AN11" i="6" s="1"/>
  <c r="EV13" i="1"/>
  <c r="AN12" i="6" s="1"/>
  <c r="EV14" i="1"/>
  <c r="AN13" i="6" s="1"/>
  <c r="EV16" i="1"/>
  <c r="AN15" i="6" s="1"/>
  <c r="EV17" i="1"/>
  <c r="AN16" i="6" s="1"/>
  <c r="EV20" i="1"/>
  <c r="AN19" i="6" s="1"/>
  <c r="EV22" i="1"/>
  <c r="AN21" i="6" s="1"/>
  <c r="EV23" i="1"/>
  <c r="AN22" i="6" s="1"/>
  <c r="EV24" i="1"/>
  <c r="AN23" i="6" s="1"/>
  <c r="EV25" i="1"/>
  <c r="AN24" i="6" s="1"/>
  <c r="EV26" i="1"/>
  <c r="AN25" i="6" s="1"/>
  <c r="EV27" i="1"/>
  <c r="AN26" i="6" s="1"/>
  <c r="EV29" i="1"/>
  <c r="AN28" i="6" s="1"/>
  <c r="EV30" i="1"/>
  <c r="AN29" i="6" s="1"/>
  <c r="EV31" i="1"/>
  <c r="AN30" i="6" s="1"/>
  <c r="EV32" i="1"/>
  <c r="AN31" i="6" s="1"/>
  <c r="EV33" i="1"/>
  <c r="AN32" i="6" s="1"/>
  <c r="EV34" i="1"/>
  <c r="AN33" i="6" s="1"/>
  <c r="EV35" i="1"/>
  <c r="AN34" i="6" s="1"/>
  <c r="EV36" i="1"/>
  <c r="AN35" i="6" s="1"/>
  <c r="EV37" i="1"/>
  <c r="AN36" i="6" s="1"/>
  <c r="EV38" i="1"/>
  <c r="AN37" i="6" s="1"/>
  <c r="EV39" i="1"/>
  <c r="AN38" i="6" s="1"/>
  <c r="EV40" i="1"/>
  <c r="AN39" i="6" s="1"/>
  <c r="EV41" i="1"/>
  <c r="AN40" i="6" s="1"/>
  <c r="EV42" i="1"/>
  <c r="AN41" i="6" s="1"/>
  <c r="EV43" i="1"/>
  <c r="AN42" i="6" s="1"/>
  <c r="EU6" i="1"/>
  <c r="EU15" i="1"/>
  <c r="AM14" i="6" s="1"/>
  <c r="EU18" i="1"/>
  <c r="AM17" i="6" s="1"/>
  <c r="EU19" i="1"/>
  <c r="AM18" i="6" s="1"/>
  <c r="EU28" i="1"/>
  <c r="AM27" i="6" s="1"/>
  <c r="EU7" i="1"/>
  <c r="AM6" i="6" s="1"/>
  <c r="EU21" i="1"/>
  <c r="AM20" i="6" s="1"/>
  <c r="EU11" i="1"/>
  <c r="AM10" i="6" s="1"/>
  <c r="EU4" i="1"/>
  <c r="EU5" i="1"/>
  <c r="AM4" i="6" s="1"/>
  <c r="EU8" i="1"/>
  <c r="AM7" i="6" s="1"/>
  <c r="EU9" i="1"/>
  <c r="AM8" i="6" s="1"/>
  <c r="EU10" i="1"/>
  <c r="AM9" i="6" s="1"/>
  <c r="EU12" i="1"/>
  <c r="AM11" i="6" s="1"/>
  <c r="EU13" i="1"/>
  <c r="AM12" i="6" s="1"/>
  <c r="EU14" i="1"/>
  <c r="AM13" i="6" s="1"/>
  <c r="EU16" i="1"/>
  <c r="AM15" i="6" s="1"/>
  <c r="EU17" i="1"/>
  <c r="AM16" i="6" s="1"/>
  <c r="EU20" i="1"/>
  <c r="AM19" i="6" s="1"/>
  <c r="EU22" i="1"/>
  <c r="AM21" i="6" s="1"/>
  <c r="EU23" i="1"/>
  <c r="AM22" i="6" s="1"/>
  <c r="EU24" i="1"/>
  <c r="AM23" i="6" s="1"/>
  <c r="EU25" i="1"/>
  <c r="AM24" i="6" s="1"/>
  <c r="EU26" i="1"/>
  <c r="AM25" i="6" s="1"/>
  <c r="EU27" i="1"/>
  <c r="AM26" i="6" s="1"/>
  <c r="EU29" i="1"/>
  <c r="AM28" i="6" s="1"/>
  <c r="EU30" i="1"/>
  <c r="AM29" i="6" s="1"/>
  <c r="EU31" i="1"/>
  <c r="AM30" i="6" s="1"/>
  <c r="EU32" i="1"/>
  <c r="AM31" i="6" s="1"/>
  <c r="EU33" i="1"/>
  <c r="AM32" i="6" s="1"/>
  <c r="EU34" i="1"/>
  <c r="AM33" i="6" s="1"/>
  <c r="EU35" i="1"/>
  <c r="AM34" i="6" s="1"/>
  <c r="EU36" i="1"/>
  <c r="AM35" i="6" s="1"/>
  <c r="EU37" i="1"/>
  <c r="AM36" i="6" s="1"/>
  <c r="EU38" i="1"/>
  <c r="AM37" i="6" s="1"/>
  <c r="EU39" i="1"/>
  <c r="AM38" i="6" s="1"/>
  <c r="EU40" i="1"/>
  <c r="AM39" i="6" s="1"/>
  <c r="EU41" i="1"/>
  <c r="AM40" i="6" s="1"/>
  <c r="EU42" i="1"/>
  <c r="AM41" i="6" s="1"/>
  <c r="EU43" i="1"/>
  <c r="AM42" i="6" s="1"/>
  <c r="ET6" i="1"/>
  <c r="ET15" i="1"/>
  <c r="AL14" i="6" s="1"/>
  <c r="ET18" i="1"/>
  <c r="AL17" i="6" s="1"/>
  <c r="ET19" i="1"/>
  <c r="AL18" i="6" s="1"/>
  <c r="ET28" i="1"/>
  <c r="AL27" i="6" s="1"/>
  <c r="ET7" i="1"/>
  <c r="AL6" i="6" s="1"/>
  <c r="ET21" i="1"/>
  <c r="AL20" i="6" s="1"/>
  <c r="ET11" i="1"/>
  <c r="AL10" i="6" s="1"/>
  <c r="ET4" i="1"/>
  <c r="ET5" i="1"/>
  <c r="AL4" i="6" s="1"/>
  <c r="ET8" i="1"/>
  <c r="AL7" i="6" s="1"/>
  <c r="ET9" i="1"/>
  <c r="AL8" i="6" s="1"/>
  <c r="ET10" i="1"/>
  <c r="AL9" i="6" s="1"/>
  <c r="ET12" i="1"/>
  <c r="AL11" i="6" s="1"/>
  <c r="ET13" i="1"/>
  <c r="AL12" i="6" s="1"/>
  <c r="ET14" i="1"/>
  <c r="AL13" i="6" s="1"/>
  <c r="ET16" i="1"/>
  <c r="AL15" i="6" s="1"/>
  <c r="ET17" i="1"/>
  <c r="AL16" i="6" s="1"/>
  <c r="ET20" i="1"/>
  <c r="AL19" i="6" s="1"/>
  <c r="ET22" i="1"/>
  <c r="AL21" i="6" s="1"/>
  <c r="ET23" i="1"/>
  <c r="AL22" i="6" s="1"/>
  <c r="ET24" i="1"/>
  <c r="AL23" i="6" s="1"/>
  <c r="ET25" i="1"/>
  <c r="AL24" i="6" s="1"/>
  <c r="ET26" i="1"/>
  <c r="AL25" i="6" s="1"/>
  <c r="ET27" i="1"/>
  <c r="AL26" i="6" s="1"/>
  <c r="ET29" i="1"/>
  <c r="AL28" i="6" s="1"/>
  <c r="ET30" i="1"/>
  <c r="AL29" i="6" s="1"/>
  <c r="ET31" i="1"/>
  <c r="AL30" i="6" s="1"/>
  <c r="ET32" i="1"/>
  <c r="AL31" i="6" s="1"/>
  <c r="ET33" i="1"/>
  <c r="AL32" i="6" s="1"/>
  <c r="ET34" i="1"/>
  <c r="AL33" i="6" s="1"/>
  <c r="ET35" i="1"/>
  <c r="AL34" i="6" s="1"/>
  <c r="ET36" i="1"/>
  <c r="AL35" i="6" s="1"/>
  <c r="ET37" i="1"/>
  <c r="AL36" i="6" s="1"/>
  <c r="ET38" i="1"/>
  <c r="AL37" i="6" s="1"/>
  <c r="ET39" i="1"/>
  <c r="AL38" i="6" s="1"/>
  <c r="ET40" i="1"/>
  <c r="AL39" i="6" s="1"/>
  <c r="ET41" i="1"/>
  <c r="AL40" i="6" s="1"/>
  <c r="ET42" i="1"/>
  <c r="AL41" i="6" s="1"/>
  <c r="ET43" i="1"/>
  <c r="AL42" i="6" s="1"/>
  <c r="ES6" i="1"/>
  <c r="ES15" i="1"/>
  <c r="AK14" i="6" s="1"/>
  <c r="ES18" i="1"/>
  <c r="AK17" i="6" s="1"/>
  <c r="ES19" i="1"/>
  <c r="AK18" i="6" s="1"/>
  <c r="ES28" i="1"/>
  <c r="AK27" i="6" s="1"/>
  <c r="ES7" i="1"/>
  <c r="AK6" i="6" s="1"/>
  <c r="ES21" i="1"/>
  <c r="AK20" i="6" s="1"/>
  <c r="ES11" i="1"/>
  <c r="AK10" i="6" s="1"/>
  <c r="ES4" i="1"/>
  <c r="ES5" i="1"/>
  <c r="AK4" i="6" s="1"/>
  <c r="ES8" i="1"/>
  <c r="AK7" i="6" s="1"/>
  <c r="ES9" i="1"/>
  <c r="AK8" i="6" s="1"/>
  <c r="ES10" i="1"/>
  <c r="AK9" i="6" s="1"/>
  <c r="ES12" i="1"/>
  <c r="AK11" i="6" s="1"/>
  <c r="ES13" i="1"/>
  <c r="AK12" i="6" s="1"/>
  <c r="ES14" i="1"/>
  <c r="AK13" i="6" s="1"/>
  <c r="ES16" i="1"/>
  <c r="AK15" i="6" s="1"/>
  <c r="ES17" i="1"/>
  <c r="AK16" i="6" s="1"/>
  <c r="ES20" i="1"/>
  <c r="AK19" i="6" s="1"/>
  <c r="ES22" i="1"/>
  <c r="AK21" i="6" s="1"/>
  <c r="ES23" i="1"/>
  <c r="AK22" i="6" s="1"/>
  <c r="ES24" i="1"/>
  <c r="AK23" i="6" s="1"/>
  <c r="ES25" i="1"/>
  <c r="AK24" i="6" s="1"/>
  <c r="ES26" i="1"/>
  <c r="AK25" i="6" s="1"/>
  <c r="ES27" i="1"/>
  <c r="AK26" i="6" s="1"/>
  <c r="ES29" i="1"/>
  <c r="AK28" i="6" s="1"/>
  <c r="ES30" i="1"/>
  <c r="AK29" i="6" s="1"/>
  <c r="ES31" i="1"/>
  <c r="AK30" i="6" s="1"/>
  <c r="ES32" i="1"/>
  <c r="AK31" i="6" s="1"/>
  <c r="ES33" i="1"/>
  <c r="AK32" i="6" s="1"/>
  <c r="ES34" i="1"/>
  <c r="AK33" i="6" s="1"/>
  <c r="ES35" i="1"/>
  <c r="AK34" i="6" s="1"/>
  <c r="ES36" i="1"/>
  <c r="AK35" i="6" s="1"/>
  <c r="ES37" i="1"/>
  <c r="AK36" i="6" s="1"/>
  <c r="ES38" i="1"/>
  <c r="AK37" i="6" s="1"/>
  <c r="ES39" i="1"/>
  <c r="AK38" i="6" s="1"/>
  <c r="ES40" i="1"/>
  <c r="AK39" i="6" s="1"/>
  <c r="ES41" i="1"/>
  <c r="AK40" i="6" s="1"/>
  <c r="ES42" i="1"/>
  <c r="AK41" i="6" s="1"/>
  <c r="ES43" i="1"/>
  <c r="AK42" i="6" s="1"/>
  <c r="EL6" i="1"/>
  <c r="EL15" i="1"/>
  <c r="AD14" i="6" s="1"/>
  <c r="EL18" i="1"/>
  <c r="AD17" i="6" s="1"/>
  <c r="EL19" i="1"/>
  <c r="AD18" i="6" s="1"/>
  <c r="EL28" i="1"/>
  <c r="AD27" i="6" s="1"/>
  <c r="EL7" i="1"/>
  <c r="AD6" i="6" s="1"/>
  <c r="EL21" i="1"/>
  <c r="AD20" i="6" s="1"/>
  <c r="EL11" i="1"/>
  <c r="AD10" i="6" s="1"/>
  <c r="EL4" i="1"/>
  <c r="AD3" i="6" s="1"/>
  <c r="EL5" i="1"/>
  <c r="AD4" i="6" s="1"/>
  <c r="EL8" i="1"/>
  <c r="AD7" i="6" s="1"/>
  <c r="EL9" i="1"/>
  <c r="AD8" i="6" s="1"/>
  <c r="EL10" i="1"/>
  <c r="AD9" i="6" s="1"/>
  <c r="EL12" i="1"/>
  <c r="AD11" i="6" s="1"/>
  <c r="EL13" i="1"/>
  <c r="AD12" i="6" s="1"/>
  <c r="EL14" i="1"/>
  <c r="AD13" i="6" s="1"/>
  <c r="EL16" i="1"/>
  <c r="AD15" i="6" s="1"/>
  <c r="EL17" i="1"/>
  <c r="AD16" i="6" s="1"/>
  <c r="EL20" i="1"/>
  <c r="AD19" i="6" s="1"/>
  <c r="EL22" i="1"/>
  <c r="AD21" i="6" s="1"/>
  <c r="EL23" i="1"/>
  <c r="AD22" i="6" s="1"/>
  <c r="EL24" i="1"/>
  <c r="AD23" i="6" s="1"/>
  <c r="EL25" i="1"/>
  <c r="AD24" i="6" s="1"/>
  <c r="EL26" i="1"/>
  <c r="AD25" i="6" s="1"/>
  <c r="EL27" i="1"/>
  <c r="AD26" i="6" s="1"/>
  <c r="EL29" i="1"/>
  <c r="AD28" i="6" s="1"/>
  <c r="EL30" i="1"/>
  <c r="AD29" i="6" s="1"/>
  <c r="EL31" i="1"/>
  <c r="AD30" i="6" s="1"/>
  <c r="EL32" i="1"/>
  <c r="AD31" i="6" s="1"/>
  <c r="EL33" i="1"/>
  <c r="AD32" i="6" s="1"/>
  <c r="EL34" i="1"/>
  <c r="AD33" i="6" s="1"/>
  <c r="EL35" i="1"/>
  <c r="AD34" i="6" s="1"/>
  <c r="EL36" i="1"/>
  <c r="AD35" i="6" s="1"/>
  <c r="EL37" i="1"/>
  <c r="AD36" i="6" s="1"/>
  <c r="EL38" i="1"/>
  <c r="AD37" i="6" s="1"/>
  <c r="EL39" i="1"/>
  <c r="AD38" i="6" s="1"/>
  <c r="EL40" i="1"/>
  <c r="AD39" i="6" s="1"/>
  <c r="EL41" i="1"/>
  <c r="AD40" i="6" s="1"/>
  <c r="EL42" i="1"/>
  <c r="AD41" i="6" s="1"/>
  <c r="EL43" i="1"/>
  <c r="AD42" i="6" s="1"/>
  <c r="EK6" i="1"/>
  <c r="EK15" i="1"/>
  <c r="AC14" i="6" s="1"/>
  <c r="EK18" i="1"/>
  <c r="AC17" i="6" s="1"/>
  <c r="EK19" i="1"/>
  <c r="AC18" i="6" s="1"/>
  <c r="EK28" i="1"/>
  <c r="AC27" i="6" s="1"/>
  <c r="EK7" i="1"/>
  <c r="AC6" i="6" s="1"/>
  <c r="EK21" i="1"/>
  <c r="AC20" i="6" s="1"/>
  <c r="EK11" i="1"/>
  <c r="AC10" i="6" s="1"/>
  <c r="EK4" i="1"/>
  <c r="EK5" i="1"/>
  <c r="AC4" i="6" s="1"/>
  <c r="EK8" i="1"/>
  <c r="AC7" i="6" s="1"/>
  <c r="EK9" i="1"/>
  <c r="AC8" i="6" s="1"/>
  <c r="EK10" i="1"/>
  <c r="AC9" i="6" s="1"/>
  <c r="EK12" i="1"/>
  <c r="AC11" i="6" s="1"/>
  <c r="EK13" i="1"/>
  <c r="AC12" i="6" s="1"/>
  <c r="EK14" i="1"/>
  <c r="AC13" i="6" s="1"/>
  <c r="EK16" i="1"/>
  <c r="AC15" i="6" s="1"/>
  <c r="EK17" i="1"/>
  <c r="AC16" i="6" s="1"/>
  <c r="EK20" i="1"/>
  <c r="AC19" i="6" s="1"/>
  <c r="EK22" i="1"/>
  <c r="AC21" i="6" s="1"/>
  <c r="EK23" i="1"/>
  <c r="AC22" i="6" s="1"/>
  <c r="EK24" i="1"/>
  <c r="AC23" i="6" s="1"/>
  <c r="EK25" i="1"/>
  <c r="AC24" i="6" s="1"/>
  <c r="EK26" i="1"/>
  <c r="AC25" i="6" s="1"/>
  <c r="EK27" i="1"/>
  <c r="AC26" i="6" s="1"/>
  <c r="EK29" i="1"/>
  <c r="AC28" i="6" s="1"/>
  <c r="EK30" i="1"/>
  <c r="AC29" i="6" s="1"/>
  <c r="EK31" i="1"/>
  <c r="AC30" i="6" s="1"/>
  <c r="EK32" i="1"/>
  <c r="AC31" i="6" s="1"/>
  <c r="EK33" i="1"/>
  <c r="AC32" i="6" s="1"/>
  <c r="EK34" i="1"/>
  <c r="AC33" i="6" s="1"/>
  <c r="EK35" i="1"/>
  <c r="AC34" i="6" s="1"/>
  <c r="EK36" i="1"/>
  <c r="AC35" i="6" s="1"/>
  <c r="EK37" i="1"/>
  <c r="AC36" i="6" s="1"/>
  <c r="EK38" i="1"/>
  <c r="AC37" i="6" s="1"/>
  <c r="EK39" i="1"/>
  <c r="AC38" i="6" s="1"/>
  <c r="EK40" i="1"/>
  <c r="AC39" i="6" s="1"/>
  <c r="EK41" i="1"/>
  <c r="AC40" i="6" s="1"/>
  <c r="EK42" i="1"/>
  <c r="AC41" i="6" s="1"/>
  <c r="EK43" i="1"/>
  <c r="AC42" i="6" s="1"/>
  <c r="EJ6" i="1"/>
  <c r="EJ15" i="1"/>
  <c r="AB14" i="6" s="1"/>
  <c r="EJ18" i="1"/>
  <c r="AB17" i="6" s="1"/>
  <c r="EJ19" i="1"/>
  <c r="AB18" i="6" s="1"/>
  <c r="EJ28" i="1"/>
  <c r="AB27" i="6" s="1"/>
  <c r="EJ7" i="1"/>
  <c r="AB6" i="6" s="1"/>
  <c r="EJ21" i="1"/>
  <c r="AB20" i="6" s="1"/>
  <c r="EJ11" i="1"/>
  <c r="AB10" i="6" s="1"/>
  <c r="EJ4" i="1"/>
  <c r="EJ5" i="1"/>
  <c r="AB4" i="6" s="1"/>
  <c r="EJ8" i="1"/>
  <c r="AB7" i="6" s="1"/>
  <c r="EJ9" i="1"/>
  <c r="AB8" i="6" s="1"/>
  <c r="EJ10" i="1"/>
  <c r="AB9" i="6" s="1"/>
  <c r="EJ12" i="1"/>
  <c r="AB11" i="6" s="1"/>
  <c r="EJ13" i="1"/>
  <c r="AB12" i="6" s="1"/>
  <c r="EJ14" i="1"/>
  <c r="AB13" i="6" s="1"/>
  <c r="EJ16" i="1"/>
  <c r="AB15" i="6" s="1"/>
  <c r="EJ17" i="1"/>
  <c r="AB16" i="6" s="1"/>
  <c r="EJ20" i="1"/>
  <c r="AB19" i="6" s="1"/>
  <c r="EJ22" i="1"/>
  <c r="AB21" i="6" s="1"/>
  <c r="EJ23" i="1"/>
  <c r="AB22" i="6" s="1"/>
  <c r="EJ24" i="1"/>
  <c r="AB23" i="6" s="1"/>
  <c r="EJ25" i="1"/>
  <c r="AB24" i="6" s="1"/>
  <c r="EJ26" i="1"/>
  <c r="AB25" i="6" s="1"/>
  <c r="EJ27" i="1"/>
  <c r="AB26" i="6" s="1"/>
  <c r="EJ29" i="1"/>
  <c r="AB28" i="6" s="1"/>
  <c r="EJ30" i="1"/>
  <c r="AB29" i="6" s="1"/>
  <c r="EJ31" i="1"/>
  <c r="AB30" i="6" s="1"/>
  <c r="EJ32" i="1"/>
  <c r="AB31" i="6" s="1"/>
  <c r="EJ33" i="1"/>
  <c r="AB32" i="6" s="1"/>
  <c r="EJ34" i="1"/>
  <c r="AB33" i="6" s="1"/>
  <c r="EJ35" i="1"/>
  <c r="AB34" i="6" s="1"/>
  <c r="EJ36" i="1"/>
  <c r="AB35" i="6" s="1"/>
  <c r="EJ37" i="1"/>
  <c r="AB36" i="6" s="1"/>
  <c r="EJ38" i="1"/>
  <c r="AB37" i="6" s="1"/>
  <c r="EJ39" i="1"/>
  <c r="AB38" i="6" s="1"/>
  <c r="EJ40" i="1"/>
  <c r="AB39" i="6" s="1"/>
  <c r="EJ41" i="1"/>
  <c r="AB40" i="6" s="1"/>
  <c r="EJ42" i="1"/>
  <c r="AB41" i="6" s="1"/>
  <c r="EJ43" i="1"/>
  <c r="AB42" i="6" s="1"/>
  <c r="EI6" i="1"/>
  <c r="EI15" i="1"/>
  <c r="AA14" i="6" s="1"/>
  <c r="EI18" i="1"/>
  <c r="AA17" i="6" s="1"/>
  <c r="EI19" i="1"/>
  <c r="AA18" i="6" s="1"/>
  <c r="EI28" i="1"/>
  <c r="AA27" i="6" s="1"/>
  <c r="EI7" i="1"/>
  <c r="AA6" i="6" s="1"/>
  <c r="EI21" i="1"/>
  <c r="AA20" i="6" s="1"/>
  <c r="EI11" i="1"/>
  <c r="AA10" i="6" s="1"/>
  <c r="EI4" i="1"/>
  <c r="EI5" i="1"/>
  <c r="AA4" i="6" s="1"/>
  <c r="EI8" i="1"/>
  <c r="AA7" i="6" s="1"/>
  <c r="EI9" i="1"/>
  <c r="AA8" i="6" s="1"/>
  <c r="EI10" i="1"/>
  <c r="AA9" i="6" s="1"/>
  <c r="EI12" i="1"/>
  <c r="AA11" i="6" s="1"/>
  <c r="EI13" i="1"/>
  <c r="AA12" i="6" s="1"/>
  <c r="EI14" i="1"/>
  <c r="AA13" i="6" s="1"/>
  <c r="EI16" i="1"/>
  <c r="AA15" i="6" s="1"/>
  <c r="EI17" i="1"/>
  <c r="AA16" i="6" s="1"/>
  <c r="EI20" i="1"/>
  <c r="AA19" i="6" s="1"/>
  <c r="EI22" i="1"/>
  <c r="AA21" i="6" s="1"/>
  <c r="EI23" i="1"/>
  <c r="AA22" i="6" s="1"/>
  <c r="EI24" i="1"/>
  <c r="AA23" i="6" s="1"/>
  <c r="EI25" i="1"/>
  <c r="AA24" i="6" s="1"/>
  <c r="EI26" i="1"/>
  <c r="AA25" i="6" s="1"/>
  <c r="EI27" i="1"/>
  <c r="AA26" i="6" s="1"/>
  <c r="EI29" i="1"/>
  <c r="AA28" i="6" s="1"/>
  <c r="EI30" i="1"/>
  <c r="AA29" i="6" s="1"/>
  <c r="EI31" i="1"/>
  <c r="AA30" i="6" s="1"/>
  <c r="EI32" i="1"/>
  <c r="AA31" i="6" s="1"/>
  <c r="EI33" i="1"/>
  <c r="AA32" i="6" s="1"/>
  <c r="EI34" i="1"/>
  <c r="AA33" i="6" s="1"/>
  <c r="EI35" i="1"/>
  <c r="AA34" i="6" s="1"/>
  <c r="EI36" i="1"/>
  <c r="AA35" i="6" s="1"/>
  <c r="EI37" i="1"/>
  <c r="AA36" i="6" s="1"/>
  <c r="EI38" i="1"/>
  <c r="AA37" i="6" s="1"/>
  <c r="EI39" i="1"/>
  <c r="AA38" i="6" s="1"/>
  <c r="EI40" i="1"/>
  <c r="AA39" i="6" s="1"/>
  <c r="EI41" i="1"/>
  <c r="AA40" i="6" s="1"/>
  <c r="EI42" i="1"/>
  <c r="AA41" i="6" s="1"/>
  <c r="EI43" i="1"/>
  <c r="AA42" i="6" s="1"/>
  <c r="EH6" i="1"/>
  <c r="EH15" i="1"/>
  <c r="Z14" i="6" s="1"/>
  <c r="EH18" i="1"/>
  <c r="Z17" i="6" s="1"/>
  <c r="EH19" i="1"/>
  <c r="Z18" i="6" s="1"/>
  <c r="EH28" i="1"/>
  <c r="Z27" i="6" s="1"/>
  <c r="EH7" i="1"/>
  <c r="Z6" i="6" s="1"/>
  <c r="EH21" i="1"/>
  <c r="Z20" i="6" s="1"/>
  <c r="EH11" i="1"/>
  <c r="Z10" i="6" s="1"/>
  <c r="EH4" i="1"/>
  <c r="EH5" i="1"/>
  <c r="Z4" i="6" s="1"/>
  <c r="EH8" i="1"/>
  <c r="Z7" i="6" s="1"/>
  <c r="EH9" i="1"/>
  <c r="Z8" i="6" s="1"/>
  <c r="EH10" i="1"/>
  <c r="Z9" i="6" s="1"/>
  <c r="EH12" i="1"/>
  <c r="Z11" i="6" s="1"/>
  <c r="EH13" i="1"/>
  <c r="Z12" i="6" s="1"/>
  <c r="EH14" i="1"/>
  <c r="Z13" i="6" s="1"/>
  <c r="EH16" i="1"/>
  <c r="Z15" i="6" s="1"/>
  <c r="EH17" i="1"/>
  <c r="Z16" i="6" s="1"/>
  <c r="EH20" i="1"/>
  <c r="Z19" i="6" s="1"/>
  <c r="EH22" i="1"/>
  <c r="Z21" i="6" s="1"/>
  <c r="EH23" i="1"/>
  <c r="Z22" i="6" s="1"/>
  <c r="EH24" i="1"/>
  <c r="Z23" i="6" s="1"/>
  <c r="EH25" i="1"/>
  <c r="Z24" i="6" s="1"/>
  <c r="EH26" i="1"/>
  <c r="Z25" i="6" s="1"/>
  <c r="EH27" i="1"/>
  <c r="Z26" i="6" s="1"/>
  <c r="EH29" i="1"/>
  <c r="Z28" i="6" s="1"/>
  <c r="EH30" i="1"/>
  <c r="Z29" i="6" s="1"/>
  <c r="EH31" i="1"/>
  <c r="Z30" i="6" s="1"/>
  <c r="EH32" i="1"/>
  <c r="Z31" i="6" s="1"/>
  <c r="EH33" i="1"/>
  <c r="Z32" i="6" s="1"/>
  <c r="EH34" i="1"/>
  <c r="Z33" i="6" s="1"/>
  <c r="EH35" i="1"/>
  <c r="Z34" i="6" s="1"/>
  <c r="EH36" i="1"/>
  <c r="Z35" i="6" s="1"/>
  <c r="EH37" i="1"/>
  <c r="Z36" i="6" s="1"/>
  <c r="EH38" i="1"/>
  <c r="Z37" i="6" s="1"/>
  <c r="EH39" i="1"/>
  <c r="Z38" i="6" s="1"/>
  <c r="EH40" i="1"/>
  <c r="Z39" i="6" s="1"/>
  <c r="EH41" i="1"/>
  <c r="Z40" i="6" s="1"/>
  <c r="EH42" i="1"/>
  <c r="Z41" i="6" s="1"/>
  <c r="EH43" i="1"/>
  <c r="Z42" i="6" s="1"/>
  <c r="EG6" i="1"/>
  <c r="EG15" i="1"/>
  <c r="Y14" i="6" s="1"/>
  <c r="EG18" i="1"/>
  <c r="Y17" i="6" s="1"/>
  <c r="EG19" i="1"/>
  <c r="Y18" i="6" s="1"/>
  <c r="EG28" i="1"/>
  <c r="Y27" i="6" s="1"/>
  <c r="EG7" i="1"/>
  <c r="Y6" i="6" s="1"/>
  <c r="EG21" i="1"/>
  <c r="Y20" i="6" s="1"/>
  <c r="EG11" i="1"/>
  <c r="Y10" i="6" s="1"/>
  <c r="EG4" i="1"/>
  <c r="EG5" i="1"/>
  <c r="Y4" i="6" s="1"/>
  <c r="EG8" i="1"/>
  <c r="Y7" i="6" s="1"/>
  <c r="EG9" i="1"/>
  <c r="Y8" i="6" s="1"/>
  <c r="EG10" i="1"/>
  <c r="Y9" i="6" s="1"/>
  <c r="EG12" i="1"/>
  <c r="Y11" i="6" s="1"/>
  <c r="EG13" i="1"/>
  <c r="Y12" i="6" s="1"/>
  <c r="EG14" i="1"/>
  <c r="Y13" i="6" s="1"/>
  <c r="EG16" i="1"/>
  <c r="Y15" i="6" s="1"/>
  <c r="EG17" i="1"/>
  <c r="Y16" i="6" s="1"/>
  <c r="EG20" i="1"/>
  <c r="Y19" i="6" s="1"/>
  <c r="EG22" i="1"/>
  <c r="Y21" i="6" s="1"/>
  <c r="EG23" i="1"/>
  <c r="Y22" i="6" s="1"/>
  <c r="EG24" i="1"/>
  <c r="Y23" i="6" s="1"/>
  <c r="EG25" i="1"/>
  <c r="Y24" i="6" s="1"/>
  <c r="EG26" i="1"/>
  <c r="Y25" i="6" s="1"/>
  <c r="EG27" i="1"/>
  <c r="Y26" i="6" s="1"/>
  <c r="EG29" i="1"/>
  <c r="Y28" i="6" s="1"/>
  <c r="EG30" i="1"/>
  <c r="Y29" i="6" s="1"/>
  <c r="EG31" i="1"/>
  <c r="Y30" i="6" s="1"/>
  <c r="EG32" i="1"/>
  <c r="Y31" i="6" s="1"/>
  <c r="EG33" i="1"/>
  <c r="Y32" i="6" s="1"/>
  <c r="EG34" i="1"/>
  <c r="Y33" i="6" s="1"/>
  <c r="EG35" i="1"/>
  <c r="Y34" i="6" s="1"/>
  <c r="EG36" i="1"/>
  <c r="Y35" i="6" s="1"/>
  <c r="EG37" i="1"/>
  <c r="Y36" i="6" s="1"/>
  <c r="EG38" i="1"/>
  <c r="Y37" i="6" s="1"/>
  <c r="EG39" i="1"/>
  <c r="Y38" i="6" s="1"/>
  <c r="EG40" i="1"/>
  <c r="Y39" i="6" s="1"/>
  <c r="EG41" i="1"/>
  <c r="Y40" i="6" s="1"/>
  <c r="EG42" i="1"/>
  <c r="Y41" i="6" s="1"/>
  <c r="EG43" i="1"/>
  <c r="Y42" i="6" s="1"/>
  <c r="EF6" i="1"/>
  <c r="EF15" i="1"/>
  <c r="X14" i="6" s="1"/>
  <c r="EF18" i="1"/>
  <c r="X17" i="6" s="1"/>
  <c r="EF19" i="1"/>
  <c r="X18" i="6" s="1"/>
  <c r="EF28" i="1"/>
  <c r="X27" i="6" s="1"/>
  <c r="EF7" i="1"/>
  <c r="X6" i="6" s="1"/>
  <c r="EF21" i="1"/>
  <c r="X20" i="6" s="1"/>
  <c r="EF11" i="1"/>
  <c r="X10" i="6" s="1"/>
  <c r="EF4" i="1"/>
  <c r="EF5" i="1"/>
  <c r="X4" i="6" s="1"/>
  <c r="EF8" i="1"/>
  <c r="X7" i="6" s="1"/>
  <c r="EF9" i="1"/>
  <c r="X8" i="6" s="1"/>
  <c r="EF10" i="1"/>
  <c r="X9" i="6" s="1"/>
  <c r="EF12" i="1"/>
  <c r="X11" i="6" s="1"/>
  <c r="EF13" i="1"/>
  <c r="X12" i="6" s="1"/>
  <c r="EF14" i="1"/>
  <c r="X13" i="6" s="1"/>
  <c r="EF16" i="1"/>
  <c r="X15" i="6" s="1"/>
  <c r="EF17" i="1"/>
  <c r="X16" i="6" s="1"/>
  <c r="EF20" i="1"/>
  <c r="X19" i="6" s="1"/>
  <c r="EF22" i="1"/>
  <c r="X21" i="6" s="1"/>
  <c r="EF23" i="1"/>
  <c r="X22" i="6" s="1"/>
  <c r="EF24" i="1"/>
  <c r="X23" i="6" s="1"/>
  <c r="EF25" i="1"/>
  <c r="X24" i="6" s="1"/>
  <c r="EF26" i="1"/>
  <c r="X25" i="6" s="1"/>
  <c r="EF27" i="1"/>
  <c r="X26" i="6" s="1"/>
  <c r="EF29" i="1"/>
  <c r="X28" i="6" s="1"/>
  <c r="EF30" i="1"/>
  <c r="X29" i="6" s="1"/>
  <c r="EF31" i="1"/>
  <c r="X30" i="6" s="1"/>
  <c r="EF32" i="1"/>
  <c r="X31" i="6" s="1"/>
  <c r="EF33" i="1"/>
  <c r="X32" i="6" s="1"/>
  <c r="EF34" i="1"/>
  <c r="X33" i="6" s="1"/>
  <c r="EF35" i="1"/>
  <c r="X34" i="6" s="1"/>
  <c r="EF36" i="1"/>
  <c r="X35" i="6" s="1"/>
  <c r="EF37" i="1"/>
  <c r="X36" i="6" s="1"/>
  <c r="EF38" i="1"/>
  <c r="X37" i="6" s="1"/>
  <c r="EF39" i="1"/>
  <c r="X38" i="6" s="1"/>
  <c r="EF40" i="1"/>
  <c r="X39" i="6" s="1"/>
  <c r="EF41" i="1"/>
  <c r="X40" i="6" s="1"/>
  <c r="EF42" i="1"/>
  <c r="X41" i="6" s="1"/>
  <c r="EF43" i="1"/>
  <c r="X42" i="6" s="1"/>
  <c r="EQ6" i="1"/>
  <c r="EQ15" i="1"/>
  <c r="AI14" i="6" s="1"/>
  <c r="EQ18" i="1"/>
  <c r="AI17" i="6" s="1"/>
  <c r="EQ19" i="1"/>
  <c r="AI18" i="6" s="1"/>
  <c r="EQ28" i="1"/>
  <c r="AI27" i="6" s="1"/>
  <c r="EQ7" i="1"/>
  <c r="AI6" i="6" s="1"/>
  <c r="EQ21" i="1"/>
  <c r="AI20" i="6" s="1"/>
  <c r="EQ11" i="1"/>
  <c r="AI10" i="6" s="1"/>
  <c r="EQ4" i="1"/>
  <c r="EQ5" i="1"/>
  <c r="AI4" i="6" s="1"/>
  <c r="EQ8" i="1"/>
  <c r="EQ9" i="1"/>
  <c r="AI8" i="6" s="1"/>
  <c r="EQ10" i="1"/>
  <c r="AI9" i="6" s="1"/>
  <c r="EQ12" i="1"/>
  <c r="AI11" i="6" s="1"/>
  <c r="EQ13" i="1"/>
  <c r="EQ14" i="1"/>
  <c r="AI13" i="6" s="1"/>
  <c r="EQ16" i="1"/>
  <c r="AI15" i="6" s="1"/>
  <c r="EQ17" i="1"/>
  <c r="AI16" i="6" s="1"/>
  <c r="EQ20" i="1"/>
  <c r="EQ22" i="1"/>
  <c r="AI21" i="6" s="1"/>
  <c r="EQ23" i="1"/>
  <c r="EQ24" i="1"/>
  <c r="AI23" i="6" s="1"/>
  <c r="EQ25" i="1"/>
  <c r="EQ26" i="1"/>
  <c r="AI25" i="6" s="1"/>
  <c r="EQ27" i="1"/>
  <c r="AI26" i="6" s="1"/>
  <c r="EQ29" i="1"/>
  <c r="AI28" i="6" s="1"/>
  <c r="EQ30" i="1"/>
  <c r="EQ31" i="1"/>
  <c r="AI30" i="6" s="1"/>
  <c r="EQ32" i="1"/>
  <c r="AI31" i="6" s="1"/>
  <c r="EQ33" i="1"/>
  <c r="AI32" i="6" s="1"/>
  <c r="EQ34" i="1"/>
  <c r="EQ35" i="1"/>
  <c r="AI34" i="6" s="1"/>
  <c r="EQ36" i="1"/>
  <c r="AI35" i="6" s="1"/>
  <c r="EQ37" i="1"/>
  <c r="ER37" i="1" s="1"/>
  <c r="AJ36" i="6" s="1"/>
  <c r="EQ38" i="1"/>
  <c r="EQ39" i="1"/>
  <c r="AI38" i="6" s="1"/>
  <c r="EQ40" i="1"/>
  <c r="AI39" i="6" s="1"/>
  <c r="EQ41" i="1"/>
  <c r="AI40" i="6" s="1"/>
  <c r="EQ42" i="1"/>
  <c r="EQ43" i="1"/>
  <c r="AI42" i="6" s="1"/>
  <c r="ED6" i="1"/>
  <c r="ED15" i="1"/>
  <c r="V14" i="6" s="1"/>
  <c r="ED18" i="1"/>
  <c r="V17" i="6" s="1"/>
  <c r="ED19" i="1"/>
  <c r="V18" i="6" s="1"/>
  <c r="ED28" i="1"/>
  <c r="V27" i="6" s="1"/>
  <c r="ED7" i="1"/>
  <c r="ED21" i="1"/>
  <c r="V20" i="6" s="1"/>
  <c r="ED11" i="1"/>
  <c r="V10" i="6" s="1"/>
  <c r="ED4" i="1"/>
  <c r="ED5" i="1"/>
  <c r="ED8" i="1"/>
  <c r="V7" i="6" s="1"/>
  <c r="ED9" i="1"/>
  <c r="V8" i="6" s="1"/>
  <c r="ED10" i="1"/>
  <c r="V9" i="6" s="1"/>
  <c r="ED12" i="1"/>
  <c r="ED13" i="1"/>
  <c r="V12" i="6" s="1"/>
  <c r="ED14" i="1"/>
  <c r="V13" i="6" s="1"/>
  <c r="ED16" i="1"/>
  <c r="V15" i="6" s="1"/>
  <c r="ED17" i="1"/>
  <c r="ED20" i="1"/>
  <c r="V19" i="6" s="1"/>
  <c r="ED22" i="1"/>
  <c r="V21" i="6" s="1"/>
  <c r="ED23" i="1"/>
  <c r="V22" i="6" s="1"/>
  <c r="ED24" i="1"/>
  <c r="V23" i="6" s="1"/>
  <c r="ED25" i="1"/>
  <c r="V24" i="6" s="1"/>
  <c r="ED26" i="1"/>
  <c r="V25" i="6" s="1"/>
  <c r="ED27" i="1"/>
  <c r="V26" i="6" s="1"/>
  <c r="ED29" i="1"/>
  <c r="V28" i="6" s="1"/>
  <c r="ED30" i="1"/>
  <c r="V29" i="6" s="1"/>
  <c r="ED31" i="1"/>
  <c r="V30" i="6" s="1"/>
  <c r="ED32" i="1"/>
  <c r="V31" i="6" s="1"/>
  <c r="ED33" i="1"/>
  <c r="V32" i="6" s="1"/>
  <c r="ED34" i="1"/>
  <c r="V33" i="6" s="1"/>
  <c r="ED35" i="1"/>
  <c r="V34" i="6" s="1"/>
  <c r="ED36" i="1"/>
  <c r="V35" i="6" s="1"/>
  <c r="ED37" i="1"/>
  <c r="V36" i="6" s="1"/>
  <c r="ED38" i="1"/>
  <c r="V37" i="6" s="1"/>
  <c r="ED39" i="1"/>
  <c r="V38" i="6" s="1"/>
  <c r="ED40" i="1"/>
  <c r="ED41" i="1"/>
  <c r="V40" i="6" s="1"/>
  <c r="ED42" i="1"/>
  <c r="V41" i="6" s="1"/>
  <c r="ED43" i="1"/>
  <c r="V42" i="6" s="1"/>
  <c r="DY6" i="1"/>
  <c r="DY15" i="1"/>
  <c r="Q14" i="6" s="1"/>
  <c r="DY18" i="1"/>
  <c r="Q17" i="6" s="1"/>
  <c r="DY19" i="1"/>
  <c r="Q18" i="6" s="1"/>
  <c r="DY28" i="1"/>
  <c r="Q27" i="6" s="1"/>
  <c r="DY7" i="1"/>
  <c r="Q6" i="6" s="1"/>
  <c r="DY21" i="1"/>
  <c r="Q20" i="6" s="1"/>
  <c r="DY11" i="1"/>
  <c r="Q10" i="6" s="1"/>
  <c r="DY4" i="1"/>
  <c r="DY5" i="1"/>
  <c r="DY8" i="1"/>
  <c r="Q7" i="6" s="1"/>
  <c r="DY9" i="1"/>
  <c r="Q8" i="6" s="1"/>
  <c r="DY10" i="1"/>
  <c r="Q9" i="6" s="1"/>
  <c r="DY12" i="1"/>
  <c r="Q11" i="6" s="1"/>
  <c r="DY13" i="1"/>
  <c r="Q12" i="6" s="1"/>
  <c r="DY14" i="1"/>
  <c r="Q13" i="6" s="1"/>
  <c r="DY16" i="1"/>
  <c r="Q15" i="6" s="1"/>
  <c r="DY17" i="1"/>
  <c r="Q16" i="6" s="1"/>
  <c r="DY20" i="1"/>
  <c r="Q19" i="6" s="1"/>
  <c r="DY22" i="1"/>
  <c r="Q21" i="6" s="1"/>
  <c r="DY23" i="1"/>
  <c r="Q22" i="6" s="1"/>
  <c r="DY24" i="1"/>
  <c r="Q23" i="6" s="1"/>
  <c r="DY25" i="1"/>
  <c r="Q24" i="6" s="1"/>
  <c r="DY26" i="1"/>
  <c r="Q25" i="6" s="1"/>
  <c r="DY27" i="1"/>
  <c r="Q26" i="6" s="1"/>
  <c r="DY29" i="1"/>
  <c r="Q28" i="6" s="1"/>
  <c r="DY30" i="1"/>
  <c r="Q29" i="6" s="1"/>
  <c r="DY31" i="1"/>
  <c r="Q30" i="6" s="1"/>
  <c r="DY32" i="1"/>
  <c r="Q31" i="6" s="1"/>
  <c r="DY33" i="1"/>
  <c r="Q32" i="6" s="1"/>
  <c r="DY34" i="1"/>
  <c r="Q33" i="6" s="1"/>
  <c r="DY35" i="1"/>
  <c r="Q34" i="6" s="1"/>
  <c r="DY36" i="1"/>
  <c r="Q35" i="6" s="1"/>
  <c r="DY37" i="1"/>
  <c r="Q36" i="6" s="1"/>
  <c r="DY38" i="1"/>
  <c r="Q37" i="6" s="1"/>
  <c r="DY39" i="1"/>
  <c r="Q38" i="6" s="1"/>
  <c r="DY40" i="1"/>
  <c r="Q39" i="6" s="1"/>
  <c r="DY41" i="1"/>
  <c r="Q40" i="6" s="1"/>
  <c r="DY42" i="1"/>
  <c r="Q41" i="6" s="1"/>
  <c r="DY43" i="1"/>
  <c r="Q42" i="6" s="1"/>
  <c r="DX6" i="1"/>
  <c r="DX15" i="1"/>
  <c r="P14" i="6" s="1"/>
  <c r="DX18" i="1"/>
  <c r="P17" i="6" s="1"/>
  <c r="DX19" i="1"/>
  <c r="P18" i="6" s="1"/>
  <c r="DX28" i="1"/>
  <c r="P27" i="6" s="1"/>
  <c r="DX7" i="1"/>
  <c r="P6" i="6" s="1"/>
  <c r="DX21" i="1"/>
  <c r="P20" i="6" s="1"/>
  <c r="DX11" i="1"/>
  <c r="P10" i="6" s="1"/>
  <c r="DX4" i="1"/>
  <c r="DX5" i="1"/>
  <c r="DX8" i="1"/>
  <c r="P7" i="6" s="1"/>
  <c r="DX9" i="1"/>
  <c r="P8" i="6" s="1"/>
  <c r="DX10" i="1"/>
  <c r="P9" i="6" s="1"/>
  <c r="DX12" i="1"/>
  <c r="P11" i="6" s="1"/>
  <c r="DX13" i="1"/>
  <c r="P12" i="6" s="1"/>
  <c r="DX14" i="1"/>
  <c r="P13" i="6" s="1"/>
  <c r="DX16" i="1"/>
  <c r="P15" i="6" s="1"/>
  <c r="DX17" i="1"/>
  <c r="P16" i="6" s="1"/>
  <c r="DX20" i="1"/>
  <c r="P19" i="6" s="1"/>
  <c r="DX22" i="1"/>
  <c r="P21" i="6" s="1"/>
  <c r="DX23" i="1"/>
  <c r="P22" i="6" s="1"/>
  <c r="DX24" i="1"/>
  <c r="P23" i="6" s="1"/>
  <c r="DX25" i="1"/>
  <c r="P24" i="6" s="1"/>
  <c r="DX26" i="1"/>
  <c r="P25" i="6" s="1"/>
  <c r="DX27" i="1"/>
  <c r="P26" i="6" s="1"/>
  <c r="DX29" i="1"/>
  <c r="P28" i="6" s="1"/>
  <c r="DX30" i="1"/>
  <c r="P29" i="6" s="1"/>
  <c r="DX31" i="1"/>
  <c r="P30" i="6" s="1"/>
  <c r="DX32" i="1"/>
  <c r="P31" i="6" s="1"/>
  <c r="DX33" i="1"/>
  <c r="P32" i="6" s="1"/>
  <c r="DX34" i="1"/>
  <c r="P33" i="6" s="1"/>
  <c r="DX35" i="1"/>
  <c r="P34" i="6" s="1"/>
  <c r="DX36" i="1"/>
  <c r="P35" i="6" s="1"/>
  <c r="DX37" i="1"/>
  <c r="P36" i="6" s="1"/>
  <c r="DX38" i="1"/>
  <c r="P37" i="6" s="1"/>
  <c r="DX39" i="1"/>
  <c r="P38" i="6" s="1"/>
  <c r="DX40" i="1"/>
  <c r="P39" i="6" s="1"/>
  <c r="DX41" i="1"/>
  <c r="P40" i="6" s="1"/>
  <c r="DX42" i="1"/>
  <c r="P41" i="6" s="1"/>
  <c r="DX43" i="1"/>
  <c r="P42" i="6" s="1"/>
  <c r="DW6" i="1"/>
  <c r="DW15" i="1"/>
  <c r="O14" i="6" s="1"/>
  <c r="DW18" i="1"/>
  <c r="O17" i="6" s="1"/>
  <c r="DW19" i="1"/>
  <c r="O18" i="6" s="1"/>
  <c r="DW28" i="1"/>
  <c r="O27" i="6" s="1"/>
  <c r="DW7" i="1"/>
  <c r="O6" i="6" s="1"/>
  <c r="DW21" i="1"/>
  <c r="O20" i="6" s="1"/>
  <c r="DW11" i="1"/>
  <c r="O10" i="6" s="1"/>
  <c r="DW4" i="1"/>
  <c r="DW5" i="1"/>
  <c r="DW8" i="1"/>
  <c r="O7" i="6" s="1"/>
  <c r="DW9" i="1"/>
  <c r="O8" i="6" s="1"/>
  <c r="DW10" i="1"/>
  <c r="O9" i="6" s="1"/>
  <c r="DW12" i="1"/>
  <c r="O11" i="6" s="1"/>
  <c r="DW13" i="1"/>
  <c r="O12" i="6" s="1"/>
  <c r="DW14" i="1"/>
  <c r="O13" i="6" s="1"/>
  <c r="DW16" i="1"/>
  <c r="O15" i="6" s="1"/>
  <c r="DW17" i="1"/>
  <c r="O16" i="6" s="1"/>
  <c r="DW20" i="1"/>
  <c r="O19" i="6" s="1"/>
  <c r="DW22" i="1"/>
  <c r="O21" i="6" s="1"/>
  <c r="DW23" i="1"/>
  <c r="O22" i="6" s="1"/>
  <c r="DW24" i="1"/>
  <c r="O23" i="6" s="1"/>
  <c r="DW25" i="1"/>
  <c r="O24" i="6" s="1"/>
  <c r="DW26" i="1"/>
  <c r="O25" i="6" s="1"/>
  <c r="DW27" i="1"/>
  <c r="O26" i="6" s="1"/>
  <c r="DW29" i="1"/>
  <c r="O28" i="6" s="1"/>
  <c r="DW30" i="1"/>
  <c r="O29" i="6" s="1"/>
  <c r="DW31" i="1"/>
  <c r="O30" i="6" s="1"/>
  <c r="DW32" i="1"/>
  <c r="O31" i="6" s="1"/>
  <c r="DW33" i="1"/>
  <c r="O32" i="6" s="1"/>
  <c r="DW34" i="1"/>
  <c r="O33" i="6" s="1"/>
  <c r="DW35" i="1"/>
  <c r="O34" i="6" s="1"/>
  <c r="DW36" i="1"/>
  <c r="O35" i="6" s="1"/>
  <c r="DW37" i="1"/>
  <c r="O36" i="6" s="1"/>
  <c r="DW38" i="1"/>
  <c r="O37" i="6" s="1"/>
  <c r="DW39" i="1"/>
  <c r="O38" i="6" s="1"/>
  <c r="DW40" i="1"/>
  <c r="O39" i="6" s="1"/>
  <c r="DW41" i="1"/>
  <c r="O40" i="6" s="1"/>
  <c r="DW42" i="1"/>
  <c r="O41" i="6" s="1"/>
  <c r="DW43" i="1"/>
  <c r="O42" i="6" s="1"/>
  <c r="DV6" i="1"/>
  <c r="DV15" i="1"/>
  <c r="N14" i="6" s="1"/>
  <c r="DV18" i="1"/>
  <c r="N17" i="6" s="1"/>
  <c r="DV19" i="1"/>
  <c r="N18" i="6" s="1"/>
  <c r="DV28" i="1"/>
  <c r="N27" i="6" s="1"/>
  <c r="DV7" i="1"/>
  <c r="N6" i="6" s="1"/>
  <c r="DV21" i="1"/>
  <c r="N20" i="6" s="1"/>
  <c r="DV11" i="1"/>
  <c r="N10" i="6" s="1"/>
  <c r="DV4" i="1"/>
  <c r="DV5" i="1"/>
  <c r="DV8" i="1"/>
  <c r="N7" i="6" s="1"/>
  <c r="DV9" i="1"/>
  <c r="N8" i="6" s="1"/>
  <c r="DV10" i="1"/>
  <c r="N9" i="6" s="1"/>
  <c r="DV12" i="1"/>
  <c r="N11" i="6" s="1"/>
  <c r="DV13" i="1"/>
  <c r="N12" i="6" s="1"/>
  <c r="DV14" i="1"/>
  <c r="N13" i="6" s="1"/>
  <c r="DV16" i="1"/>
  <c r="N15" i="6" s="1"/>
  <c r="DV17" i="1"/>
  <c r="N16" i="6" s="1"/>
  <c r="DV20" i="1"/>
  <c r="N19" i="6" s="1"/>
  <c r="DV22" i="1"/>
  <c r="N21" i="6" s="1"/>
  <c r="DV23" i="1"/>
  <c r="N22" i="6" s="1"/>
  <c r="DV24" i="1"/>
  <c r="N23" i="6" s="1"/>
  <c r="DV25" i="1"/>
  <c r="N24" i="6" s="1"/>
  <c r="DV26" i="1"/>
  <c r="N25" i="6" s="1"/>
  <c r="DV27" i="1"/>
  <c r="N26" i="6" s="1"/>
  <c r="DV29" i="1"/>
  <c r="N28" i="6" s="1"/>
  <c r="DV30" i="1"/>
  <c r="N29" i="6" s="1"/>
  <c r="DV31" i="1"/>
  <c r="N30" i="6" s="1"/>
  <c r="DV32" i="1"/>
  <c r="N31" i="6" s="1"/>
  <c r="DV33" i="1"/>
  <c r="N32" i="6" s="1"/>
  <c r="DV34" i="1"/>
  <c r="N33" i="6" s="1"/>
  <c r="DV35" i="1"/>
  <c r="N34" i="6" s="1"/>
  <c r="DV36" i="1"/>
  <c r="N35" i="6" s="1"/>
  <c r="DV37" i="1"/>
  <c r="N36" i="6" s="1"/>
  <c r="DV38" i="1"/>
  <c r="N37" i="6" s="1"/>
  <c r="DV39" i="1"/>
  <c r="N38" i="6" s="1"/>
  <c r="DV40" i="1"/>
  <c r="N39" i="6" s="1"/>
  <c r="DV41" i="1"/>
  <c r="N40" i="6" s="1"/>
  <c r="DV42" i="1"/>
  <c r="N41" i="6" s="1"/>
  <c r="DV43" i="1"/>
  <c r="N42" i="6" s="1"/>
  <c r="DU6" i="1"/>
  <c r="DU15" i="1"/>
  <c r="M14" i="6" s="1"/>
  <c r="DU18" i="1"/>
  <c r="M17" i="6" s="1"/>
  <c r="DU19" i="1"/>
  <c r="M18" i="6" s="1"/>
  <c r="DU28" i="1"/>
  <c r="M27" i="6" s="1"/>
  <c r="DU7" i="1"/>
  <c r="M6" i="6" s="1"/>
  <c r="DU21" i="1"/>
  <c r="M20" i="6" s="1"/>
  <c r="DU11" i="1"/>
  <c r="M10" i="6" s="1"/>
  <c r="DU4" i="1"/>
  <c r="DU5" i="1"/>
  <c r="DU8" i="1"/>
  <c r="M7" i="6" s="1"/>
  <c r="DU9" i="1"/>
  <c r="M8" i="6" s="1"/>
  <c r="DU10" i="1"/>
  <c r="M9" i="6" s="1"/>
  <c r="DU12" i="1"/>
  <c r="M11" i="6" s="1"/>
  <c r="DU13" i="1"/>
  <c r="M12" i="6" s="1"/>
  <c r="DU14" i="1"/>
  <c r="M13" i="6" s="1"/>
  <c r="DU16" i="1"/>
  <c r="M15" i="6" s="1"/>
  <c r="DU17" i="1"/>
  <c r="M16" i="6" s="1"/>
  <c r="DU20" i="1"/>
  <c r="M19" i="6" s="1"/>
  <c r="DU22" i="1"/>
  <c r="M21" i="6" s="1"/>
  <c r="DU23" i="1"/>
  <c r="M22" i="6" s="1"/>
  <c r="DU24" i="1"/>
  <c r="M23" i="6" s="1"/>
  <c r="DU25" i="1"/>
  <c r="M24" i="6" s="1"/>
  <c r="DU26" i="1"/>
  <c r="M25" i="6" s="1"/>
  <c r="DU27" i="1"/>
  <c r="M26" i="6" s="1"/>
  <c r="DU29" i="1"/>
  <c r="M28" i="6" s="1"/>
  <c r="DU30" i="1"/>
  <c r="M29" i="6" s="1"/>
  <c r="DU31" i="1"/>
  <c r="M30" i="6" s="1"/>
  <c r="DU32" i="1"/>
  <c r="M31" i="6" s="1"/>
  <c r="DU33" i="1"/>
  <c r="M32" i="6" s="1"/>
  <c r="DU34" i="1"/>
  <c r="M33" i="6" s="1"/>
  <c r="DU35" i="1"/>
  <c r="M34" i="6" s="1"/>
  <c r="DU36" i="1"/>
  <c r="M35" i="6" s="1"/>
  <c r="DU37" i="1"/>
  <c r="M36" i="6" s="1"/>
  <c r="DU38" i="1"/>
  <c r="M37" i="6" s="1"/>
  <c r="DU39" i="1"/>
  <c r="M38" i="6" s="1"/>
  <c r="DU40" i="1"/>
  <c r="M39" i="6" s="1"/>
  <c r="DU41" i="1"/>
  <c r="M40" i="6" s="1"/>
  <c r="DU42" i="1"/>
  <c r="M41" i="6" s="1"/>
  <c r="DU43" i="1"/>
  <c r="M42" i="6" s="1"/>
  <c r="DT6" i="1"/>
  <c r="DT15" i="1"/>
  <c r="L14" i="6" s="1"/>
  <c r="DT18" i="1"/>
  <c r="L17" i="6" s="1"/>
  <c r="DT19" i="1"/>
  <c r="L18" i="6" s="1"/>
  <c r="DT28" i="1"/>
  <c r="L27" i="6" s="1"/>
  <c r="DT7" i="1"/>
  <c r="L6" i="6" s="1"/>
  <c r="DT21" i="1"/>
  <c r="L20" i="6" s="1"/>
  <c r="DT11" i="1"/>
  <c r="L10" i="6" s="1"/>
  <c r="DT4" i="1"/>
  <c r="DT5" i="1"/>
  <c r="DT8" i="1"/>
  <c r="L7" i="6" s="1"/>
  <c r="DT9" i="1"/>
  <c r="L8" i="6" s="1"/>
  <c r="DT10" i="1"/>
  <c r="L9" i="6" s="1"/>
  <c r="DT12" i="1"/>
  <c r="L11" i="6" s="1"/>
  <c r="DT13" i="1"/>
  <c r="L12" i="6" s="1"/>
  <c r="DT14" i="1"/>
  <c r="L13" i="6" s="1"/>
  <c r="DT16" i="1"/>
  <c r="L15" i="6" s="1"/>
  <c r="DT17" i="1"/>
  <c r="L16" i="6" s="1"/>
  <c r="DT20" i="1"/>
  <c r="L19" i="6" s="1"/>
  <c r="DT22" i="1"/>
  <c r="L21" i="6" s="1"/>
  <c r="DT23" i="1"/>
  <c r="L22" i="6" s="1"/>
  <c r="DT24" i="1"/>
  <c r="L23" i="6" s="1"/>
  <c r="DT25" i="1"/>
  <c r="L24" i="6" s="1"/>
  <c r="DT26" i="1"/>
  <c r="L25" i="6" s="1"/>
  <c r="DT27" i="1"/>
  <c r="L26" i="6" s="1"/>
  <c r="DT29" i="1"/>
  <c r="L28" i="6" s="1"/>
  <c r="DT30" i="1"/>
  <c r="L29" i="6" s="1"/>
  <c r="DT31" i="1"/>
  <c r="L30" i="6" s="1"/>
  <c r="DT32" i="1"/>
  <c r="L31" i="6" s="1"/>
  <c r="DT33" i="1"/>
  <c r="L32" i="6" s="1"/>
  <c r="DT34" i="1"/>
  <c r="L33" i="6" s="1"/>
  <c r="DT35" i="1"/>
  <c r="L34" i="6" s="1"/>
  <c r="DT36" i="1"/>
  <c r="L35" i="6" s="1"/>
  <c r="DT37" i="1"/>
  <c r="L36" i="6" s="1"/>
  <c r="DT38" i="1"/>
  <c r="L37" i="6" s="1"/>
  <c r="DT39" i="1"/>
  <c r="L38" i="6" s="1"/>
  <c r="DT40" i="1"/>
  <c r="L39" i="6" s="1"/>
  <c r="DT41" i="1"/>
  <c r="L40" i="6" s="1"/>
  <c r="DT42" i="1"/>
  <c r="L41" i="6" s="1"/>
  <c r="DT43" i="1"/>
  <c r="L42" i="6" s="1"/>
  <c r="DS6" i="1"/>
  <c r="K5" i="6" s="1"/>
  <c r="DS15" i="1"/>
  <c r="K14" i="6" s="1"/>
  <c r="DS18" i="1"/>
  <c r="K17" i="6" s="1"/>
  <c r="DS19" i="1"/>
  <c r="K18" i="6" s="1"/>
  <c r="DS28" i="1"/>
  <c r="K27" i="6" s="1"/>
  <c r="DS7" i="1"/>
  <c r="K6" i="6" s="1"/>
  <c r="DS21" i="1"/>
  <c r="K20" i="6" s="1"/>
  <c r="DS11" i="1"/>
  <c r="K10" i="6" s="1"/>
  <c r="DS5" i="1"/>
  <c r="DS8" i="1"/>
  <c r="K7" i="6" s="1"/>
  <c r="DS9" i="1"/>
  <c r="K8" i="6" s="1"/>
  <c r="DS10" i="1"/>
  <c r="K9" i="6" s="1"/>
  <c r="DS12" i="1"/>
  <c r="K11" i="6" s="1"/>
  <c r="DS13" i="1"/>
  <c r="K12" i="6" s="1"/>
  <c r="DS14" i="1"/>
  <c r="K13" i="6" s="1"/>
  <c r="DS16" i="1"/>
  <c r="K15" i="6" s="1"/>
  <c r="DS17" i="1"/>
  <c r="K16" i="6" s="1"/>
  <c r="DS20" i="1"/>
  <c r="K19" i="6" s="1"/>
  <c r="DS22" i="1"/>
  <c r="K21" i="6" s="1"/>
  <c r="DS23" i="1"/>
  <c r="K22" i="6" s="1"/>
  <c r="DS24" i="1"/>
  <c r="K23" i="6" s="1"/>
  <c r="DS25" i="1"/>
  <c r="K24" i="6" s="1"/>
  <c r="DS26" i="1"/>
  <c r="K25" i="6" s="1"/>
  <c r="DS27" i="1"/>
  <c r="K26" i="6" s="1"/>
  <c r="DS29" i="1"/>
  <c r="K28" i="6" s="1"/>
  <c r="DS30" i="1"/>
  <c r="K29" i="6" s="1"/>
  <c r="DS31" i="1"/>
  <c r="K30" i="6" s="1"/>
  <c r="DS32" i="1"/>
  <c r="K31" i="6" s="1"/>
  <c r="DS33" i="1"/>
  <c r="K32" i="6" s="1"/>
  <c r="DS34" i="1"/>
  <c r="K33" i="6" s="1"/>
  <c r="DS35" i="1"/>
  <c r="K34" i="6" s="1"/>
  <c r="DS36" i="1"/>
  <c r="K35" i="6" s="1"/>
  <c r="DS37" i="1"/>
  <c r="K36" i="6" s="1"/>
  <c r="DS38" i="1"/>
  <c r="K37" i="6" s="1"/>
  <c r="DS39" i="1"/>
  <c r="K38" i="6" s="1"/>
  <c r="DS40" i="1"/>
  <c r="K39" i="6" s="1"/>
  <c r="DS41" i="1"/>
  <c r="K40" i="6" s="1"/>
  <c r="DS42" i="1"/>
  <c r="K41" i="6" s="1"/>
  <c r="DS43" i="1"/>
  <c r="K42" i="6" s="1"/>
  <c r="DR6" i="1"/>
  <c r="DR15" i="1"/>
  <c r="DR18" i="1"/>
  <c r="DR19" i="1"/>
  <c r="DR28" i="1"/>
  <c r="DR7" i="1"/>
  <c r="DR21" i="1"/>
  <c r="DR11" i="1"/>
  <c r="DR4" i="1"/>
  <c r="DR5" i="1"/>
  <c r="DR8" i="1"/>
  <c r="DR9" i="1"/>
  <c r="DR10" i="1"/>
  <c r="DR12" i="1"/>
  <c r="DR13" i="1"/>
  <c r="DR14" i="1"/>
  <c r="DR16" i="1"/>
  <c r="DR17" i="1"/>
  <c r="DR20" i="1"/>
  <c r="DR22" i="1"/>
  <c r="DR23" i="1"/>
  <c r="DR24" i="1"/>
  <c r="DR25" i="1"/>
  <c r="DR26" i="1"/>
  <c r="DR27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Q6" i="1"/>
  <c r="DQ15" i="1"/>
  <c r="DQ18" i="1"/>
  <c r="DQ19" i="1"/>
  <c r="DQ28" i="1"/>
  <c r="DQ7" i="1"/>
  <c r="DQ21" i="1"/>
  <c r="DQ11" i="1"/>
  <c r="DQ4" i="1"/>
  <c r="DQ5" i="1"/>
  <c r="DQ8" i="1"/>
  <c r="DQ9" i="1"/>
  <c r="DQ10" i="1"/>
  <c r="DQ12" i="1"/>
  <c r="DQ13" i="1"/>
  <c r="DQ14" i="1"/>
  <c r="DQ16" i="1"/>
  <c r="DQ17" i="1"/>
  <c r="DQ20" i="1"/>
  <c r="DQ22" i="1"/>
  <c r="DQ23" i="1"/>
  <c r="DQ24" i="1"/>
  <c r="DQ25" i="1"/>
  <c r="DQ26" i="1"/>
  <c r="DQ27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CO6" i="1"/>
  <c r="CO15" i="1"/>
  <c r="CO18" i="1"/>
  <c r="CO19" i="1"/>
  <c r="CO28" i="1"/>
  <c r="CO7" i="1"/>
  <c r="CO21" i="1"/>
  <c r="CO11" i="1"/>
  <c r="CO4" i="1"/>
  <c r="CO5" i="1"/>
  <c r="CO8" i="1"/>
  <c r="CO9" i="1"/>
  <c r="CO10" i="1"/>
  <c r="CO12" i="1"/>
  <c r="CO13" i="1"/>
  <c r="CO14" i="1"/>
  <c r="CO16" i="1"/>
  <c r="CO17" i="1"/>
  <c r="CO20" i="1"/>
  <c r="CO22" i="1"/>
  <c r="CO23" i="1"/>
  <c r="CO24" i="1"/>
  <c r="CO25" i="1"/>
  <c r="CO26" i="1"/>
  <c r="CO27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FX23" i="1"/>
  <c r="BP22" i="6" s="1"/>
  <c r="FE7" i="1"/>
  <c r="AW6" i="6" s="1"/>
  <c r="FE5" i="1"/>
  <c r="AW4" i="6" s="1"/>
  <c r="FE9" i="1"/>
  <c r="AW8" i="6" s="1"/>
  <c r="FE12" i="1"/>
  <c r="AW11" i="6" s="1"/>
  <c r="FE14" i="1"/>
  <c r="AW13" i="6" s="1"/>
  <c r="FE17" i="1"/>
  <c r="AW16" i="6" s="1"/>
  <c r="FE24" i="1"/>
  <c r="AW23" i="6" s="1"/>
  <c r="FE29" i="1"/>
  <c r="AW28" i="6" s="1"/>
  <c r="FE30" i="1"/>
  <c r="AW29" i="6" s="1"/>
  <c r="FE31" i="1"/>
  <c r="AW30" i="6" s="1"/>
  <c r="FE33" i="1"/>
  <c r="AW32" i="6" s="1"/>
  <c r="FE34" i="1"/>
  <c r="AW33" i="6" s="1"/>
  <c r="FE35" i="1"/>
  <c r="AW34" i="6" s="1"/>
  <c r="FE37" i="1"/>
  <c r="AW36" i="6" s="1"/>
  <c r="FE38" i="1"/>
  <c r="AW37" i="6" s="1"/>
  <c r="FE41" i="1"/>
  <c r="AW40" i="6" s="1"/>
  <c r="FE42" i="1"/>
  <c r="AW41" i="6" s="1"/>
  <c r="ER15" i="1"/>
  <c r="AJ14" i="6" s="1"/>
  <c r="ER28" i="1"/>
  <c r="AJ27" i="6" s="1"/>
  <c r="ER7" i="1"/>
  <c r="AJ6" i="6" s="1"/>
  <c r="ER10" i="1"/>
  <c r="AJ9" i="6" s="1"/>
  <c r="ER12" i="1"/>
  <c r="AJ11" i="6" s="1"/>
  <c r="ER16" i="1"/>
  <c r="AJ15" i="6" s="1"/>
  <c r="ER17" i="1"/>
  <c r="AJ16" i="6" s="1"/>
  <c r="ER24" i="1"/>
  <c r="AJ23" i="6" s="1"/>
  <c r="ER27" i="1"/>
  <c r="AJ26" i="6" s="1"/>
  <c r="ER29" i="1"/>
  <c r="AJ28" i="6" s="1"/>
  <c r="ER31" i="1"/>
  <c r="AJ30" i="6" s="1"/>
  <c r="ER32" i="1"/>
  <c r="AJ31" i="6" s="1"/>
  <c r="ER33" i="1"/>
  <c r="AJ32" i="6" s="1"/>
  <c r="ER36" i="1"/>
  <c r="AJ35" i="6" s="1"/>
  <c r="ER39" i="1"/>
  <c r="AJ38" i="6" s="1"/>
  <c r="ER40" i="1"/>
  <c r="AJ39" i="6" s="1"/>
  <c r="ER41" i="1"/>
  <c r="AJ40" i="6" s="1"/>
  <c r="EE18" i="1"/>
  <c r="W17" i="6" s="1"/>
  <c r="EE28" i="1"/>
  <c r="W27" i="6" s="1"/>
  <c r="EE8" i="1"/>
  <c r="W7" i="6" s="1"/>
  <c r="EE10" i="1"/>
  <c r="W9" i="6" s="1"/>
  <c r="EE16" i="1"/>
  <c r="W15" i="6" s="1"/>
  <c r="EE20" i="1"/>
  <c r="W19" i="6" s="1"/>
  <c r="EE24" i="1"/>
  <c r="W23" i="6" s="1"/>
  <c r="EE27" i="1"/>
  <c r="W26" i="6" s="1"/>
  <c r="EE29" i="1"/>
  <c r="W28" i="6" s="1"/>
  <c r="EE32" i="1"/>
  <c r="W31" i="6" s="1"/>
  <c r="EE33" i="1"/>
  <c r="W32" i="6" s="1"/>
  <c r="EE36" i="1"/>
  <c r="W35" i="6" s="1"/>
  <c r="EE37" i="1"/>
  <c r="W36" i="6" s="1"/>
  <c r="EE40" i="1"/>
  <c r="W39" i="6" s="1"/>
  <c r="EE41" i="1"/>
  <c r="W40" i="6" s="1"/>
  <c r="EE15" i="1"/>
  <c r="W14" i="6" s="1"/>
  <c r="EE35" i="1" l="1"/>
  <c r="W34" i="6" s="1"/>
  <c r="ER11" i="1"/>
  <c r="AJ10" i="6" s="1"/>
  <c r="ER19" i="1"/>
  <c r="AJ18" i="6" s="1"/>
  <c r="EE43" i="1"/>
  <c r="W42" i="6" s="1"/>
  <c r="EE31" i="1"/>
  <c r="W30" i="6" s="1"/>
  <c r="ER18" i="1"/>
  <c r="AJ17" i="6" s="1"/>
  <c r="EE39" i="1"/>
  <c r="W38" i="6" s="1"/>
  <c r="EE26" i="1"/>
  <c r="W25" i="6" s="1"/>
  <c r="EE42" i="1"/>
  <c r="W41" i="6" s="1"/>
  <c r="EE38" i="1"/>
  <c r="W37" i="6" s="1"/>
  <c r="EE34" i="1"/>
  <c r="W33" i="6" s="1"/>
  <c r="EE30" i="1"/>
  <c r="W29" i="6" s="1"/>
  <c r="EE25" i="1"/>
  <c r="W24" i="6" s="1"/>
  <c r="EE14" i="1"/>
  <c r="W13" i="6" s="1"/>
  <c r="EE11" i="1"/>
  <c r="W10" i="6" s="1"/>
  <c r="ER14" i="1"/>
  <c r="AJ13" i="6" s="1"/>
  <c r="ER21" i="1"/>
  <c r="AJ20" i="6" s="1"/>
  <c r="EE13" i="1"/>
  <c r="W12" i="6" s="1"/>
  <c r="EE21" i="1"/>
  <c r="W20" i="6" s="1"/>
  <c r="L5" i="6"/>
  <c r="M5" i="6"/>
  <c r="N5" i="6"/>
  <c r="O5" i="6"/>
  <c r="P5" i="6"/>
  <c r="Q5" i="6"/>
  <c r="V5" i="6"/>
  <c r="AI5" i="6"/>
  <c r="X5" i="6"/>
  <c r="Y5" i="6"/>
  <c r="Z5" i="6"/>
  <c r="AA5" i="6"/>
  <c r="AB5" i="6"/>
  <c r="AC5" i="6"/>
  <c r="AD5" i="6"/>
  <c r="AK5" i="6"/>
  <c r="AL5" i="6"/>
  <c r="AM5" i="6"/>
  <c r="AN5" i="6"/>
  <c r="AO5" i="6"/>
  <c r="AQ5" i="6"/>
  <c r="AV5" i="6"/>
  <c r="AX5" i="6"/>
  <c r="AY5" i="6"/>
  <c r="AZ5" i="6"/>
  <c r="BA5" i="6"/>
  <c r="BB5" i="6"/>
  <c r="BC5" i="6"/>
  <c r="BD5" i="6"/>
  <c r="BE5" i="6"/>
  <c r="BO5" i="6"/>
  <c r="BQ5" i="6"/>
  <c r="K3" i="6"/>
  <c r="FX20" i="1"/>
  <c r="BP19" i="6" s="1"/>
  <c r="BO3" i="6"/>
  <c r="FW47" i="1"/>
  <c r="BO49" i="6" s="1"/>
  <c r="BQ3" i="6"/>
  <c r="FY47" i="1"/>
  <c r="BQ49" i="6" s="1"/>
  <c r="FX8" i="1"/>
  <c r="BP7" i="6" s="1"/>
  <c r="K4" i="6"/>
  <c r="DT46" i="1"/>
  <c r="L48" i="6" s="1"/>
  <c r="DU46" i="1"/>
  <c r="M48" i="6" s="1"/>
  <c r="DV46" i="1"/>
  <c r="N48" i="6" s="1"/>
  <c r="DW46" i="1"/>
  <c r="O48" i="6" s="1"/>
  <c r="DX46" i="1"/>
  <c r="P48" i="6" s="1"/>
  <c r="DY46" i="1"/>
  <c r="Q48" i="6" s="1"/>
  <c r="ED47" i="1"/>
  <c r="V49" i="6" s="1"/>
  <c r="AI3" i="6"/>
  <c r="EQ47" i="1"/>
  <c r="AI49" i="6" s="1"/>
  <c r="X3" i="6"/>
  <c r="EG46" i="1"/>
  <c r="Y48" i="6" s="1"/>
  <c r="Y3" i="6"/>
  <c r="EH46" i="1"/>
  <c r="Z48" i="6" s="1"/>
  <c r="Z3" i="6"/>
  <c r="EI46" i="1"/>
  <c r="AA48" i="6" s="1"/>
  <c r="AA3" i="6"/>
  <c r="EJ46" i="1"/>
  <c r="AB48" i="6" s="1"/>
  <c r="AB3" i="6"/>
  <c r="EK46" i="1"/>
  <c r="AC48" i="6" s="1"/>
  <c r="AC3" i="6"/>
  <c r="EL46" i="1"/>
  <c r="AD48" i="6" s="1"/>
  <c r="AK3" i="6"/>
  <c r="ET46" i="1"/>
  <c r="AL48" i="6" s="1"/>
  <c r="AL3" i="6"/>
  <c r="EU46" i="1"/>
  <c r="AM48" i="6" s="1"/>
  <c r="AM3" i="6"/>
  <c r="EV46" i="1"/>
  <c r="AN48" i="6" s="1"/>
  <c r="AN3" i="6"/>
  <c r="EW46" i="1"/>
  <c r="AO48" i="6" s="1"/>
  <c r="AO3" i="6"/>
  <c r="EX46" i="1"/>
  <c r="AP48" i="6" s="1"/>
  <c r="AV3" i="6"/>
  <c r="FD47" i="1"/>
  <c r="AV49" i="6" s="1"/>
  <c r="AX3" i="6"/>
  <c r="A9" i="7" s="1"/>
  <c r="FG46" i="1"/>
  <c r="AY48" i="6" s="1"/>
  <c r="AY3" i="6"/>
  <c r="FH46" i="1"/>
  <c r="AZ48" i="6" s="1"/>
  <c r="AZ3" i="6"/>
  <c r="C9" i="7" s="1"/>
  <c r="FI46" i="1"/>
  <c r="BA48" i="6" s="1"/>
  <c r="BA3" i="6"/>
  <c r="FJ46" i="1"/>
  <c r="BB48" i="6" s="1"/>
  <c r="BB3" i="6"/>
  <c r="E9" i="7" s="1"/>
  <c r="FK46" i="1"/>
  <c r="BC48" i="6" s="1"/>
  <c r="BC3" i="6"/>
  <c r="FL46" i="1"/>
  <c r="BD48" i="6" s="1"/>
  <c r="BE3" i="6"/>
  <c r="FM47" i="1"/>
  <c r="BE49" i="6" s="1"/>
  <c r="AP3" i="6"/>
  <c r="EY46" i="1"/>
  <c r="AQ48" i="6" s="1"/>
  <c r="FY45" i="1"/>
  <c r="BQ47" i="6" s="1"/>
  <c r="FT46" i="1"/>
  <c r="BL48" i="6" s="1"/>
  <c r="FR45" i="1"/>
  <c r="BJ47" i="6" s="1"/>
  <c r="FJ45" i="1"/>
  <c r="FF45" i="1"/>
  <c r="EY45" i="1"/>
  <c r="EU45" i="1"/>
  <c r="FD46" i="1"/>
  <c r="AV48" i="6" s="1"/>
  <c r="EZ46" i="1"/>
  <c r="AR48" i="6" s="1"/>
  <c r="FA45" i="1"/>
  <c r="AS47" i="6" s="1"/>
  <c r="EP46" i="1"/>
  <c r="AH48" i="6" s="1"/>
  <c r="EQ45" i="1"/>
  <c r="AI47" i="6" s="1"/>
  <c r="EM45" i="1"/>
  <c r="AE47" i="6" s="1"/>
  <c r="EF46" i="1"/>
  <c r="X48" i="6" s="1"/>
  <c r="EI45" i="1"/>
  <c r="EC46" i="1"/>
  <c r="U48" i="6" s="1"/>
  <c r="EC45" i="1"/>
  <c r="U47" i="6" s="1"/>
  <c r="DS46" i="1"/>
  <c r="K48" i="6" s="1"/>
  <c r="DV45" i="1"/>
  <c r="FP45" i="1"/>
  <c r="BH47" i="6" s="1"/>
  <c r="ES46" i="1"/>
  <c r="AK48" i="6" s="1"/>
  <c r="FB45" i="1"/>
  <c r="AT47" i="6" s="1"/>
  <c r="EN45" i="1"/>
  <c r="AF47" i="6" s="1"/>
  <c r="EB46" i="1"/>
  <c r="T48" i="6" s="1"/>
  <c r="FV46" i="1"/>
  <c r="BN48" i="6" s="1"/>
  <c r="FT45" i="1"/>
  <c r="BL47" i="6" s="1"/>
  <c r="FM46" i="1"/>
  <c r="BE48" i="6" s="1"/>
  <c r="FF46" i="1"/>
  <c r="AX48" i="6" s="1"/>
  <c r="FI45" i="1"/>
  <c r="EX45" i="1"/>
  <c r="ET45" i="1"/>
  <c r="FC46" i="1"/>
  <c r="AU48" i="6" s="1"/>
  <c r="FD45" i="1"/>
  <c r="AV47" i="6" s="1"/>
  <c r="EZ45" i="1"/>
  <c r="AR47" i="6" s="1"/>
  <c r="EO46" i="1"/>
  <c r="AG48" i="6" s="1"/>
  <c r="EP45" i="1"/>
  <c r="AH47" i="6" s="1"/>
  <c r="EL45" i="1"/>
  <c r="EH45" i="1"/>
  <c r="DZ46" i="1"/>
  <c r="R48" i="6" s="1"/>
  <c r="DZ45" i="1"/>
  <c r="R47" i="6" s="1"/>
  <c r="ED45" i="1"/>
  <c r="V47" i="6" s="1"/>
  <c r="DS45" i="1"/>
  <c r="DW45" i="1"/>
  <c r="FW45" i="1"/>
  <c r="BO47" i="6" s="1"/>
  <c r="FK45" i="1"/>
  <c r="EV45" i="1"/>
  <c r="EQ46" i="1"/>
  <c r="AI48" i="6" s="1"/>
  <c r="EJ45" i="1"/>
  <c r="EB45" i="1"/>
  <c r="T47" i="6" s="1"/>
  <c r="FW46" i="1"/>
  <c r="BO48" i="6" s="1"/>
  <c r="FV45" i="1"/>
  <c r="BN47" i="6" s="1"/>
  <c r="FP46" i="1"/>
  <c r="BH48" i="6" s="1"/>
  <c r="FM45" i="1"/>
  <c r="BE47" i="6" s="1"/>
  <c r="FL45" i="1"/>
  <c r="FH45" i="1"/>
  <c r="EW45" i="1"/>
  <c r="ES45" i="1"/>
  <c r="FB46" i="1"/>
  <c r="AT48" i="6" s="1"/>
  <c r="FC45" i="1"/>
  <c r="AU47" i="6" s="1"/>
  <c r="EN46" i="1"/>
  <c r="AF48" i="6" s="1"/>
  <c r="EO45" i="1"/>
  <c r="AG47" i="6" s="1"/>
  <c r="EK45" i="1"/>
  <c r="EG45" i="1"/>
  <c r="EA46" i="1"/>
  <c r="S48" i="6" s="1"/>
  <c r="EA45" i="1"/>
  <c r="S47" i="6" s="1"/>
  <c r="DT45" i="1"/>
  <c r="DX45" i="1"/>
  <c r="FY46" i="1"/>
  <c r="BQ48" i="6" s="1"/>
  <c r="FR46" i="1"/>
  <c r="BJ48" i="6" s="1"/>
  <c r="FG45" i="1"/>
  <c r="FA46" i="1"/>
  <c r="AS48" i="6" s="1"/>
  <c r="EM46" i="1"/>
  <c r="AE48" i="6" s="1"/>
  <c r="EF45" i="1"/>
  <c r="DU45" i="1"/>
  <c r="V39" i="6"/>
  <c r="ED46" i="1"/>
  <c r="V48" i="6" s="1"/>
  <c r="FX13" i="1"/>
  <c r="BP12" i="6" s="1"/>
  <c r="FX28" i="1"/>
  <c r="BP27" i="6" s="1"/>
  <c r="V45" i="6"/>
  <c r="T45" i="6"/>
  <c r="R44" i="6"/>
  <c r="V44" i="6"/>
  <c r="T44" i="6"/>
  <c r="R45" i="6"/>
  <c r="U45" i="6"/>
  <c r="S45" i="6"/>
  <c r="U44" i="6"/>
  <c r="S44" i="6"/>
  <c r="L4" i="6"/>
  <c r="M4" i="6"/>
  <c r="N4" i="6"/>
  <c r="O4" i="6"/>
  <c r="P4" i="6"/>
  <c r="Q4" i="6"/>
  <c r="M3" i="6"/>
  <c r="M45" i="6"/>
  <c r="O3" i="6"/>
  <c r="E14" i="7" s="1"/>
  <c r="O45" i="6"/>
  <c r="L3" i="6"/>
  <c r="B14" i="7" s="1"/>
  <c r="L45" i="6"/>
  <c r="N3" i="6"/>
  <c r="D14" i="7" s="1"/>
  <c r="N45" i="6"/>
  <c r="P3" i="6"/>
  <c r="F14" i="7" s="1"/>
  <c r="P45" i="6"/>
  <c r="Q3" i="6"/>
  <c r="Q45" i="6"/>
  <c r="V3" i="6"/>
  <c r="V46" i="6"/>
  <c r="K45" i="6"/>
  <c r="EE19" i="1"/>
  <c r="W18" i="6" s="1"/>
  <c r="ER35" i="1"/>
  <c r="AJ34" i="6" s="1"/>
  <c r="ER22" i="1"/>
  <c r="AJ21" i="6" s="1"/>
  <c r="ER42" i="1"/>
  <c r="AJ41" i="6" s="1"/>
  <c r="AI41" i="6"/>
  <c r="ER38" i="1"/>
  <c r="AJ37" i="6" s="1"/>
  <c r="AI37" i="6"/>
  <c r="ER34" i="1"/>
  <c r="AJ33" i="6" s="1"/>
  <c r="AI33" i="6"/>
  <c r="ER30" i="1"/>
  <c r="AJ29" i="6" s="1"/>
  <c r="AI29" i="6"/>
  <c r="ER25" i="1"/>
  <c r="AJ24" i="6" s="1"/>
  <c r="AI24" i="6"/>
  <c r="ER20" i="1"/>
  <c r="AJ19" i="6" s="1"/>
  <c r="AI19" i="6"/>
  <c r="ER13" i="1"/>
  <c r="AJ12" i="6" s="1"/>
  <c r="AI12" i="6"/>
  <c r="ER8" i="1"/>
  <c r="AJ7" i="6" s="1"/>
  <c r="AI7" i="6"/>
  <c r="FE20" i="1"/>
  <c r="AW19" i="6" s="1"/>
  <c r="AV19" i="6"/>
  <c r="FE13" i="1"/>
  <c r="AW12" i="6" s="1"/>
  <c r="AV12" i="6"/>
  <c r="FE8" i="1"/>
  <c r="AW7" i="6" s="1"/>
  <c r="AV7" i="6"/>
  <c r="FE21" i="1"/>
  <c r="AW20" i="6" s="1"/>
  <c r="AV20" i="6"/>
  <c r="FN42" i="1"/>
  <c r="BF41" i="6" s="1"/>
  <c r="BE41" i="6"/>
  <c r="FN38" i="1"/>
  <c r="BF37" i="6" s="1"/>
  <c r="BE37" i="6"/>
  <c r="FN34" i="1"/>
  <c r="BF33" i="6" s="1"/>
  <c r="BE33" i="6"/>
  <c r="FN30" i="1"/>
  <c r="BF29" i="6" s="1"/>
  <c r="BE29" i="6"/>
  <c r="FN25" i="1"/>
  <c r="BF24" i="6" s="1"/>
  <c r="BE24" i="6"/>
  <c r="FN20" i="1"/>
  <c r="BF19" i="6" s="1"/>
  <c r="BE19" i="6"/>
  <c r="FN13" i="1"/>
  <c r="BF12" i="6" s="1"/>
  <c r="BE12" i="6"/>
  <c r="FN8" i="1"/>
  <c r="BF7" i="6" s="1"/>
  <c r="BE7" i="6"/>
  <c r="FN21" i="1"/>
  <c r="BF20" i="6" s="1"/>
  <c r="BE20" i="6"/>
  <c r="FX42" i="1"/>
  <c r="BP41" i="6" s="1"/>
  <c r="BO41" i="6"/>
  <c r="FX38" i="1"/>
  <c r="BP37" i="6" s="1"/>
  <c r="BO37" i="6"/>
  <c r="FX34" i="1"/>
  <c r="BP33" i="6" s="1"/>
  <c r="BO33" i="6"/>
  <c r="FX30" i="1"/>
  <c r="BP29" i="6" s="1"/>
  <c r="BO29" i="6"/>
  <c r="FX25" i="1"/>
  <c r="BP24" i="6" s="1"/>
  <c r="BO24" i="6"/>
  <c r="FX12" i="1"/>
  <c r="BP11" i="6" s="1"/>
  <c r="BO11" i="6"/>
  <c r="FX11" i="1"/>
  <c r="BP10" i="6" s="1"/>
  <c r="BO10" i="6"/>
  <c r="FZ38" i="1"/>
  <c r="BR37" i="6" s="1"/>
  <c r="BQ37" i="6"/>
  <c r="FZ34" i="1"/>
  <c r="BR33" i="6" s="1"/>
  <c r="BQ33" i="6"/>
  <c r="FZ30" i="1"/>
  <c r="BR29" i="6" s="1"/>
  <c r="BQ29" i="6"/>
  <c r="FZ25" i="1"/>
  <c r="BR24" i="6" s="1"/>
  <c r="BQ24" i="6"/>
  <c r="FZ20" i="1"/>
  <c r="BR19" i="6" s="1"/>
  <c r="BQ19" i="6"/>
  <c r="FZ13" i="1"/>
  <c r="BR12" i="6" s="1"/>
  <c r="BQ12" i="6"/>
  <c r="FZ8" i="1"/>
  <c r="BR7" i="6" s="1"/>
  <c r="BQ7" i="6"/>
  <c r="FZ21" i="1"/>
  <c r="BR20" i="6" s="1"/>
  <c r="BQ20" i="6"/>
  <c r="BQ41" i="6"/>
  <c r="AI36" i="6"/>
  <c r="FN41" i="1"/>
  <c r="BF40" i="6" s="1"/>
  <c r="BE40" i="6"/>
  <c r="FN37" i="1"/>
  <c r="BF36" i="6" s="1"/>
  <c r="BE36" i="6"/>
  <c r="FN33" i="1"/>
  <c r="BF32" i="6" s="1"/>
  <c r="BE32" i="6"/>
  <c r="FN29" i="1"/>
  <c r="BF28" i="6" s="1"/>
  <c r="BE28" i="6"/>
  <c r="FN24" i="1"/>
  <c r="BF23" i="6" s="1"/>
  <c r="BE23" i="6"/>
  <c r="FN17" i="1"/>
  <c r="BF16" i="6" s="1"/>
  <c r="BE16" i="6"/>
  <c r="FN12" i="1"/>
  <c r="BF11" i="6" s="1"/>
  <c r="BE11" i="6"/>
  <c r="FN5" i="1"/>
  <c r="BF4" i="6" s="1"/>
  <c r="BE4" i="6"/>
  <c r="FN7" i="1"/>
  <c r="BF6" i="6" s="1"/>
  <c r="BE6" i="6"/>
  <c r="FX41" i="1"/>
  <c r="BP40" i="6" s="1"/>
  <c r="BO40" i="6"/>
  <c r="FX37" i="1"/>
  <c r="BP36" i="6" s="1"/>
  <c r="BO36" i="6"/>
  <c r="FX33" i="1"/>
  <c r="BP32" i="6" s="1"/>
  <c r="BO32" i="6"/>
  <c r="FX29" i="1"/>
  <c r="BP28" i="6" s="1"/>
  <c r="BO28" i="6"/>
  <c r="FX24" i="1"/>
  <c r="BP23" i="6" s="1"/>
  <c r="BO23" i="6"/>
  <c r="FX14" i="1"/>
  <c r="BP13" i="6" s="1"/>
  <c r="BO13" i="6"/>
  <c r="FX10" i="1"/>
  <c r="BP9" i="6" s="1"/>
  <c r="FX21" i="1"/>
  <c r="BP20" i="6" s="1"/>
  <c r="FX15" i="1"/>
  <c r="BP14" i="6" s="1"/>
  <c r="BO14" i="6"/>
  <c r="FZ41" i="1"/>
  <c r="BR40" i="6" s="1"/>
  <c r="BQ40" i="6"/>
  <c r="FZ37" i="1"/>
  <c r="BR36" i="6" s="1"/>
  <c r="BQ36" i="6"/>
  <c r="FZ33" i="1"/>
  <c r="BR32" i="6" s="1"/>
  <c r="BQ32" i="6"/>
  <c r="FZ29" i="1"/>
  <c r="BR28" i="6" s="1"/>
  <c r="BQ28" i="6"/>
  <c r="FZ24" i="1"/>
  <c r="BR23" i="6" s="1"/>
  <c r="BQ23" i="6"/>
  <c r="FZ17" i="1"/>
  <c r="BR16" i="6" s="1"/>
  <c r="BQ16" i="6"/>
  <c r="FZ12" i="1"/>
  <c r="BR11" i="6" s="1"/>
  <c r="BQ11" i="6"/>
  <c r="FZ5" i="1"/>
  <c r="BR4" i="6" s="1"/>
  <c r="BQ4" i="6"/>
  <c r="FZ7" i="1"/>
  <c r="BR6" i="6" s="1"/>
  <c r="BQ6" i="6"/>
  <c r="FZ15" i="1"/>
  <c r="BR14" i="6" s="1"/>
  <c r="BQ14" i="6"/>
  <c r="AV35" i="6"/>
  <c r="EE17" i="1"/>
  <c r="W16" i="6" s="1"/>
  <c r="V16" i="6"/>
  <c r="EE12" i="1"/>
  <c r="W11" i="6" s="1"/>
  <c r="V11" i="6"/>
  <c r="EE5" i="1"/>
  <c r="W4" i="6" s="1"/>
  <c r="V4" i="6"/>
  <c r="EE7" i="1"/>
  <c r="W6" i="6" s="1"/>
  <c r="V6" i="6"/>
  <c r="ER9" i="1"/>
  <c r="AJ8" i="6" s="1"/>
  <c r="EE22" i="1"/>
  <c r="W21" i="6" s="1"/>
  <c r="ER43" i="1"/>
  <c r="AJ42" i="6" s="1"/>
  <c r="ER26" i="1"/>
  <c r="AJ25" i="6" s="1"/>
  <c r="ER5" i="1"/>
  <c r="AJ4" i="6" s="1"/>
  <c r="ER23" i="1"/>
  <c r="AJ22" i="6" s="1"/>
  <c r="AI22" i="6"/>
  <c r="FE40" i="1"/>
  <c r="AW39" i="6" s="1"/>
  <c r="AV39" i="6"/>
  <c r="FE32" i="1"/>
  <c r="AW31" i="6" s="1"/>
  <c r="AV31" i="6"/>
  <c r="FE27" i="1"/>
  <c r="AW26" i="6" s="1"/>
  <c r="AV26" i="6"/>
  <c r="FE16" i="1"/>
  <c r="AW15" i="6" s="1"/>
  <c r="AV15" i="6"/>
  <c r="FE10" i="1"/>
  <c r="AW9" i="6" s="1"/>
  <c r="AV9" i="6"/>
  <c r="FE28" i="1"/>
  <c r="AW27" i="6" s="1"/>
  <c r="AV27" i="6"/>
  <c r="FN40" i="1"/>
  <c r="BF39" i="6" s="1"/>
  <c r="BE39" i="6"/>
  <c r="FN36" i="1"/>
  <c r="BF35" i="6" s="1"/>
  <c r="BE35" i="6"/>
  <c r="FN32" i="1"/>
  <c r="BF31" i="6" s="1"/>
  <c r="BE31" i="6"/>
  <c r="FN27" i="1"/>
  <c r="BF26" i="6" s="1"/>
  <c r="BE26" i="6"/>
  <c r="FN16" i="1"/>
  <c r="BF15" i="6" s="1"/>
  <c r="BE15" i="6"/>
  <c r="FN10" i="1"/>
  <c r="BF9" i="6" s="1"/>
  <c r="BE9" i="6"/>
  <c r="FN28" i="1"/>
  <c r="BF27" i="6" s="1"/>
  <c r="BE27" i="6"/>
  <c r="FX40" i="1"/>
  <c r="BP39" i="6" s="1"/>
  <c r="BO39" i="6"/>
  <c r="FX36" i="1"/>
  <c r="BP35" i="6" s="1"/>
  <c r="BO35" i="6"/>
  <c r="FX32" i="1"/>
  <c r="BP31" i="6" s="1"/>
  <c r="BO31" i="6"/>
  <c r="FX27" i="1"/>
  <c r="BP26" i="6" s="1"/>
  <c r="BO26" i="6"/>
  <c r="FX17" i="1"/>
  <c r="BP16" i="6" s="1"/>
  <c r="BO16" i="6"/>
  <c r="FX5" i="1"/>
  <c r="BP4" i="6" s="1"/>
  <c r="BO4" i="6"/>
  <c r="FX19" i="1"/>
  <c r="BP18" i="6" s="1"/>
  <c r="BO18" i="6"/>
  <c r="FZ40" i="1"/>
  <c r="BR39" i="6" s="1"/>
  <c r="BQ39" i="6"/>
  <c r="FZ36" i="1"/>
  <c r="BR35" i="6" s="1"/>
  <c r="BQ35" i="6"/>
  <c r="FZ32" i="1"/>
  <c r="BR31" i="6" s="1"/>
  <c r="BQ31" i="6"/>
  <c r="FZ27" i="1"/>
  <c r="BR26" i="6" s="1"/>
  <c r="BQ26" i="6"/>
  <c r="FZ23" i="1"/>
  <c r="BR22" i="6" s="1"/>
  <c r="BQ22" i="6"/>
  <c r="FZ16" i="1"/>
  <c r="BR15" i="6" s="1"/>
  <c r="BQ15" i="6"/>
  <c r="FZ10" i="1"/>
  <c r="BR9" i="6" s="1"/>
  <c r="BQ9" i="6"/>
  <c r="FZ28" i="1"/>
  <c r="BR27" i="6" s="1"/>
  <c r="BQ27" i="6"/>
  <c r="AV24" i="6"/>
  <c r="AV38" i="6"/>
  <c r="FE43" i="1"/>
  <c r="AW42" i="6" s="1"/>
  <c r="AV42" i="6"/>
  <c r="FE26" i="1"/>
  <c r="AW25" i="6" s="1"/>
  <c r="AV25" i="6"/>
  <c r="FE22" i="1"/>
  <c r="AW21" i="6" s="1"/>
  <c r="AV21" i="6"/>
  <c r="FE11" i="1"/>
  <c r="AW10" i="6" s="1"/>
  <c r="AV10" i="6"/>
  <c r="FE19" i="1"/>
  <c r="AW18" i="6" s="1"/>
  <c r="AV18" i="6"/>
  <c r="FN43" i="1"/>
  <c r="BF42" i="6" s="1"/>
  <c r="BE42" i="6"/>
  <c r="FN39" i="1"/>
  <c r="BF38" i="6" s="1"/>
  <c r="BE38" i="6"/>
  <c r="FN35" i="1"/>
  <c r="BF34" i="6" s="1"/>
  <c r="BE34" i="6"/>
  <c r="FN31" i="1"/>
  <c r="BF30" i="6" s="1"/>
  <c r="BE30" i="6"/>
  <c r="FN26" i="1"/>
  <c r="BF25" i="6" s="1"/>
  <c r="BE25" i="6"/>
  <c r="FN22" i="1"/>
  <c r="BF21" i="6" s="1"/>
  <c r="BE21" i="6"/>
  <c r="FN14" i="1"/>
  <c r="BF13" i="6" s="1"/>
  <c r="BE13" i="6"/>
  <c r="FN11" i="1"/>
  <c r="BF10" i="6" s="1"/>
  <c r="BE10" i="6"/>
  <c r="FN19" i="1"/>
  <c r="BF18" i="6" s="1"/>
  <c r="BE18" i="6"/>
  <c r="FX43" i="1"/>
  <c r="BP42" i="6" s="1"/>
  <c r="BO42" i="6"/>
  <c r="FX39" i="1"/>
  <c r="BP38" i="6" s="1"/>
  <c r="BO38" i="6"/>
  <c r="FX35" i="1"/>
  <c r="BP34" i="6" s="1"/>
  <c r="BO34" i="6"/>
  <c r="FX31" i="1"/>
  <c r="BP30" i="6" s="1"/>
  <c r="BO30" i="6"/>
  <c r="FX26" i="1"/>
  <c r="BP25" i="6" s="1"/>
  <c r="BO25" i="6"/>
  <c r="FX22" i="1"/>
  <c r="BP21" i="6" s="1"/>
  <c r="BO21" i="6"/>
  <c r="FX16" i="1"/>
  <c r="BP15" i="6" s="1"/>
  <c r="FX9" i="1"/>
  <c r="BP8" i="6" s="1"/>
  <c r="BO8" i="6"/>
  <c r="FX7" i="1"/>
  <c r="BP6" i="6" s="1"/>
  <c r="BO6" i="6"/>
  <c r="FX18" i="1"/>
  <c r="BP17" i="6" s="1"/>
  <c r="FZ43" i="1"/>
  <c r="BR42" i="6" s="1"/>
  <c r="BQ42" i="6"/>
  <c r="FZ39" i="1"/>
  <c r="BR38" i="6" s="1"/>
  <c r="BQ38" i="6"/>
  <c r="FZ35" i="1"/>
  <c r="BR34" i="6" s="1"/>
  <c r="BQ34" i="6"/>
  <c r="FZ31" i="1"/>
  <c r="BR30" i="6" s="1"/>
  <c r="BQ30" i="6"/>
  <c r="FZ26" i="1"/>
  <c r="BR25" i="6" s="1"/>
  <c r="BQ25" i="6"/>
  <c r="FZ22" i="1"/>
  <c r="BR21" i="6" s="1"/>
  <c r="BQ21" i="6"/>
  <c r="FZ14" i="1"/>
  <c r="BR13" i="6" s="1"/>
  <c r="BQ13" i="6"/>
  <c r="FZ9" i="1"/>
  <c r="BR8" i="6" s="1"/>
  <c r="BQ8" i="6"/>
  <c r="FZ11" i="1"/>
  <c r="BR10" i="6" s="1"/>
  <c r="BQ10" i="6"/>
  <c r="FZ19" i="1"/>
  <c r="BR18" i="6" s="1"/>
  <c r="BQ18" i="6"/>
  <c r="FZ18" i="1"/>
  <c r="BR17" i="6" s="1"/>
  <c r="BQ17" i="6"/>
  <c r="A12" i="7"/>
  <c r="D7" i="7"/>
  <c r="FN6" i="1"/>
  <c r="B5" i="7"/>
  <c r="B7" i="7" s="1"/>
  <c r="C5" i="7"/>
  <c r="C7" i="7" s="1"/>
  <c r="D16" i="7"/>
  <c r="A11" i="7"/>
  <c r="C21" i="7"/>
  <c r="D21" i="7"/>
  <c r="D11" i="7"/>
  <c r="B21" i="7"/>
  <c r="C11" i="7"/>
  <c r="C16" i="7"/>
  <c r="B11" i="7"/>
  <c r="B16" i="7"/>
  <c r="A21" i="7"/>
  <c r="A16" i="7"/>
  <c r="FN23" i="1"/>
  <c r="BF22" i="6" s="1"/>
  <c r="FX4" i="1"/>
  <c r="FZ6" i="1"/>
  <c r="FE18" i="1"/>
  <c r="AW17" i="6" s="1"/>
  <c r="FE23" i="1"/>
  <c r="AW22" i="6" s="1"/>
  <c r="FE4" i="1"/>
  <c r="AW3" i="6" s="1"/>
  <c r="FE6" i="1"/>
  <c r="FE15" i="1"/>
  <c r="AW14" i="6" s="1"/>
  <c r="ER4" i="1"/>
  <c r="ER6" i="1"/>
  <c r="AJ5" i="6" s="1"/>
  <c r="EE23" i="1"/>
  <c r="W22" i="6" s="1"/>
  <c r="FN15" i="1"/>
  <c r="BF14" i="6" s="1"/>
  <c r="FN18" i="1"/>
  <c r="BF17" i="6" s="1"/>
  <c r="FN9" i="1"/>
  <c r="BF8" i="6" s="1"/>
  <c r="EE6" i="1"/>
  <c r="W5" i="6" s="1"/>
  <c r="EE9" i="1"/>
  <c r="W8" i="6" s="1"/>
  <c r="EE4" i="1"/>
  <c r="FN4" i="1"/>
  <c r="FZ4" i="1"/>
  <c r="BR3" i="6" s="1"/>
  <c r="FX6" i="1"/>
  <c r="BP5" i="6" s="1"/>
  <c r="A22" i="7"/>
  <c r="D6" i="7"/>
  <c r="B22" i="7"/>
  <c r="C14" i="7"/>
  <c r="B19" i="7"/>
  <c r="F22" i="7"/>
  <c r="C17" i="7"/>
  <c r="B12" i="7"/>
  <c r="A19" i="7"/>
  <c r="C19" i="7"/>
  <c r="A14" i="7"/>
  <c r="C6" i="7"/>
  <c r="C22" i="7"/>
  <c r="G9" i="7"/>
  <c r="E19" i="7"/>
  <c r="F9" i="7"/>
  <c r="F17" i="7"/>
  <c r="F24" i="7"/>
  <c r="D9" i="7"/>
  <c r="F12" i="7"/>
  <c r="A6" i="7"/>
  <c r="D12" i="7"/>
  <c r="D19" i="7"/>
  <c r="A17" i="7"/>
  <c r="C24" i="7"/>
  <c r="E7" i="7"/>
  <c r="E24" i="7"/>
  <c r="B17" i="7"/>
  <c r="G14" i="7"/>
  <c r="B24" i="7"/>
  <c r="B9" i="7"/>
  <c r="G24" i="7"/>
  <c r="A24" i="7"/>
  <c r="F7" i="7"/>
  <c r="C12" i="7"/>
  <c r="G19" i="7"/>
  <c r="G22" i="7"/>
  <c r="F19" i="7"/>
  <c r="D17" i="7"/>
  <c r="B6" i="7"/>
  <c r="D24" i="7"/>
  <c r="D22" i="7"/>
  <c r="BP3" i="6" l="1"/>
  <c r="BF5" i="6"/>
  <c r="AJ3" i="6"/>
  <c r="G17" i="7" s="1"/>
  <c r="AW5" i="6"/>
  <c r="BR5" i="6"/>
  <c r="DW47" i="1"/>
  <c r="O49" i="6" s="1"/>
  <c r="O47" i="6"/>
  <c r="ET47" i="1"/>
  <c r="AL49" i="6" s="1"/>
  <c r="AL47" i="6"/>
  <c r="FJ47" i="1"/>
  <c r="BB49" i="6" s="1"/>
  <c r="BB47" i="6"/>
  <c r="DX47" i="1"/>
  <c r="P49" i="6" s="1"/>
  <c r="P47" i="6"/>
  <c r="FH47" i="1"/>
  <c r="AZ49" i="6" s="1"/>
  <c r="AZ47" i="6"/>
  <c r="DU47" i="1"/>
  <c r="M49" i="6" s="1"/>
  <c r="M47" i="6"/>
  <c r="FG47" i="1"/>
  <c r="AY49" i="6" s="1"/>
  <c r="AY47" i="6"/>
  <c r="DT47" i="1"/>
  <c r="L49" i="6" s="1"/>
  <c r="L47" i="6"/>
  <c r="EK47" i="1"/>
  <c r="AC49" i="6" s="1"/>
  <c r="AC47" i="6"/>
  <c r="FL47" i="1"/>
  <c r="BD49" i="6" s="1"/>
  <c r="BD47" i="6"/>
  <c r="EV47" i="1"/>
  <c r="AN49" i="6" s="1"/>
  <c r="AN47" i="6"/>
  <c r="EH47" i="1"/>
  <c r="Z49" i="6" s="1"/>
  <c r="Z47" i="6"/>
  <c r="EX47" i="1"/>
  <c r="AP49" i="6" s="1"/>
  <c r="AP47" i="6"/>
  <c r="DV47" i="1"/>
  <c r="N49" i="6" s="1"/>
  <c r="N47" i="6"/>
  <c r="EI47" i="1"/>
  <c r="AA49" i="6" s="1"/>
  <c r="AA47" i="6"/>
  <c r="EU47" i="1"/>
  <c r="AM49" i="6" s="1"/>
  <c r="AM47" i="6"/>
  <c r="EG47" i="1"/>
  <c r="Y49" i="6" s="1"/>
  <c r="Y47" i="6"/>
  <c r="EF47" i="1"/>
  <c r="X49" i="6" s="1"/>
  <c r="X47" i="6"/>
  <c r="ES47" i="1"/>
  <c r="AK49" i="6" s="1"/>
  <c r="AK47" i="6"/>
  <c r="FK47" i="1"/>
  <c r="BC49" i="6" s="1"/>
  <c r="BC47" i="6"/>
  <c r="EL47" i="1"/>
  <c r="AD49" i="6" s="1"/>
  <c r="AD47" i="6"/>
  <c r="FI47" i="1"/>
  <c r="BA49" i="6" s="1"/>
  <c r="BA47" i="6"/>
  <c r="EY47" i="1"/>
  <c r="AQ49" i="6" s="1"/>
  <c r="AQ47" i="6"/>
  <c r="EW47" i="1"/>
  <c r="AO49" i="6" s="1"/>
  <c r="AO47" i="6"/>
  <c r="EJ47" i="1"/>
  <c r="AB49" i="6" s="1"/>
  <c r="AB47" i="6"/>
  <c r="DY47" i="1"/>
  <c r="Q49" i="6" s="1"/>
  <c r="Q47" i="6"/>
  <c r="FF47" i="1"/>
  <c r="AX49" i="6" s="1"/>
  <c r="AX47" i="6"/>
  <c r="DS47" i="1"/>
  <c r="K49" i="6" s="1"/>
  <c r="K47" i="6"/>
  <c r="Q46" i="6"/>
  <c r="Q44" i="6"/>
  <c r="O46" i="6"/>
  <c r="O44" i="6"/>
  <c r="M46" i="6"/>
  <c r="M44" i="6"/>
  <c r="P46" i="6"/>
  <c r="P44" i="6"/>
  <c r="N46" i="6"/>
  <c r="N44" i="6"/>
  <c r="L46" i="6"/>
  <c r="L44" i="6"/>
  <c r="K46" i="6"/>
  <c r="K44" i="6"/>
  <c r="BF3" i="6"/>
  <c r="G7" i="7" s="1"/>
  <c r="W3" i="6"/>
  <c r="G1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A1" authorId="0" shapeId="0" xr:uid="{A96037F3-576D-4A66-AE5D-3E341B921CD5}">
      <text>
        <r>
          <rPr>
            <b/>
            <sz val="9"/>
            <color indexed="81"/>
            <rFont val="Tahoma"/>
            <family val="2"/>
          </rPr>
          <t>Cliquez sur le lien pour obtenir un outils dynamique de gestion des groupes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10A36692-2126-41A2-A91A-EA5D1E321F39}">
      <text>
        <r>
          <rPr>
            <b/>
            <sz val="9"/>
            <color indexed="81"/>
            <rFont val="Tahoma"/>
            <family val="2"/>
          </rPr>
          <t xml:space="preserve">Si vous avez des CCF vous pourrez saisir les notes et les choix des élèves.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32476BD3-988A-42AF-A846-56C8E3820F09}">
      <text>
        <r>
          <rPr>
            <b/>
            <sz val="9"/>
            <color indexed="81"/>
            <rFont val="Tahoma"/>
            <family val="2"/>
          </rPr>
          <t>Cliquez ici pour obtenir les bilans trimestriels et saisir les notes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77B68F22-162C-4CE9-82E6-16326330FA68}">
      <text>
        <r>
          <rPr>
            <b/>
            <sz val="9"/>
            <color indexed="81"/>
            <rFont val="Tahoma"/>
            <family val="2"/>
          </rPr>
          <t>Cliquez sur la cellule pour obtenir le menu déroulant</t>
        </r>
      </text>
    </comment>
    <comment ref="A3" authorId="0" shapeId="0" xr:uid="{7CF72C77-AD22-4806-BC25-BE282F93F730}">
      <text>
        <r>
          <rPr>
            <b/>
            <sz val="9"/>
            <color indexed="81"/>
            <rFont val="Tahoma"/>
            <family val="2"/>
          </rPr>
          <t>Accès au mode conseil de classe, pratique pour tout avoir pour chaque élève en une seul vue.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AEE18B4F-2F76-4000-8534-CBC892D2B56D}">
      <text>
        <r>
          <rPr>
            <b/>
            <sz val="9"/>
            <color indexed="81"/>
            <rFont val="Tahoma"/>
            <family val="2"/>
          </rPr>
          <t xml:space="preserve">Nommer la classe ici
</t>
        </r>
      </text>
    </comment>
    <comment ref="C3" authorId="0" shapeId="0" xr:uid="{4603F4FF-FB35-4DE7-9D5D-7E98839ABD96}">
      <text>
        <r>
          <rPr>
            <b/>
            <sz val="9"/>
            <color indexed="81"/>
            <rFont val="Tahoma"/>
            <family val="2"/>
          </rPr>
          <t>Ici saisissez la date. Vous pouvez aussi réaliser un tri grace à la flêche qui est dans le coin de la cellule.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Z3" authorId="0" shapeId="0" xr:uid="{8F522498-AB2C-43A7-AA2F-EE91C2649D94}">
      <text>
        <r>
          <rPr>
            <b/>
            <sz val="9"/>
            <color indexed="81"/>
            <rFont val="Tahoma"/>
            <family val="2"/>
          </rPr>
          <t>Choisissez l'APSA dans le menu déroulant ou saisissez-la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 xr:uid="{C5B83388-3F30-46D7-9422-37CB1AA4A7BF}">
      <text>
        <r>
          <rPr>
            <b/>
            <sz val="9"/>
            <color indexed="81"/>
            <rFont val="Tahoma"/>
            <family val="2"/>
          </rPr>
          <t>Cahier numérique du premier trimestre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A44F55AC-9DD2-4769-8C46-A0F013BC8DD6}">
      <text>
        <r>
          <rPr>
            <b/>
            <sz val="9"/>
            <color indexed="81"/>
            <rFont val="Tahoma"/>
            <family val="2"/>
          </rPr>
          <t>Saisissez ici le nom/prénom de l'élève</t>
        </r>
      </text>
    </comment>
    <comment ref="C4" authorId="0" shapeId="0" xr:uid="{AD7DE701-58A4-45E1-8DE9-1EDB45BAE505}">
      <text>
        <r>
          <rPr>
            <b/>
            <sz val="9"/>
            <color indexed="81"/>
            <rFont val="Tahoma"/>
            <family val="2"/>
          </rPr>
          <t>Saisissez ici votre appel du jour:
Abs=Absent
Ret=retard
Disp=Dispensé
Tenue=oubli 
Mot= communication des parents
INJ= Inaptitude Non Justifiée
Comp= problème de comportement</t>
        </r>
      </text>
    </comment>
    <comment ref="CR4" authorId="0" shapeId="0" xr:uid="{FFE88F99-91A0-495B-B2B0-D80CDE56A34E}">
      <text>
        <r>
          <rPr>
            <b/>
            <sz val="9"/>
            <color indexed="81"/>
            <rFont val="Tahoma"/>
            <family val="2"/>
          </rPr>
          <t>Equipes, niveaux, gabarits… une lettre fait apparaître une couleur. Les tris par groupes sont faits rapidement.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Z4" authorId="0" shapeId="0" xr:uid="{FBD3EC72-83F9-4FA8-BE9A-FD5EDE20001E}">
      <text>
        <r>
          <rPr>
            <b/>
            <sz val="9"/>
            <color indexed="81"/>
            <rFont val="Tahoma"/>
            <family val="2"/>
          </rPr>
          <t>saisissez les notes</t>
        </r>
      </text>
    </comment>
    <comment ref="FO4" authorId="0" shapeId="0" xr:uid="{A07DC08D-2F6A-4D5C-9602-1AD2E73B95E4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Q4" authorId="0" shapeId="0" xr:uid="{1CA7FDBD-BD26-4E63-BCAF-3E2364B35CBD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S4" authorId="0" shapeId="0" xr:uid="{EB8DD827-A338-47CE-A550-495BB5E0F133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U4" authorId="0" shapeId="0" xr:uid="{D31336A9-78D2-4DA3-B709-6EB2426E96DE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A8" authorId="0" shapeId="0" xr:uid="{A4261DBF-D90A-4EB8-9021-10A10A4CB390}">
      <text>
        <r>
          <rPr>
            <b/>
            <sz val="9"/>
            <color indexed="81"/>
            <rFont val="Tahoma"/>
            <family val="2"/>
          </rPr>
          <t xml:space="preserve">Cahier numérique du trimestre 2
</t>
        </r>
      </text>
    </comment>
    <comment ref="A12" authorId="0" shapeId="0" xr:uid="{61251382-2604-4780-9335-93D80371A3C8}">
      <text>
        <r>
          <rPr>
            <b/>
            <sz val="9"/>
            <color indexed="81"/>
            <rFont val="Tahoma"/>
            <family val="2"/>
          </rPr>
          <t>Cahier numérique du trimestre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CCC254E3-3BEF-445D-9637-2ACA71FC0571}">
      <text>
        <r>
          <rPr>
            <b/>
            <sz val="9"/>
            <color indexed="81"/>
            <rFont val="Tahoma"/>
            <family val="2"/>
          </rPr>
          <t>Accès direct à l'intranet académique</t>
        </r>
      </text>
    </comment>
    <comment ref="A21" authorId="0" shapeId="0" xr:uid="{07DB92CC-59CF-414E-9BBC-1FFE7DD49293}">
      <text>
        <r>
          <rPr>
            <b/>
            <sz val="9"/>
            <color indexed="81"/>
            <rFont val="Tahoma"/>
            <family val="2"/>
          </rPr>
          <t>Accès direct au site EPS académique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B3" authorId="0" shapeId="0" xr:uid="{EFBACA32-031B-4697-9C9E-35E49C530806}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  <comment ref="FQ4" authorId="0" shapeId="0" xr:uid="{A33A59C2-5259-4292-A6D5-36FD69A6801B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S4" authorId="0" shapeId="0" xr:uid="{BEE36286-A0E6-4AC4-96D3-2396A7B453E5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U4" authorId="0" shapeId="0" xr:uid="{E9B9C59A-B848-40B9-9420-EF64E1DE7174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B3" authorId="0" shapeId="0" xr:uid="{AF066E16-23CB-4947-A738-B827061F4406}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  <comment ref="FO4" authorId="0" shapeId="0" xr:uid="{A77C2C4B-129A-467C-B7D6-5571088BAD94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Q4" authorId="0" shapeId="0" xr:uid="{B761BFCF-45F8-495F-9B19-2E193C40EDAB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S4" authorId="0" shapeId="0" xr:uid="{4B994CBB-1258-45F6-8D19-F49DBAA3ED55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U4" authorId="0" shapeId="0" xr:uid="{9C5AA74A-D843-4C63-B482-B7952219CEB5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B3" authorId="0" shapeId="0" xr:uid="{C33841DB-DBFE-4B6D-B55A-FE27FC16916F}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  <comment ref="FO4" authorId="0" shapeId="0" xr:uid="{3FB2A85E-11C7-4FF4-8B41-453379A20E8A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Q4" authorId="0" shapeId="0" xr:uid="{8EE85615-AF64-4570-B217-1C09A4712F68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S4" authorId="0" shapeId="0" xr:uid="{8EA8E558-3936-40DE-A892-97FC9F553F01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U4" authorId="0" shapeId="0" xr:uid="{E5EEDF79-86D5-4BF0-AE35-B8C7C7705D37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B3" authorId="0" shapeId="0" xr:uid="{F128CBA4-E5FC-467B-A026-C94D42504A13}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  <comment ref="FO4" authorId="0" shapeId="0" xr:uid="{3BB1BA3F-8622-4526-A8BF-C01DAFFBFEDF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Q4" authorId="0" shapeId="0" xr:uid="{55E8712F-0E31-4413-80B3-8DBEE58B4F0E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S4" authorId="0" shapeId="0" xr:uid="{D56A6831-7A40-435A-B82E-9644D7E5539B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U4" authorId="0" shapeId="0" xr:uid="{ECF6A51A-D4E8-430B-93DB-4A93CE2D7060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B3" authorId="0" shapeId="0" xr:uid="{1407BB6B-3FBB-4A35-8B26-4942C87D1251}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  <comment ref="FO4" authorId="0" shapeId="0" xr:uid="{4A695EE6-65EA-47E9-8049-C419A488AEEF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Q4" authorId="0" shapeId="0" xr:uid="{E1450126-7FB5-4FED-8A4A-870A2F59EC3F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S4" authorId="0" shapeId="0" xr:uid="{77E788F0-8090-407F-A2BD-D4719D4AF169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U4" authorId="0" shapeId="0" xr:uid="{E45E68BD-2A0B-4B1E-AE4F-45D540138C2B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B3" authorId="0" shapeId="0" xr:uid="{721FBDAB-0DC1-4861-B207-5E87F8434234}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  <comment ref="FO4" authorId="0" shapeId="0" xr:uid="{1ABC0032-69F5-4BE9-9F96-A20C10993292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Q4" authorId="0" shapeId="0" xr:uid="{16D5338F-46B0-4B40-AB8F-43F5098C3B43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S4" authorId="0" shapeId="0" xr:uid="{7FB8FFB1-BB44-4015-A5E1-32A3C93AD749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U4" authorId="0" shapeId="0" xr:uid="{4720933F-5275-448A-BC5C-EB531242B2F7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B3" authorId="0" shapeId="0" xr:uid="{31B35CC6-6199-442B-A8FC-B934CC781EE4}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  <comment ref="FO4" authorId="0" shapeId="0" xr:uid="{BADB053C-2D46-4190-98F2-3ED10587DF60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Q4" authorId="0" shapeId="0" xr:uid="{C2E7FD0E-9DB7-4F82-9165-E5F187D6A44B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S4" authorId="0" shapeId="0" xr:uid="{2B3B7C4F-B26D-41B4-A523-2B7319D3AF21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U4" authorId="0" shapeId="0" xr:uid="{73BF98E8-3880-4268-A4EB-40A8E18EFDC3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Yohann Bichon</author>
  </authors>
  <commentList>
    <comment ref="B3" authorId="0" shapeId="0" xr:uid="{A1DF0780-0CAE-4E0E-8A8A-6E8F4C9FBB69}">
      <text>
        <r>
          <rPr>
            <sz val="9"/>
            <color indexed="81"/>
            <rFont val="Tahoma"/>
            <family val="2"/>
          </rPr>
          <t xml:space="preserve">Nommer la classe ici
</t>
        </r>
      </text>
    </comment>
    <comment ref="FO4" authorId="0" shapeId="0" xr:uid="{D5DF0B4D-B920-42AA-A640-1DE0BFF3E1AB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Q4" authorId="0" shapeId="0" xr:uid="{2C815535-B51C-46E5-B794-F9CC0FED64CA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S4" authorId="0" shapeId="0" xr:uid="{80B32F0E-089B-4603-A917-6A0CB8E07584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  <comment ref="FU4" authorId="0" shapeId="0" xr:uid="{63384C82-F230-4C75-8BDC-55441122790E}">
      <text>
        <r>
          <rPr>
            <b/>
            <sz val="9"/>
            <color indexed="81"/>
            <rFont val="Tahoma"/>
            <family val="2"/>
          </rPr>
          <t>la croix indique le choix des épreuves pour l'élève</t>
        </r>
      </text>
    </comment>
  </commentList>
</comments>
</file>

<file path=xl/sharedStrings.xml><?xml version="1.0" encoding="utf-8"?>
<sst xmlns="http://schemas.openxmlformats.org/spreadsheetml/2006/main" count="3023" uniqueCount="301">
  <si>
    <t>Appel</t>
  </si>
  <si>
    <t>Genre</t>
  </si>
  <si>
    <t>APSA</t>
  </si>
  <si>
    <t>Groupe</t>
  </si>
  <si>
    <t>VMA</t>
  </si>
  <si>
    <t>indice autre</t>
  </si>
  <si>
    <t>G</t>
  </si>
  <si>
    <t>Acrosport</t>
  </si>
  <si>
    <t>A</t>
  </si>
  <si>
    <t>Abs.</t>
  </si>
  <si>
    <t>F</t>
  </si>
  <si>
    <t>Arts du cirque</t>
  </si>
  <si>
    <t>B</t>
  </si>
  <si>
    <t>Badminton</t>
  </si>
  <si>
    <t>C</t>
  </si>
  <si>
    <t>Basket-ball</t>
  </si>
  <si>
    <t>D</t>
  </si>
  <si>
    <t>Tenue</t>
  </si>
  <si>
    <t>E</t>
  </si>
  <si>
    <t>Course d’orientation</t>
  </si>
  <si>
    <t>H</t>
  </si>
  <si>
    <t>Course en durée</t>
  </si>
  <si>
    <t>I</t>
  </si>
  <si>
    <t>J</t>
  </si>
  <si>
    <t>Escalade</t>
  </si>
  <si>
    <t>K</t>
  </si>
  <si>
    <t>Football</t>
  </si>
  <si>
    <t>L</t>
  </si>
  <si>
    <t>M</t>
  </si>
  <si>
    <t>Handball</t>
  </si>
  <si>
    <t>N</t>
  </si>
  <si>
    <t>Judo</t>
  </si>
  <si>
    <t>O</t>
  </si>
  <si>
    <t>P</t>
  </si>
  <si>
    <t>Q</t>
  </si>
  <si>
    <t>Musculation</t>
  </si>
  <si>
    <t>R</t>
  </si>
  <si>
    <t>Natation sauvetage</t>
  </si>
  <si>
    <t>S</t>
  </si>
  <si>
    <t>T</t>
  </si>
  <si>
    <t>Rugby</t>
  </si>
  <si>
    <t>U</t>
  </si>
  <si>
    <t>V</t>
  </si>
  <si>
    <t>W</t>
  </si>
  <si>
    <t>Savate boxe française</t>
  </si>
  <si>
    <t>X</t>
  </si>
  <si>
    <t>Step</t>
  </si>
  <si>
    <t>Y</t>
  </si>
  <si>
    <t>Tennis de table</t>
  </si>
  <si>
    <t>Z</t>
  </si>
  <si>
    <t>Volley-ball</t>
  </si>
  <si>
    <t>Ultimate</t>
  </si>
  <si>
    <t>TRIMESTRE 1</t>
  </si>
  <si>
    <t>TRIMESTRE 2</t>
  </si>
  <si>
    <t>TRIMESTRE 3</t>
  </si>
  <si>
    <t>GESTION DES GROUPES</t>
  </si>
  <si>
    <t>NOTES ET BILAN</t>
  </si>
  <si>
    <t xml:space="preserve">Genre </t>
  </si>
  <si>
    <t>Absences</t>
  </si>
  <si>
    <t>Retards</t>
  </si>
  <si>
    <t>Dispenses</t>
  </si>
  <si>
    <t>Moyenne</t>
  </si>
  <si>
    <t>Rang</t>
  </si>
  <si>
    <t>Absences2</t>
  </si>
  <si>
    <t>Retards3</t>
  </si>
  <si>
    <t>Mot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</si>
  <si>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</si>
  <si>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</si>
  <si>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</si>
  <si>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</si>
  <si>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</si>
  <si>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</si>
  <si>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</si>
  <si>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</si>
  <si>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Date 9</t>
  </si>
  <si>
    <t>Date 10</t>
  </si>
  <si>
    <t>Date 11</t>
  </si>
  <si>
    <t>Date 12</t>
  </si>
  <si>
    <t>Date 13</t>
  </si>
  <si>
    <t>Date 14</t>
  </si>
  <si>
    <t>Date 15</t>
  </si>
  <si>
    <t>Date 16</t>
  </si>
  <si>
    <t>Date 17</t>
  </si>
  <si>
    <t>Date 18</t>
  </si>
  <si>
    <t>Date 19</t>
  </si>
  <si>
    <t>Date 20</t>
  </si>
  <si>
    <t>Date 21</t>
  </si>
  <si>
    <t>Date 22</t>
  </si>
  <si>
    <t>Date 23</t>
  </si>
  <si>
    <t>Date 24</t>
  </si>
  <si>
    <t>Date 25</t>
  </si>
  <si>
    <t>Demi-fond</t>
  </si>
  <si>
    <t>Haies</t>
  </si>
  <si>
    <t>Relais-vitesse</t>
  </si>
  <si>
    <t>Danse</t>
  </si>
  <si>
    <t>Futsal</t>
  </si>
  <si>
    <t>Lutte</t>
  </si>
  <si>
    <t>LISTE2</t>
  </si>
  <si>
    <t>Date1</t>
  </si>
  <si>
    <t>Date2</t>
  </si>
  <si>
    <t>Date3</t>
  </si>
  <si>
    <t>Date4</t>
  </si>
  <si>
    <t>Date5</t>
  </si>
  <si>
    <t>Date6</t>
  </si>
  <si>
    <t>Date7</t>
  </si>
  <si>
    <t>Date8</t>
  </si>
  <si>
    <t>Date9</t>
  </si>
  <si>
    <t>Date10</t>
  </si>
  <si>
    <t>Date11</t>
  </si>
  <si>
    <t>Date12</t>
  </si>
  <si>
    <t>Date13</t>
  </si>
  <si>
    <t>Date14</t>
  </si>
  <si>
    <t>Date15</t>
  </si>
  <si>
    <t>Date16</t>
  </si>
  <si>
    <t>Date17</t>
  </si>
  <si>
    <t>Date18</t>
  </si>
  <si>
    <t>Date19</t>
  </si>
  <si>
    <t>Date20</t>
  </si>
  <si>
    <t>Date21</t>
  </si>
  <si>
    <t>Date22</t>
  </si>
  <si>
    <t>Date23</t>
  </si>
  <si>
    <t>Date24</t>
  </si>
  <si>
    <t>Date25</t>
  </si>
  <si>
    <t>Abs</t>
  </si>
  <si>
    <t>Ret</t>
  </si>
  <si>
    <t>Disp</t>
  </si>
  <si>
    <t>Inj</t>
  </si>
  <si>
    <t>Comp</t>
  </si>
  <si>
    <t>LISTE3</t>
  </si>
  <si>
    <t>Dispenses2</t>
  </si>
  <si>
    <t>Mots</t>
  </si>
  <si>
    <t>Tenues</t>
  </si>
  <si>
    <t>Absences3</t>
  </si>
  <si>
    <t>Retards2</t>
  </si>
  <si>
    <t>Tenues2</t>
  </si>
  <si>
    <t>Mots2</t>
  </si>
  <si>
    <t>Dispenses injustifiées</t>
  </si>
  <si>
    <t>Dispenses injustifiées2</t>
  </si>
  <si>
    <t>Pb comp.</t>
  </si>
  <si>
    <t>Pb comp.2</t>
  </si>
  <si>
    <t>Moyenne2</t>
  </si>
  <si>
    <t>Rang2</t>
  </si>
  <si>
    <t>Dispenses3</t>
  </si>
  <si>
    <t>Tenues3</t>
  </si>
  <si>
    <t>Mots3</t>
  </si>
  <si>
    <t>Dispenses injustifiées3</t>
  </si>
  <si>
    <t>Pb comp.3</t>
  </si>
  <si>
    <t>Moyenne3</t>
  </si>
  <si>
    <t>Rang3</t>
  </si>
  <si>
    <t xml:space="preserve">ABSENCES </t>
  </si>
  <si>
    <t xml:space="preserve">RETARDS </t>
  </si>
  <si>
    <t xml:space="preserve">DISPENSES </t>
  </si>
  <si>
    <t xml:space="preserve">TENUES </t>
  </si>
  <si>
    <t xml:space="preserve">MOTS </t>
  </si>
  <si>
    <t xml:space="preserve">DISPENSES INJUSTIFIEES </t>
  </si>
  <si>
    <t xml:space="preserve">PB COMP. </t>
  </si>
  <si>
    <t>MOYENNE ANNUELLE</t>
  </si>
  <si>
    <t xml:space="preserve">RANG </t>
  </si>
  <si>
    <t>Note</t>
  </si>
  <si>
    <t xml:space="preserve">Note </t>
  </si>
  <si>
    <t>Choix</t>
  </si>
  <si>
    <t xml:space="preserve">Note  </t>
  </si>
  <si>
    <t xml:space="preserve">Note   </t>
  </si>
  <si>
    <t xml:space="preserve">Choix </t>
  </si>
  <si>
    <t xml:space="preserve">Choix  </t>
  </si>
  <si>
    <t xml:space="preserve">Choix   </t>
  </si>
  <si>
    <t>Moyenne CCF</t>
  </si>
  <si>
    <t>Rang moyen CCF</t>
  </si>
  <si>
    <t>Moy. Certificative</t>
  </si>
  <si>
    <t>Rang certif.</t>
  </si>
  <si>
    <t>CCF</t>
  </si>
  <si>
    <t>Date26</t>
  </si>
  <si>
    <t>Date27</t>
  </si>
  <si>
    <t>Date28</t>
  </si>
  <si>
    <t>Date29</t>
  </si>
  <si>
    <t>Date30</t>
  </si>
  <si>
    <t>Date31</t>
  </si>
  <si>
    <t>Date32</t>
  </si>
  <si>
    <t>Date33</t>
  </si>
  <si>
    <t>Date34</t>
  </si>
  <si>
    <t>Date35</t>
  </si>
  <si>
    <t>Date36</t>
  </si>
  <si>
    <t>Date37</t>
  </si>
  <si>
    <t>Date38</t>
  </si>
  <si>
    <t>Date39</t>
  </si>
  <si>
    <t>Date40</t>
  </si>
  <si>
    <t>Date41</t>
  </si>
  <si>
    <t>Date42</t>
  </si>
  <si>
    <t>Date43</t>
  </si>
  <si>
    <t>Date44</t>
  </si>
  <si>
    <t>Date45</t>
  </si>
  <si>
    <t>Date46</t>
  </si>
  <si>
    <t>Date47</t>
  </si>
  <si>
    <t>Date48</t>
  </si>
  <si>
    <t>Date49</t>
  </si>
  <si>
    <t>Date50</t>
  </si>
  <si>
    <t>Date51</t>
  </si>
  <si>
    <t>Date52</t>
  </si>
  <si>
    <t>Date53</t>
  </si>
  <si>
    <t>Date54</t>
  </si>
  <si>
    <t>Date55</t>
  </si>
  <si>
    <t>Date56</t>
  </si>
  <si>
    <t>Date57</t>
  </si>
  <si>
    <t>Date58</t>
  </si>
  <si>
    <t>Date59</t>
  </si>
  <si>
    <t>Date60</t>
  </si>
  <si>
    <t>Date61</t>
  </si>
  <si>
    <t>Date62</t>
  </si>
  <si>
    <t>Date63</t>
  </si>
  <si>
    <t>Date64</t>
  </si>
  <si>
    <t>Date65</t>
  </si>
  <si>
    <t>Date66</t>
  </si>
  <si>
    <t>Date67</t>
  </si>
  <si>
    <t>Date68</t>
  </si>
  <si>
    <t>Date69</t>
  </si>
  <si>
    <t>Date70</t>
  </si>
  <si>
    <t>Date71</t>
  </si>
  <si>
    <t>Date72</t>
  </si>
  <si>
    <t>Date73</t>
  </si>
  <si>
    <t>Date74</t>
  </si>
  <si>
    <t>Date75</t>
  </si>
  <si>
    <t>Date76</t>
  </si>
  <si>
    <t>Date77</t>
  </si>
  <si>
    <t>Date78</t>
  </si>
  <si>
    <t>Date79</t>
  </si>
  <si>
    <t>Date80</t>
  </si>
  <si>
    <t>Date81</t>
  </si>
  <si>
    <t>Date82</t>
  </si>
  <si>
    <t>Date83</t>
  </si>
  <si>
    <t>Date84</t>
  </si>
  <si>
    <t>Date85</t>
  </si>
  <si>
    <t>Date86</t>
  </si>
  <si>
    <t>Date87</t>
  </si>
  <si>
    <t>Date88</t>
  </si>
  <si>
    <t>Date89</t>
  </si>
  <si>
    <t>Date90</t>
  </si>
  <si>
    <t>Bilan et notes Trimestre 1</t>
  </si>
  <si>
    <t>Bilan et notes Trimestre 2</t>
  </si>
  <si>
    <t>Bilan et notes Trimestre 3</t>
  </si>
  <si>
    <t>x</t>
  </si>
  <si>
    <t>Choix CCF</t>
  </si>
  <si>
    <t>Bilan et notes Année</t>
  </si>
  <si>
    <t>BILAN ET NOTES</t>
  </si>
  <si>
    <t>TRIM 1</t>
  </si>
  <si>
    <t>TRIM 2</t>
  </si>
  <si>
    <t>TRIM 3</t>
  </si>
  <si>
    <t>Gestion des groupes</t>
  </si>
  <si>
    <t>C.C.F.</t>
  </si>
  <si>
    <t>Mode Conseil de Classe</t>
  </si>
  <si>
    <t>Elève</t>
  </si>
  <si>
    <t>Moy</t>
  </si>
  <si>
    <t>Rg</t>
  </si>
  <si>
    <t>Disp. Inj.</t>
  </si>
  <si>
    <t>Ret.</t>
  </si>
  <si>
    <t>Disp.</t>
  </si>
  <si>
    <t>Pb. comp.</t>
  </si>
  <si>
    <t>Année</t>
  </si>
  <si>
    <t>CCF1</t>
  </si>
  <si>
    <t>CCF2</t>
  </si>
  <si>
    <t>CCF3</t>
  </si>
  <si>
    <t>Note exam</t>
  </si>
  <si>
    <t>Trimestre 1</t>
  </si>
  <si>
    <t>Trimestre 2</t>
  </si>
  <si>
    <t>Trimestre 3</t>
  </si>
  <si>
    <t>Classe</t>
  </si>
  <si>
    <t>Classes</t>
  </si>
  <si>
    <t>CCF4</t>
  </si>
  <si>
    <t>classe2</t>
  </si>
  <si>
    <t>classe3</t>
  </si>
  <si>
    <t>classe4</t>
  </si>
  <si>
    <t>classe5</t>
  </si>
  <si>
    <t>classe6</t>
  </si>
  <si>
    <t>classe7</t>
  </si>
  <si>
    <t>classe8</t>
  </si>
  <si>
    <t>classe9</t>
  </si>
  <si>
    <t>SI('Conseil de classe'!$A$2=$I$3;Classe1!FS2;SI('Conseil de classe'!$A$2=$I$4;Classe2!FS2;SI('Conseil de classe'!$A$2=$I$5;Classe3!FS2;SI('Conseil de classe'!$A$2=$I$6;Classe4!FS2;SI('Conseil de classe'!$A$2=$I$7;Classe5!FS2;SI('Conseil de classe'!$A$2=$I$8;Classe6!FS2; SI('Conseil de classe'!$A$2=$I$9;Classe7!FS2;SI('Conseil de classe'!$A$2=$I$10;Classe8!FS2;SI('Conseil de classe'!$A$2=$I$11;Classe9!FS2; "")))))))))</t>
  </si>
  <si>
    <t>Classe1</t>
  </si>
  <si>
    <t>APSA2</t>
  </si>
  <si>
    <t>APSA3</t>
  </si>
  <si>
    <t>APSA4</t>
  </si>
  <si>
    <t>APSA5</t>
  </si>
  <si>
    <t>APSA6</t>
  </si>
  <si>
    <t>APSA7</t>
  </si>
  <si>
    <t>APSA8</t>
  </si>
  <si>
    <t>APSA9</t>
  </si>
  <si>
    <t>APSA10</t>
  </si>
  <si>
    <t>APSA11</t>
  </si>
  <si>
    <t>APSA12</t>
  </si>
  <si>
    <t>EPS 
ac-poitiers</t>
  </si>
  <si>
    <t>Intra-net
Poitiers</t>
  </si>
  <si>
    <t/>
  </si>
  <si>
    <t>notes</t>
  </si>
  <si>
    <t>Gym</t>
  </si>
  <si>
    <t>Lancers</t>
  </si>
  <si>
    <t>Natation</t>
  </si>
  <si>
    <t>Sauts</t>
  </si>
  <si>
    <t>Kinball</t>
  </si>
  <si>
    <t>Tèque</t>
  </si>
  <si>
    <t>FILLES</t>
  </si>
  <si>
    <t>CLASSE</t>
  </si>
  <si>
    <t>GARS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</si>
</sst>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d/mm/yy;@"/>
    <numFmt numFmtId="165" formatCode="d/m/yy;@"/>
    <numFmt numFmtId="166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Tahoma"/>
      <family val="2"/>
    </font>
    <font>
      <sz val="11"/>
      <name val="Tahoma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rgb="FFFF993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4" tint="0.5999938962981048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9"/>
      <color indexed="81"/>
      <name val="Tahoma"/>
      <family val="2"/>
    </font>
    <font>
      <b/>
      <u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749992370372631"/>
        <bgColor indexed="64"/>
      </patternFill>
    </fill>
    <fill>
      <gradientFill degree="90">
        <stop position="0">
          <color theme="4"/>
        </stop>
        <stop position="0.5">
          <color theme="0" tint="-5.0965910824915313E-2"/>
        </stop>
        <stop position="1">
          <color theme="4"/>
        </stop>
      </gradientFill>
    </fill>
    <fill>
      <gradientFill degree="90">
        <stop position="0">
          <color theme="9"/>
        </stop>
        <stop position="0.5">
          <color theme="0"/>
        </stop>
        <stop position="1">
          <color theme="9"/>
        </stop>
      </gradientFill>
    </fill>
  </fills>
  <borders count="7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rgb="FFFFC000"/>
      </right>
      <top style="medium">
        <color theme="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medium">
        <color theme="0"/>
      </top>
      <bottom style="thin">
        <color rgb="FFFFC000"/>
      </bottom>
      <diagonal/>
    </border>
    <border>
      <left style="thin">
        <color rgb="FFFFC000"/>
      </left>
      <right style="medium">
        <color theme="0"/>
      </right>
      <top style="medium">
        <color theme="0"/>
      </top>
      <bottom style="thin">
        <color rgb="FFFFC000"/>
      </bottom>
      <diagonal/>
    </border>
    <border>
      <left style="medium">
        <color theme="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medium">
        <color theme="0"/>
      </right>
      <top style="thin">
        <color rgb="FFFFC000"/>
      </top>
      <bottom style="thin">
        <color rgb="FFFFC000"/>
      </bottom>
      <diagonal/>
    </border>
    <border>
      <left style="medium">
        <color theme="0"/>
      </left>
      <right style="thin">
        <color rgb="FFFFC000"/>
      </right>
      <top style="thin">
        <color rgb="FFFFC000"/>
      </top>
      <bottom style="medium">
        <color theme="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theme="0"/>
      </bottom>
      <diagonal/>
    </border>
    <border>
      <left style="thin">
        <color rgb="FFFFC000"/>
      </left>
      <right style="medium">
        <color theme="0"/>
      </right>
      <top style="thin">
        <color rgb="FFFFC000"/>
      </top>
      <bottom style="medium">
        <color theme="0"/>
      </bottom>
      <diagonal/>
    </border>
    <border>
      <left style="medium">
        <color theme="0"/>
      </left>
      <right style="thin">
        <color rgb="FFFFFF00"/>
      </right>
      <top style="medium">
        <color theme="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medium">
        <color theme="0"/>
      </top>
      <bottom style="thin">
        <color rgb="FFFFFF00"/>
      </bottom>
      <diagonal/>
    </border>
    <border>
      <left style="thin">
        <color rgb="FFFFFF00"/>
      </left>
      <right style="medium">
        <color theme="0"/>
      </right>
      <top style="medium">
        <color theme="0"/>
      </top>
      <bottom style="thin">
        <color rgb="FFFFFF00"/>
      </bottom>
      <diagonal/>
    </border>
    <border>
      <left style="medium">
        <color theme="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medium">
        <color theme="0"/>
      </right>
      <top style="thin">
        <color rgb="FFFFFF00"/>
      </top>
      <bottom style="thin">
        <color rgb="FFFFFF00"/>
      </bottom>
      <diagonal/>
    </border>
    <border>
      <left style="medium">
        <color theme="0"/>
      </left>
      <right style="thin">
        <color rgb="FFFFFF00"/>
      </right>
      <top style="thin">
        <color rgb="FFFFFF00"/>
      </top>
      <bottom style="medium">
        <color theme="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medium">
        <color theme="0"/>
      </bottom>
      <diagonal/>
    </border>
    <border>
      <left style="thin">
        <color rgb="FFFFFF00"/>
      </left>
      <right style="medium">
        <color theme="0"/>
      </right>
      <top style="thin">
        <color rgb="FFFFFF00"/>
      </top>
      <bottom style="medium">
        <color theme="0"/>
      </bottom>
      <diagonal/>
    </border>
    <border>
      <left style="medium">
        <color theme="0"/>
      </left>
      <right style="thin">
        <color theme="5" tint="-0.24994659260841701"/>
      </right>
      <top style="medium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0"/>
      </right>
      <top style="medium">
        <color theme="0"/>
      </top>
      <bottom style="thin">
        <color theme="5" tint="-0.24994659260841701"/>
      </bottom>
      <diagonal/>
    </border>
    <border>
      <left style="medium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0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0"/>
      </left>
      <right style="thin">
        <color theme="5" tint="-0.24994659260841701"/>
      </right>
      <top style="thin">
        <color theme="5" tint="-0.24994659260841701"/>
      </top>
      <bottom style="medium">
        <color theme="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0"/>
      </bottom>
      <diagonal/>
    </border>
    <border>
      <left style="thin">
        <color theme="5" tint="-0.24994659260841701"/>
      </left>
      <right style="medium">
        <color theme="0"/>
      </right>
      <top style="thin">
        <color theme="5" tint="-0.24994659260841701"/>
      </top>
      <bottom style="medium">
        <color theme="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medium">
        <color theme="0"/>
      </top>
      <bottom/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theme="0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0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0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0"/>
      </right>
      <top style="medium">
        <color theme="0"/>
      </top>
      <bottom style="thin">
        <color theme="8" tint="-0.24994659260841701"/>
      </bottom>
      <diagonal/>
    </border>
    <border>
      <left style="medium">
        <color theme="0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 style="thin">
        <color theme="8" tint="-0.24994659260841701"/>
      </right>
      <top style="thin">
        <color theme="8" tint="-0.24994659260841701"/>
      </top>
      <bottom style="medium">
        <color theme="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0"/>
      </bottom>
      <diagonal/>
    </border>
    <border>
      <left style="thin">
        <color theme="8" tint="-0.24994659260841701"/>
      </left>
      <right style="medium">
        <color theme="0"/>
      </right>
      <top style="thin">
        <color theme="8" tint="-0.24994659260841701"/>
      </top>
      <bottom style="medium">
        <color theme="0"/>
      </bottom>
      <diagonal/>
    </border>
    <border>
      <left style="medium">
        <color theme="0"/>
      </left>
      <right style="thin">
        <color rgb="FFC00000"/>
      </right>
      <top style="thin">
        <color rgb="FFC00000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 style="thin">
        <color theme="8" tint="-0.24994659260841701"/>
      </right>
      <top style="medium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0"/>
      </top>
      <bottom/>
      <diagonal/>
    </border>
    <border>
      <left style="medium">
        <color theme="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8" tint="-0.2499465926084170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14" fontId="0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8" fillId="0" borderId="0" xfId="2" applyFont="1" applyFill="1">
      <alignment vertical="center"/>
    </xf>
    <xf numFmtId="0" fontId="9" fillId="0" borderId="0" xfId="0" applyFont="1" applyFill="1" applyAlignment="1">
      <alignment vertical="center"/>
    </xf>
    <xf numFmtId="49" fontId="12" fillId="2" borderId="0" xfId="0" applyNumberFormat="1" applyFont="1" applyFill="1" applyAlignment="1" applyProtection="1">
      <alignment horizontal="center" vertical="center" wrapText="1"/>
      <protection locked="0"/>
    </xf>
    <xf numFmtId="49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9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165" fontId="14" fillId="2" borderId="5" xfId="0" applyNumberFormat="1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Border="1" applyAlignment="1" applyProtection="1">
      <alignment horizontal="center" vertical="center"/>
      <protection locked="0"/>
    </xf>
    <xf numFmtId="165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2" fontId="15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49" fontId="12" fillId="9" borderId="0" xfId="0" applyNumberFormat="1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9" fontId="31" fillId="8" borderId="0" xfId="1" applyNumberFormat="1" applyFont="1" applyFill="1" applyAlignment="1" applyProtection="1">
      <alignment horizontal="center" vertical="center" wrapText="1"/>
    </xf>
    <xf numFmtId="49" fontId="31" fillId="9" borderId="0" xfId="1" applyNumberFormat="1" applyFont="1" applyFill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NumberFormat="1" applyFont="1" applyBorder="1" applyAlignment="1" applyProtection="1">
      <alignment horizontal="center" vertical="center"/>
      <protection locked="0"/>
    </xf>
    <xf numFmtId="0" fontId="30" fillId="10" borderId="14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indent="1"/>
    </xf>
    <xf numFmtId="0" fontId="32" fillId="11" borderId="21" xfId="0" applyFont="1" applyFill="1" applyBorder="1" applyAlignment="1">
      <alignment horizontal="center" vertical="center"/>
    </xf>
    <xf numFmtId="0" fontId="32" fillId="11" borderId="22" xfId="0" applyFont="1" applyFill="1" applyBorder="1" applyAlignment="1">
      <alignment horizontal="center" vertical="center"/>
    </xf>
    <xf numFmtId="0" fontId="24" fillId="11" borderId="22" xfId="0" applyFont="1" applyFill="1" applyBorder="1" applyAlignment="1">
      <alignment horizontal="center" vertical="center"/>
    </xf>
    <xf numFmtId="0" fontId="24" fillId="11" borderId="23" xfId="0" applyFont="1" applyFill="1" applyBorder="1" applyAlignment="1">
      <alignment horizontal="center" vertical="center"/>
    </xf>
    <xf numFmtId="0" fontId="27" fillId="12" borderId="21" xfId="0" applyFont="1" applyFill="1" applyBorder="1" applyAlignment="1">
      <alignment horizontal="center" vertical="center"/>
    </xf>
    <xf numFmtId="0" fontId="27" fillId="12" borderId="22" xfId="0" applyFont="1" applyFill="1" applyBorder="1" applyAlignment="1">
      <alignment horizontal="center" vertical="center"/>
    </xf>
    <xf numFmtId="0" fontId="27" fillId="12" borderId="23" xfId="0" applyFont="1" applyFill="1" applyBorder="1" applyAlignment="1">
      <alignment horizontal="center" vertical="center"/>
    </xf>
    <xf numFmtId="0" fontId="24" fillId="11" borderId="21" xfId="0" applyFont="1" applyFill="1" applyBorder="1" applyAlignment="1">
      <alignment horizontal="center" vertical="center"/>
    </xf>
    <xf numFmtId="0" fontId="27" fillId="12" borderId="24" xfId="0" applyFont="1" applyFill="1" applyBorder="1" applyAlignment="1">
      <alignment horizontal="center" vertical="center"/>
    </xf>
    <xf numFmtId="0" fontId="27" fillId="12" borderId="25" xfId="0" applyFont="1" applyFill="1" applyBorder="1" applyAlignment="1">
      <alignment horizontal="center" vertical="center"/>
    </xf>
    <xf numFmtId="0" fontId="27" fillId="12" borderId="26" xfId="0" applyFont="1" applyFill="1" applyBorder="1" applyAlignment="1">
      <alignment horizontal="center" vertical="center"/>
    </xf>
    <xf numFmtId="0" fontId="32" fillId="3" borderId="30" xfId="0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/>
    </xf>
    <xf numFmtId="0" fontId="27" fillId="12" borderId="31" xfId="0" applyFont="1" applyFill="1" applyBorder="1" applyAlignment="1">
      <alignment horizontal="center" vertical="center"/>
    </xf>
    <xf numFmtId="0" fontId="27" fillId="12" borderId="32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7" fillId="12" borderId="33" xfId="0" applyFont="1" applyFill="1" applyBorder="1" applyAlignment="1">
      <alignment horizontal="center" vertical="center"/>
    </xf>
    <xf numFmtId="0" fontId="27" fillId="12" borderId="34" xfId="0" applyFont="1" applyFill="1" applyBorder="1" applyAlignment="1">
      <alignment horizontal="center" vertical="center"/>
    </xf>
    <xf numFmtId="0" fontId="27" fillId="12" borderId="35" xfId="0" applyFont="1" applyFill="1" applyBorder="1" applyAlignment="1">
      <alignment horizontal="center" vertical="center"/>
    </xf>
    <xf numFmtId="0" fontId="32" fillId="7" borderId="39" xfId="0" applyFont="1" applyFill="1" applyBorder="1" applyAlignment="1">
      <alignment horizontal="center" vertical="center"/>
    </xf>
    <xf numFmtId="0" fontId="32" fillId="7" borderId="40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27" fillId="6" borderId="40" xfId="0" applyFont="1" applyFill="1" applyBorder="1" applyAlignment="1">
      <alignment horizontal="center" vertical="center"/>
    </xf>
    <xf numFmtId="0" fontId="27" fillId="12" borderId="40" xfId="0" applyFont="1" applyFill="1" applyBorder="1" applyAlignment="1">
      <alignment horizontal="center" vertical="center"/>
    </xf>
    <xf numFmtId="0" fontId="27" fillId="12" borderId="41" xfId="0" applyFont="1" applyFill="1" applyBorder="1" applyAlignment="1">
      <alignment horizontal="center" vertical="center"/>
    </xf>
    <xf numFmtId="0" fontId="25" fillId="7" borderId="39" xfId="0" applyFont="1" applyFill="1" applyBorder="1" applyAlignment="1">
      <alignment horizontal="center" vertical="center"/>
    </xf>
    <xf numFmtId="0" fontId="27" fillId="12" borderId="42" xfId="0" applyFont="1" applyFill="1" applyBorder="1" applyAlignment="1">
      <alignment horizontal="center" vertical="center"/>
    </xf>
    <xf numFmtId="0" fontId="27" fillId="12" borderId="43" xfId="0" applyFont="1" applyFill="1" applyBorder="1" applyAlignment="1">
      <alignment horizontal="center" vertical="center"/>
    </xf>
    <xf numFmtId="0" fontId="27" fillId="12" borderId="44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vertical="center"/>
    </xf>
    <xf numFmtId="0" fontId="27" fillId="2" borderId="45" xfId="0" applyFont="1" applyFill="1" applyBorder="1" applyAlignment="1">
      <alignment vertical="center"/>
    </xf>
    <xf numFmtId="0" fontId="21" fillId="2" borderId="50" xfId="0" applyFont="1" applyFill="1" applyBorder="1" applyAlignment="1">
      <alignment vertical="center"/>
    </xf>
    <xf numFmtId="0" fontId="27" fillId="2" borderId="51" xfId="0" applyFont="1" applyFill="1" applyBorder="1" applyAlignment="1">
      <alignment vertical="center"/>
    </xf>
    <xf numFmtId="0" fontId="23" fillId="2" borderId="52" xfId="0" applyFont="1" applyFill="1" applyBorder="1" applyAlignment="1">
      <alignment vertical="center"/>
    </xf>
    <xf numFmtId="0" fontId="27" fillId="2" borderId="53" xfId="0" applyFont="1" applyFill="1" applyBorder="1" applyAlignment="1">
      <alignment vertical="center"/>
    </xf>
    <xf numFmtId="0" fontId="27" fillId="12" borderId="58" xfId="0" applyFont="1" applyFill="1" applyBorder="1" applyAlignment="1">
      <alignment horizontal="center" vertical="center"/>
    </xf>
    <xf numFmtId="0" fontId="28" fillId="8" borderId="56" xfId="0" applyFont="1" applyFill="1" applyBorder="1" applyAlignment="1">
      <alignment horizontal="center" vertical="center"/>
    </xf>
    <xf numFmtId="0" fontId="28" fillId="8" borderId="57" xfId="0" applyFont="1" applyFill="1" applyBorder="1" applyAlignment="1">
      <alignment horizontal="center" vertical="center"/>
    </xf>
    <xf numFmtId="0" fontId="28" fillId="8" borderId="58" xfId="0" applyFont="1" applyFill="1" applyBorder="1" applyAlignment="1">
      <alignment horizontal="center" vertical="center"/>
    </xf>
    <xf numFmtId="0" fontId="27" fillId="12" borderId="59" xfId="0" applyFont="1" applyFill="1" applyBorder="1" applyAlignment="1">
      <alignment horizontal="center" vertical="center"/>
    </xf>
    <xf numFmtId="0" fontId="27" fillId="12" borderId="60" xfId="0" applyFont="1" applyFill="1" applyBorder="1" applyAlignment="1">
      <alignment horizontal="center" vertical="center"/>
    </xf>
    <xf numFmtId="0" fontId="27" fillId="12" borderId="61" xfId="0" applyFont="1" applyFill="1" applyBorder="1" applyAlignment="1">
      <alignment horizontal="center" vertical="center"/>
    </xf>
    <xf numFmtId="166" fontId="27" fillId="12" borderId="63" xfId="0" applyNumberFormat="1" applyFont="1" applyFill="1" applyBorder="1" applyAlignment="1">
      <alignment horizontal="center" vertical="center"/>
    </xf>
    <xf numFmtId="0" fontId="28" fillId="9" borderId="66" xfId="0" applyFont="1" applyFill="1" applyBorder="1" applyAlignment="1">
      <alignment horizontal="center" vertical="center"/>
    </xf>
    <xf numFmtId="0" fontId="28" fillId="9" borderId="67" xfId="0" applyFont="1" applyFill="1" applyBorder="1" applyAlignment="1">
      <alignment horizontal="center" vertical="center"/>
    </xf>
    <xf numFmtId="0" fontId="28" fillId="2" borderId="66" xfId="0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/>
    </xf>
    <xf numFmtId="0" fontId="27" fillId="12" borderId="62" xfId="0" applyFont="1" applyFill="1" applyBorder="1" applyAlignment="1">
      <alignment horizontal="center" vertical="center"/>
    </xf>
    <xf numFmtId="0" fontId="27" fillId="12" borderId="68" xfId="0" applyFont="1" applyFill="1" applyBorder="1" applyAlignment="1">
      <alignment horizontal="center" vertical="center"/>
    </xf>
    <xf numFmtId="0" fontId="28" fillId="2" borderId="69" xfId="0" applyFont="1" applyFill="1" applyBorder="1" applyAlignment="1" applyProtection="1">
      <alignment horizontal="center" vertical="center"/>
    </xf>
    <xf numFmtId="0" fontId="28" fillId="2" borderId="70" xfId="0" applyFont="1" applyFill="1" applyBorder="1" applyAlignment="1" applyProtection="1">
      <alignment horizontal="center" vertical="center"/>
    </xf>
    <xf numFmtId="0" fontId="40" fillId="2" borderId="70" xfId="0" applyFont="1" applyFill="1" applyBorder="1" applyAlignment="1" applyProtection="1">
      <alignment horizontal="center" vertical="center"/>
    </xf>
    <xf numFmtId="166" fontId="28" fillId="2" borderId="70" xfId="0" applyNumberFormat="1" applyFont="1" applyFill="1" applyBorder="1" applyAlignment="1" applyProtection="1">
      <alignment horizontal="center" vertical="center"/>
    </xf>
    <xf numFmtId="0" fontId="28" fillId="2" borderId="71" xfId="0" applyFont="1" applyFill="1" applyBorder="1" applyAlignment="1" applyProtection="1">
      <alignment horizontal="center" vertical="center"/>
    </xf>
    <xf numFmtId="0" fontId="0" fillId="0" borderId="0" xfId="0" applyProtection="1"/>
    <xf numFmtId="0" fontId="28" fillId="2" borderId="3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center" vertical="center"/>
    </xf>
    <xf numFmtId="166" fontId="28" fillId="2" borderId="0" xfId="0" applyNumberFormat="1" applyFont="1" applyFill="1" applyBorder="1" applyAlignment="1" applyProtection="1">
      <alignment horizontal="center" vertical="center"/>
    </xf>
    <xf numFmtId="0" fontId="28" fillId="2" borderId="4" xfId="0" applyFont="1" applyFill="1" applyBorder="1" applyAlignment="1" applyProtection="1">
      <alignment horizontal="center" vertical="center"/>
    </xf>
    <xf numFmtId="0" fontId="28" fillId="2" borderId="72" xfId="0" applyFont="1" applyFill="1" applyBorder="1" applyAlignment="1" applyProtection="1">
      <alignment horizontal="center" vertical="center"/>
    </xf>
    <xf numFmtId="0" fontId="28" fillId="2" borderId="73" xfId="0" applyFont="1" applyFill="1" applyBorder="1" applyAlignment="1" applyProtection="1">
      <alignment horizontal="center" vertical="center"/>
    </xf>
    <xf numFmtId="0" fontId="40" fillId="2" borderId="73" xfId="0" applyFont="1" applyFill="1" applyBorder="1" applyAlignment="1" applyProtection="1">
      <alignment horizontal="center" vertical="center"/>
    </xf>
    <xf numFmtId="166" fontId="28" fillId="2" borderId="73" xfId="0" applyNumberFormat="1" applyFont="1" applyFill="1" applyBorder="1" applyAlignment="1" applyProtection="1">
      <alignment horizontal="center" vertical="center"/>
    </xf>
    <xf numFmtId="0" fontId="28" fillId="2" borderId="74" xfId="0" applyFont="1" applyFill="1" applyBorder="1" applyAlignment="1" applyProtection="1">
      <alignment horizontal="center" vertical="center"/>
    </xf>
    <xf numFmtId="0" fontId="11" fillId="9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49" fontId="12" fillId="9" borderId="0" xfId="0" applyNumberFormat="1" applyFont="1" applyFill="1" applyAlignment="1" applyProtection="1">
      <alignment horizontal="center" vertical="center" wrapText="1"/>
      <protection locked="0"/>
    </xf>
    <xf numFmtId="49" fontId="17" fillId="8" borderId="0" xfId="0" applyNumberFormat="1" applyFont="1" applyFill="1" applyAlignment="1" applyProtection="1">
      <alignment horizontal="center" vertical="center" wrapText="1"/>
      <protection locked="0"/>
    </xf>
    <xf numFmtId="49" fontId="16" fillId="3" borderId="0" xfId="0" applyNumberFormat="1" applyFont="1" applyFill="1" applyAlignment="1" applyProtection="1">
      <alignment horizontal="center" vertical="center" wrapText="1"/>
      <protection locked="0"/>
    </xf>
    <xf numFmtId="49" fontId="17" fillId="3" borderId="0" xfId="0" applyNumberFormat="1" applyFont="1" applyFill="1" applyAlignment="1" applyProtection="1">
      <alignment horizontal="center" vertical="center" wrapText="1"/>
      <protection locked="0"/>
    </xf>
    <xf numFmtId="49" fontId="16" fillId="5" borderId="0" xfId="0" applyNumberFormat="1" applyFont="1" applyFill="1" applyAlignment="1" applyProtection="1">
      <alignment horizontal="center" vertical="center" wrapText="1"/>
      <protection locked="0"/>
    </xf>
    <xf numFmtId="49" fontId="17" fillId="7" borderId="0" xfId="0" applyNumberFormat="1" applyFont="1" applyFill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34" fillId="14" borderId="16" xfId="1" applyFont="1" applyFill="1" applyBorder="1" applyAlignment="1">
      <alignment horizontal="center" vertical="center" wrapText="1"/>
    </xf>
    <xf numFmtId="0" fontId="34" fillId="14" borderId="16" xfId="1" applyFont="1" applyFill="1" applyBorder="1" applyAlignment="1">
      <alignment horizontal="center" vertical="center"/>
    </xf>
    <xf numFmtId="0" fontId="34" fillId="13" borderId="16" xfId="1" applyFont="1" applyFill="1" applyBorder="1" applyAlignment="1">
      <alignment horizontal="center" vertical="center" wrapText="1"/>
    </xf>
    <xf numFmtId="0" fontId="30" fillId="7" borderId="16" xfId="1" applyFont="1" applyFill="1" applyBorder="1" applyAlignment="1">
      <alignment horizontal="center" vertical="center"/>
    </xf>
    <xf numFmtId="0" fontId="30" fillId="4" borderId="7" xfId="1" applyFont="1" applyFill="1" applyBorder="1" applyAlignment="1">
      <alignment horizontal="center" vertical="center" wrapText="1"/>
    </xf>
    <xf numFmtId="0" fontId="30" fillId="3" borderId="15" xfId="1" applyFont="1" applyFill="1" applyBorder="1" applyAlignment="1">
      <alignment horizontal="center" vertical="center"/>
    </xf>
    <xf numFmtId="0" fontId="30" fillId="3" borderId="16" xfId="1" applyFont="1" applyFill="1" applyBorder="1" applyAlignment="1">
      <alignment horizontal="center" vertical="center"/>
    </xf>
    <xf numFmtId="0" fontId="30" fillId="5" borderId="16" xfId="1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30" fillId="11" borderId="16" xfId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7" fillId="2" borderId="28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0" fontId="37" fillId="2" borderId="29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48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39" fillId="2" borderId="36" xfId="0" applyFont="1" applyFill="1" applyBorder="1" applyAlignment="1">
      <alignment horizontal="center" vertical="center"/>
    </xf>
    <xf numFmtId="0" fontId="39" fillId="2" borderId="37" xfId="0" applyFont="1" applyFill="1" applyBorder="1" applyAlignment="1">
      <alignment horizontal="center" vertical="center"/>
    </xf>
    <xf numFmtId="0" fontId="39" fillId="2" borderId="49" xfId="0" applyFont="1" applyFill="1" applyBorder="1" applyAlignment="1">
      <alignment horizontal="center" vertical="center"/>
    </xf>
    <xf numFmtId="0" fontId="39" fillId="2" borderId="38" xfId="0" applyFont="1" applyFill="1" applyBorder="1" applyAlignment="1">
      <alignment horizontal="center" vertical="center"/>
    </xf>
    <xf numFmtId="0" fontId="35" fillId="2" borderId="64" xfId="0" applyFont="1" applyFill="1" applyBorder="1" applyAlignment="1">
      <alignment horizontal="center" vertical="center"/>
    </xf>
    <xf numFmtId="0" fontId="35" fillId="2" borderId="65" xfId="0" applyFont="1" applyFill="1" applyBorder="1" applyAlignment="1">
      <alignment horizontal="center" vertical="center"/>
    </xf>
    <xf numFmtId="0" fontId="35" fillId="2" borderId="54" xfId="0" applyFont="1" applyFill="1" applyBorder="1" applyAlignment="1">
      <alignment horizontal="center" vertical="center"/>
    </xf>
    <xf numFmtId="0" fontId="35" fillId="2" borderId="55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9" fillId="6" borderId="11" xfId="0" applyFont="1" applyFill="1" applyBorder="1" applyAlignment="1" applyProtection="1">
      <alignment horizontal="center" vertical="center" wrapText="1"/>
      <protection locked="0"/>
    </xf>
    <xf numFmtId="0" fontId="19" fillId="6" borderId="12" xfId="0" applyFont="1" applyFill="1" applyBorder="1" applyAlignment="1" applyProtection="1">
      <alignment horizontal="center" vertical="center" wrapText="1"/>
      <protection locked="0"/>
    </xf>
    <xf numFmtId="0" fontId="19" fillId="6" borderId="13" xfId="0" applyFont="1" applyFill="1" applyBorder="1" applyAlignment="1" applyProtection="1">
      <alignment horizontal="center" vertical="center" wrapText="1"/>
      <protection locked="0"/>
    </xf>
    <xf numFmtId="0" fontId="28" fillId="9" borderId="67" xfId="0" applyFont="1" applyFill="1" applyBorder="1" applyAlignment="1">
      <alignment horizontal="center" vertical="center" wrapText="1"/>
    </xf>
    <xf numFmtId="0" fontId="28" fillId="8" borderId="63" xfId="0" applyFont="1" applyFill="1" applyBorder="1" applyAlignment="1">
      <alignment horizontal="center" vertical="center"/>
    </xf>
    <xf numFmtId="0" fontId="28" fillId="8" borderId="58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2056"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</border>
      <protection locked="0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left/>
        <right style="thin">
          <color theme="0"/>
        </right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>
        <left style="thin">
          <color rgb="FF008000"/>
        </left>
        <right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>
        <right style="thin">
          <color rgb="FF008000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i/>
        <strike val="0"/>
        <outline val="0"/>
        <shadow val="0"/>
        <u val="none"/>
        <vertAlign val="baseline"/>
        <sz val="9"/>
        <color rgb="FF7030A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008000"/>
        </left>
        <right style="thin">
          <color rgb="FF008000"/>
        </right>
        <top/>
        <bottom/>
        <vertical style="thin">
          <color rgb="FF00800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theme="1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theme="1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rgb="FFA50021"/>
        </patternFill>
      </fill>
    </dxf>
    <dxf>
      <fill>
        <patternFill>
          <bgColor rgb="FFCC0000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theme="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darkHorizontal">
          <fgColor rgb="FF00B050"/>
        </patternFill>
      </fill>
    </dxf>
    <dxf>
      <fill>
        <patternFill patternType="darkVertical">
          <fgColor rgb="FF0070C0"/>
        </patternFill>
      </fill>
    </dxf>
    <dxf>
      <fill>
        <patternFill patternType="darkDown">
          <fgColor theme="7"/>
        </patternFill>
      </fill>
    </dxf>
    <dxf>
      <fill>
        <patternFill patternType="mediumGray">
          <fgColor rgb="FF7030A0"/>
        </patternFill>
      </fill>
    </dxf>
    <dxf>
      <fill>
        <patternFill patternType="darkGrid">
          <fgColor theme="5"/>
        </patternFill>
      </fill>
    </dxf>
    <dxf>
      <fill>
        <patternFill patternType="darkUp">
          <fgColor theme="1" tint="0.34998626667073579"/>
        </patternFill>
      </fill>
    </dxf>
    <dxf>
      <fill>
        <patternFill patternType="gray0625">
          <fgColor theme="1" tint="4.9989318521683403E-2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  <dxf>
      <fill>
        <patternFill>
          <bgColor theme="8" tint="-0.2499465926084170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4.9989318521683403E-2"/>
        </patternFill>
      </fill>
    </dxf>
  </dxfs>
  <tableStyles count="2" defaultTableStyle="TableStyleMedium2" defaultPivotStyle="PivotStyleLight16">
    <tableStyle name="Style de tableau 1" pivot="0" count="2" xr9:uid="{0FB0288C-29D8-468B-AC09-C1DC837EE4BE}">
      <tableStyleElement type="firstRowStripe" dxfId="2055"/>
      <tableStyleElement type="secondRowStripe" dxfId="2054"/>
    </tableStyle>
    <tableStyle name="Style de tableau 2" pivot="0" count="3" xr9:uid="{3E43F746-2268-45A2-AC3B-FEC6D56C7A73}">
      <tableStyleElement type="headerRow" dxfId="2053"/>
      <tableStyleElement type="firstRowStripe" dxfId="2052"/>
      <tableStyleElement type="secondRowStripe" dxfId="2051"/>
    </tableStyle>
  </tableStyles>
  <colors>
    <mruColors>
      <color rgb="FFFF9933"/>
      <color rgb="FFCC0000"/>
      <color rgb="FF008000"/>
      <color rgb="FFA50021"/>
      <color rgb="FFFF9966"/>
      <color rgb="FFFFCC66"/>
      <color rgb="FFFFCC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FZ43" totalsRowShown="0" headerRowDxfId="2012" dataDxfId="2011">
  <autoFilter ref="B3:FZ43" xr:uid="{00000000-0009-0000-0100-000001000000}"/>
  <sortState xmlns:xlrd2="http://schemas.microsoft.com/office/spreadsheetml/2017/richdata2" ref="B4:FZ43">
    <sortCondition ref="B3:B43"/>
  </sortState>
  <tableColumns count="181">
    <tableColumn id="1" xr3:uid="{00000000-0010-0000-0000-000001000000}" name="Classe1" dataDxfId="2010"/>
    <tableColumn id="2" xr3:uid="{00000000-0010-0000-0000-000002000000}" name="Date1" dataDxfId="2009"/>
    <tableColumn id="3" xr3:uid="{00000000-0010-0000-0000-000003000000}" name="Date2" dataDxfId="2008"/>
    <tableColumn id="4" xr3:uid="{00000000-0010-0000-0000-000004000000}" name="Date3" dataDxfId="2007"/>
    <tableColumn id="5" xr3:uid="{00000000-0010-0000-0000-000005000000}" name="Date4" dataDxfId="2006"/>
    <tableColumn id="6" xr3:uid="{00000000-0010-0000-0000-000006000000}" name="Date5" dataDxfId="2005"/>
    <tableColumn id="7" xr3:uid="{00000000-0010-0000-0000-000007000000}" name="Date6" dataDxfId="2004"/>
    <tableColumn id="8" xr3:uid="{00000000-0010-0000-0000-000008000000}" name="Date7" dataDxfId="2003"/>
    <tableColumn id="9" xr3:uid="{00000000-0010-0000-0000-000009000000}" name="Date8" dataDxfId="2002"/>
    <tableColumn id="10" xr3:uid="{00000000-0010-0000-0000-00000A000000}" name="Date9" dataDxfId="2001"/>
    <tableColumn id="11" xr3:uid="{00000000-0010-0000-0000-00000B000000}" name="Date10" dataDxfId="2000"/>
    <tableColumn id="12" xr3:uid="{00000000-0010-0000-0000-00000C000000}" name="Date11" dataDxfId="1999"/>
    <tableColumn id="13" xr3:uid="{00000000-0010-0000-0000-00000D000000}" name="Date12" dataDxfId="1998"/>
    <tableColumn id="14" xr3:uid="{00000000-0010-0000-0000-00000E000000}" name="Date13" dataDxfId="1997"/>
    <tableColumn id="15" xr3:uid="{00000000-0010-0000-0000-00000F000000}" name="Date14" dataDxfId="1996"/>
    <tableColumn id="16" xr3:uid="{00000000-0010-0000-0000-000010000000}" name="Date15" dataDxfId="1995"/>
    <tableColumn id="17" xr3:uid="{00000000-0010-0000-0000-000011000000}" name="Date16" dataDxfId="1994"/>
    <tableColumn id="18" xr3:uid="{00000000-0010-0000-0000-000012000000}" name="Date17" dataDxfId="1993"/>
    <tableColumn id="19" xr3:uid="{00000000-0010-0000-0000-000013000000}" name="Date18" dataDxfId="1992"/>
    <tableColumn id="20" xr3:uid="{00000000-0010-0000-0000-000014000000}" name="Date19" dataDxfId="1991"/>
    <tableColumn id="21" xr3:uid="{00000000-0010-0000-0000-000015000000}" name="Date20" dataDxfId="1990"/>
    <tableColumn id="22" xr3:uid="{00000000-0010-0000-0000-000016000000}" name="Date21" dataDxfId="1989"/>
    <tableColumn id="23" xr3:uid="{00000000-0010-0000-0000-000017000000}" name="Date22" dataDxfId="1988"/>
    <tableColumn id="24" xr3:uid="{00000000-0010-0000-0000-000018000000}" name="Date23" dataDxfId="1987"/>
    <tableColumn id="25" xr3:uid="{00000000-0010-0000-0000-000019000000}" name="Date24" dataDxfId="1986"/>
    <tableColumn id="26" xr3:uid="{00000000-0010-0000-0000-00001A000000}" name="Date25" dataDxfId="1985"/>
    <tableColumn id="27" xr3:uid="{00000000-0010-0000-0000-00001B000000}" name="Date26" dataDxfId="1984"/>
    <tableColumn id="28" xr3:uid="{00000000-0010-0000-0000-00001C000000}" name="Date27" dataDxfId="1983"/>
    <tableColumn id="29" xr3:uid="{00000000-0010-0000-0000-00001D000000}" name="Date28" dataDxfId="1982"/>
    <tableColumn id="30" xr3:uid="{00000000-0010-0000-0000-00001E000000}" name="Date29" dataDxfId="1981"/>
    <tableColumn id="31" xr3:uid="{00000000-0010-0000-0000-00001F000000}" name="Date30" dataDxfId="1980"/>
    <tableColumn id="32" xr3:uid="{00000000-0010-0000-0000-000020000000}" name="Date31" dataDxfId="1979"/>
    <tableColumn id="33" xr3:uid="{00000000-0010-0000-0000-000021000000}" name="Date32" dataDxfId="1978"/>
    <tableColumn id="34" xr3:uid="{00000000-0010-0000-0000-000022000000}" name="Date33" dataDxfId="1977"/>
    <tableColumn id="35" xr3:uid="{00000000-0010-0000-0000-000023000000}" name="Date34" dataDxfId="1976"/>
    <tableColumn id="36" xr3:uid="{00000000-0010-0000-0000-000024000000}" name="Date35" dataDxfId="1975"/>
    <tableColumn id="37" xr3:uid="{00000000-0010-0000-0000-000025000000}" name="Date36" dataDxfId="1974"/>
    <tableColumn id="38" xr3:uid="{00000000-0010-0000-0000-000026000000}" name="Date37" dataDxfId="1973"/>
    <tableColumn id="39" xr3:uid="{00000000-0010-0000-0000-000027000000}" name="Date38" dataDxfId="1972"/>
    <tableColumn id="40" xr3:uid="{00000000-0010-0000-0000-000028000000}" name="Date39" dataDxfId="1971"/>
    <tableColumn id="41" xr3:uid="{00000000-0010-0000-0000-000029000000}" name="Date40" dataDxfId="1970"/>
    <tableColumn id="42" xr3:uid="{00000000-0010-0000-0000-00002A000000}" name="Date41" dataDxfId="1969"/>
    <tableColumn id="43" xr3:uid="{00000000-0010-0000-0000-00002B000000}" name="Date42" dataDxfId="1968"/>
    <tableColumn id="44" xr3:uid="{00000000-0010-0000-0000-00002C000000}" name="Date43" dataDxfId="1967"/>
    <tableColumn id="45" xr3:uid="{00000000-0010-0000-0000-00002D000000}" name="Date44" dataDxfId="1966"/>
    <tableColumn id="46" xr3:uid="{00000000-0010-0000-0000-00002E000000}" name="Date45" dataDxfId="1965"/>
    <tableColumn id="47" xr3:uid="{00000000-0010-0000-0000-00002F000000}" name="Date46" dataDxfId="1964"/>
    <tableColumn id="48" xr3:uid="{00000000-0010-0000-0000-000030000000}" name="Date47" dataDxfId="1963"/>
    <tableColumn id="49" xr3:uid="{00000000-0010-0000-0000-000031000000}" name="Date48" dataDxfId="1962"/>
    <tableColumn id="50" xr3:uid="{00000000-0010-0000-0000-000032000000}" name="Date49" dataDxfId="1961"/>
    <tableColumn id="51" xr3:uid="{00000000-0010-0000-0000-000033000000}" name="Date50" dataDxfId="1960"/>
    <tableColumn id="52" xr3:uid="{00000000-0010-0000-0000-000034000000}" name="Date51" dataDxfId="1959"/>
    <tableColumn id="53" xr3:uid="{00000000-0010-0000-0000-000035000000}" name="Date52" dataDxfId="1958"/>
    <tableColumn id="54" xr3:uid="{00000000-0010-0000-0000-000036000000}" name="Date53" dataDxfId="1957"/>
    <tableColumn id="55" xr3:uid="{00000000-0010-0000-0000-000037000000}" name="Date54" dataDxfId="1956"/>
    <tableColumn id="56" xr3:uid="{00000000-0010-0000-0000-000038000000}" name="Date55" dataDxfId="1955"/>
    <tableColumn id="57" xr3:uid="{00000000-0010-0000-0000-000039000000}" name="Date56" dataDxfId="1954"/>
    <tableColumn id="58" xr3:uid="{00000000-0010-0000-0000-00003A000000}" name="Date57" dataDxfId="1953"/>
    <tableColumn id="59" xr3:uid="{00000000-0010-0000-0000-00003B000000}" name="Date58" dataDxfId="1952"/>
    <tableColumn id="60" xr3:uid="{00000000-0010-0000-0000-00003C000000}" name="Date59" dataDxfId="1951"/>
    <tableColumn id="61" xr3:uid="{00000000-0010-0000-0000-00003D000000}" name="Date60" dataDxfId="1950"/>
    <tableColumn id="62" xr3:uid="{00000000-0010-0000-0000-00003E000000}" name="Date61" dataDxfId="1949"/>
    <tableColumn id="63" xr3:uid="{00000000-0010-0000-0000-00003F000000}" name="Date62" dataDxfId="1948"/>
    <tableColumn id="64" xr3:uid="{00000000-0010-0000-0000-000040000000}" name="Date63" dataDxfId="1947"/>
    <tableColumn id="65" xr3:uid="{00000000-0010-0000-0000-000041000000}" name="Date64" dataDxfId="1946"/>
    <tableColumn id="66" xr3:uid="{00000000-0010-0000-0000-000042000000}" name="Date65" dataDxfId="1945"/>
    <tableColumn id="67" xr3:uid="{00000000-0010-0000-0000-000043000000}" name="Date66" dataDxfId="1944"/>
    <tableColumn id="68" xr3:uid="{00000000-0010-0000-0000-000044000000}" name="Date67" dataDxfId="1943"/>
    <tableColumn id="69" xr3:uid="{00000000-0010-0000-0000-000045000000}" name="Date68" dataDxfId="1942"/>
    <tableColumn id="70" xr3:uid="{00000000-0010-0000-0000-000046000000}" name="Date69" dataDxfId="1941"/>
    <tableColumn id="71" xr3:uid="{00000000-0010-0000-0000-000047000000}" name="Date70" dataDxfId="1940"/>
    <tableColumn id="72" xr3:uid="{00000000-0010-0000-0000-000048000000}" name="Date71" dataDxfId="1939"/>
    <tableColumn id="73" xr3:uid="{00000000-0010-0000-0000-000049000000}" name="Date72" dataDxfId="1938"/>
    <tableColumn id="74" xr3:uid="{00000000-0010-0000-0000-00004A000000}" name="Date73" dataDxfId="1937"/>
    <tableColumn id="75" xr3:uid="{00000000-0010-0000-0000-00004B000000}" name="Date74" dataDxfId="1936"/>
    <tableColumn id="76" xr3:uid="{00000000-0010-0000-0000-00004C000000}" name="Date75" dataDxfId="1935"/>
    <tableColumn id="77" xr3:uid="{00000000-0010-0000-0000-00004D000000}" name="Date76" dataDxfId="1934"/>
    <tableColumn id="78" xr3:uid="{00000000-0010-0000-0000-00004E000000}" name="Date77" dataDxfId="1933"/>
    <tableColumn id="79" xr3:uid="{00000000-0010-0000-0000-00004F000000}" name="Date78" dataDxfId="1932"/>
    <tableColumn id="80" xr3:uid="{00000000-0010-0000-0000-000050000000}" name="Date79" dataDxfId="1931"/>
    <tableColumn id="81" xr3:uid="{00000000-0010-0000-0000-000051000000}" name="Date80" dataDxfId="1930"/>
    <tableColumn id="82" xr3:uid="{00000000-0010-0000-0000-000052000000}" name="Date81" dataDxfId="1929"/>
    <tableColumn id="83" xr3:uid="{00000000-0010-0000-0000-000053000000}" name="Date82" dataDxfId="1928"/>
    <tableColumn id="84" xr3:uid="{00000000-0010-0000-0000-000054000000}" name="Date83" dataDxfId="1927"/>
    <tableColumn id="85" xr3:uid="{00000000-0010-0000-0000-000055000000}" name="Date84" dataDxfId="1926"/>
    <tableColumn id="86" xr3:uid="{00000000-0010-0000-0000-000056000000}" name="Date85" dataDxfId="1925"/>
    <tableColumn id="87" xr3:uid="{00000000-0010-0000-0000-000057000000}" name="Date86" dataDxfId="1924"/>
    <tableColumn id="88" xr3:uid="{00000000-0010-0000-0000-000058000000}" name="Date87" dataDxfId="1923"/>
    <tableColumn id="89" xr3:uid="{00000000-0010-0000-0000-000059000000}" name="Date88" dataDxfId="1922"/>
    <tableColumn id="90" xr3:uid="{00000000-0010-0000-0000-00005A000000}" name="Date89" dataDxfId="1921"/>
    <tableColumn id="91" xr3:uid="{00000000-0010-0000-0000-00005B000000}" name="Date90" dataDxfId="1920"/>
    <tableColumn id="93" xr3:uid="{00000000-0010-0000-0000-00005D000000}" name="LISTE2" dataDxfId="1919">
      <calculatedColumnFormula>IF(B4=0,"",B4)</calculatedColumnFormula>
    </tableColumn>
    <tableColumn id="94" xr3:uid="{00000000-0010-0000-0000-00005E000000}" name="Genre " dataDxfId="1918"/>
    <tableColumn id="95" xr3:uid="{00000000-0010-0000-0000-00005F000000}" name="VMA" dataDxfId="1917"/>
    <tableColumn id="101" xr3:uid="{00000000-0010-0000-0000-000065000000}" name="Date 1" dataDxfId="1916"/>
    <tableColumn id="102" xr3:uid="{00000000-0010-0000-0000-000066000000}" name="Date 2" dataDxfId="1915"/>
    <tableColumn id="103" xr3:uid="{00000000-0010-0000-0000-000067000000}" name="Date 3" dataDxfId="1914"/>
    <tableColumn id="104" xr3:uid="{00000000-0010-0000-0000-000068000000}" name="Date 4" dataDxfId="1913"/>
    <tableColumn id="105" xr3:uid="{00000000-0010-0000-0000-000069000000}" name="Date 5" dataDxfId="1912"/>
    <tableColumn id="106" xr3:uid="{00000000-0010-0000-0000-00006A000000}" name="Date 6" dataDxfId="1911"/>
    <tableColumn id="107" xr3:uid="{00000000-0010-0000-0000-00006B000000}" name="Date 7" dataDxfId="1910"/>
    <tableColumn id="108" xr3:uid="{00000000-0010-0000-0000-00006C000000}" name="Date 8" dataDxfId="1909"/>
    <tableColumn id="109" xr3:uid="{00000000-0010-0000-0000-00006D000000}" name="Date 9" dataDxfId="1908"/>
    <tableColumn id="110" xr3:uid="{00000000-0010-0000-0000-00006E000000}" name="Date 10" dataDxfId="1907"/>
    <tableColumn id="111" xr3:uid="{00000000-0010-0000-0000-00006F000000}" name="Date 11" dataDxfId="1906"/>
    <tableColumn id="112" xr3:uid="{00000000-0010-0000-0000-000070000000}" name="Date 12" dataDxfId="1905"/>
    <tableColumn id="113" xr3:uid="{00000000-0010-0000-0000-000071000000}" name="Date 13" dataDxfId="1904"/>
    <tableColumn id="114" xr3:uid="{00000000-0010-0000-0000-000072000000}" name="Date 14" dataDxfId="1903"/>
    <tableColumn id="115" xr3:uid="{00000000-0010-0000-0000-000073000000}" name="Date 15" dataDxfId="1902"/>
    <tableColumn id="116" xr3:uid="{00000000-0010-0000-0000-000074000000}" name="Date 16" dataDxfId="1901"/>
    <tableColumn id="117" xr3:uid="{00000000-0010-0000-0000-000075000000}" name="Date 17" dataDxfId="1900"/>
    <tableColumn id="118" xr3:uid="{00000000-0010-0000-0000-000076000000}" name="Date 18" dataDxfId="1899"/>
    <tableColumn id="119" xr3:uid="{00000000-0010-0000-0000-000077000000}" name="Date 19" dataDxfId="1898"/>
    <tableColumn id="120" xr3:uid="{00000000-0010-0000-0000-000078000000}" name="Date 20" dataDxfId="1897"/>
    <tableColumn id="121" xr3:uid="{00000000-0010-0000-0000-000079000000}" name="Date 21" dataDxfId="1896"/>
    <tableColumn id="122" xr3:uid="{00000000-0010-0000-0000-00007A000000}" name="Date 22" dataDxfId="1895"/>
    <tableColumn id="123" xr3:uid="{00000000-0010-0000-0000-00007B000000}" name="Date 23" dataDxfId="1894"/>
    <tableColumn id="124" xr3:uid="{00000000-0010-0000-0000-00007C000000}" name="Date 24" dataDxfId="1893"/>
    <tableColumn id="125" xr3:uid="{00000000-0010-0000-0000-00007D000000}" name="Date 25" dataDxfId="1892"/>
    <tableColumn id="134" xr3:uid="{00000000-0010-0000-0000-000086000000}" name="LISTE3" dataDxfId="1891">
      <calculatedColumnFormula>IF(B4=0,"",(B4))</calculatedColumnFormula>
    </tableColumn>
    <tableColumn id="135" xr3:uid="{00000000-0010-0000-0000-000087000000}" name="Genre" dataDxfId="1890">
      <calculatedColumnFormula>IF(CP4=0,"",(CP4))</calculatedColumnFormula>
    </tableColumn>
    <tableColumn id="136" xr3:uid="{00000000-0010-0000-0000-000088000000}" name="Absences" dataDxfId="1889">
      <calculatedColumnFormula>IF(COUNTIF($C4:$AF4,"Abs")=0,"",COUNTIF($C4:$AF4,"Abs"))</calculatedColumnFormula>
    </tableColumn>
    <tableColumn id="137" xr3:uid="{00000000-0010-0000-0000-000089000000}" name="Retards" dataDxfId="1888">
      <calculatedColumnFormula>IF(COUNTIF($C4:$AF4,"Ret")=0,"",COUNTIF($C4:$AF4,"Ret"))</calculatedColumnFormula>
    </tableColumn>
    <tableColumn id="138" xr3:uid="{00000000-0010-0000-0000-00008A000000}" name="Dispenses" dataDxfId="1887">
      <calculatedColumnFormula>IF(COUNTIF($C4:$AF4,"Disp")=0,"",COUNTIF($C4:$AF4,"Disp"))</calculatedColumnFormula>
    </tableColumn>
    <tableColumn id="129" xr3:uid="{AD33A96F-1155-45F7-B775-3B58FB653529}" name="Tenues" dataDxfId="1886">
      <calculatedColumnFormula>IF(COUNTIF($C4:$AF4,"Tenue")=0,"",COUNTIF($C4:$AF4,"Tenue"))</calculatedColumnFormula>
    </tableColumn>
    <tableColumn id="128" xr3:uid="{E2165781-59D5-41AA-A2B8-9A80AF02438C}" name="Mots" dataDxfId="1885">
      <calculatedColumnFormula>IF(COUNTIF($C4:$AF4,"Mot")=0,"",COUNTIF($C4:$AF4,"Mot"))</calculatedColumnFormula>
    </tableColumn>
    <tableColumn id="127" xr3:uid="{24C990E0-E6A3-403A-AEA9-8984CA9EAB80}" name="Dispenses injustifiées" dataDxfId="1884">
      <calculatedColumnFormula>IF(COUNTIF($C4:$AF4,"Inj")=0,"",COUNTIF($C4:$AF4,"Inj"))</calculatedColumnFormula>
    </tableColumn>
    <tableColumn id="139" xr3:uid="{00000000-0010-0000-0000-00008B000000}" name="Pb comp." dataDxfId="1883">
      <calculatedColumnFormula>IF(COUNTIF($C4:$AF4,"Comp")=0,"",COUNTIF($C4:$AF4,"Comp"))</calculatedColumnFormula>
    </tableColumn>
    <tableColumn id="140" xr3:uid="{00000000-0010-0000-0000-00008C000000}" name="APSA" dataDxfId="1882"/>
    <tableColumn id="141" xr3:uid="{00000000-0010-0000-0000-00008D000000}" name="APSA2" dataDxfId="1881"/>
    <tableColumn id="142" xr3:uid="{00000000-0010-0000-0000-00008E000000}" name="APSA3" dataDxfId="1880"/>
    <tableColumn id="143" xr3:uid="{00000000-0010-0000-0000-00008F000000}" name="APSA4" dataDxfId="1879"/>
    <tableColumn id="146" xr3:uid="{00000000-0010-0000-0000-000092000000}" name="Moyenne" dataDxfId="1878">
      <calculatedColumnFormula>IFERROR(AVERAGE(DZ4:EC4),"")</calculatedColumnFormula>
    </tableColumn>
    <tableColumn id="147" xr3:uid="{00000000-0010-0000-0000-000093000000}" name="Rang" dataDxfId="1877">
      <calculatedColumnFormula>IFERROR(RANK(ED4,$ED$4:$ED$43,0),"")</calculatedColumnFormula>
    </tableColumn>
    <tableColumn id="149" xr3:uid="{00000000-0010-0000-0000-000095000000}" name="Absences2" dataDxfId="1876">
      <calculatedColumnFormula>IF(COUNTIF($AG4:$BJ4,"Abs")=0,"",COUNTIF($AG4:$BJ4,"Abs"))</calculatedColumnFormula>
    </tableColumn>
    <tableColumn id="132" xr3:uid="{36771360-A05D-42C8-80F0-EE230C1DA866}" name="Retards2" dataDxfId="1875">
      <calculatedColumnFormula>IF(COUNTIF($AG4:$BJ4,"Ret")=0,"",COUNTIF($AG4:$BJ4,"Ret"))</calculatedColumnFormula>
    </tableColumn>
    <tableColumn id="131" xr3:uid="{98AAD4D6-59CC-478C-B44E-9C68EFBC3C5F}" name="Dispenses2" dataDxfId="1874">
      <calculatedColumnFormula>IF(COUNTIF($AG4:$BJ4,"Disp")=0,"",COUNTIF($AG4:$BJ4,"Disp"))</calculatedColumnFormula>
    </tableColumn>
    <tableColumn id="130" xr3:uid="{E9705CCA-DD2F-4845-BB85-C54162AED334}" name="Tenues2" dataDxfId="1873">
      <calculatedColumnFormula>IF(COUNTIF($AG4:$BJ4,"Tenue")=0,"",COUNTIF($AG4:$BJ4,"Tenue"))</calculatedColumnFormula>
    </tableColumn>
    <tableColumn id="150" xr3:uid="{00000000-0010-0000-0000-000096000000}" name="Mots2" dataDxfId="1872">
      <calculatedColumnFormula>IF(COUNTIF($AG4:$BJ4,"Mot")=0,"",COUNTIF($AG4:$BJ4,"Mot"))</calculatedColumnFormula>
    </tableColumn>
    <tableColumn id="151" xr3:uid="{00000000-0010-0000-0000-000097000000}" name="Dispenses injustifiées2" dataDxfId="1871">
      <calculatedColumnFormula>IF(COUNTIF($AG4:$BJ4,"Inj")=0,"",COUNTIF($AG4:$BJ4,"Inj"))</calculatedColumnFormula>
    </tableColumn>
    <tableColumn id="152" xr3:uid="{00000000-0010-0000-0000-000098000000}" name="Pb comp.2" dataDxfId="1870">
      <calculatedColumnFormula>IF(COUNTIF($AG4:$BJ4,"Comp")=0,"",COUNTIF($AG4:$BJ4,"Comp"))</calculatedColumnFormula>
    </tableColumn>
    <tableColumn id="153" xr3:uid="{00000000-0010-0000-0000-000099000000}" name="APSA5" dataDxfId="1869"/>
    <tableColumn id="154" xr3:uid="{00000000-0010-0000-0000-00009A000000}" name="APSA6" dataDxfId="1868"/>
    <tableColumn id="155" xr3:uid="{00000000-0010-0000-0000-00009B000000}" name="APSA7" dataDxfId="1867"/>
    <tableColumn id="156" xr3:uid="{00000000-0010-0000-0000-00009C000000}" name="APSA8" dataDxfId="1866"/>
    <tableColumn id="159" xr3:uid="{00000000-0010-0000-0000-00009F000000}" name="Moyenne2" dataDxfId="1865">
      <calculatedColumnFormula>IFERROR(AVERAGE(EM4:EP4),"")</calculatedColumnFormula>
    </tableColumn>
    <tableColumn id="160" xr3:uid="{00000000-0010-0000-0000-0000A0000000}" name="Rang2" dataDxfId="1864">
      <calculatedColumnFormula>IFERROR(RANK(EQ4,$EQ$4:$EQ$43,0),"")</calculatedColumnFormula>
    </tableColumn>
    <tableColumn id="162" xr3:uid="{00000000-0010-0000-0000-0000A2000000}" name="Absences3" dataDxfId="1863">
      <calculatedColumnFormula>IF(COUNTIF($BK4:$CN4,"Abs")=0,"",COUNTIF($BK4:$CN4,"Abs"))</calculatedColumnFormula>
    </tableColumn>
    <tableColumn id="163" xr3:uid="{00000000-0010-0000-0000-0000A3000000}" name="Retards3" dataDxfId="1862">
      <calculatedColumnFormula>IF(COUNTIF($BK4:$CN4,"Ret")=0,"",COUNTIF($BK4:$CN4,"Ret"))</calculatedColumnFormula>
    </tableColumn>
    <tableColumn id="164" xr3:uid="{00000000-0010-0000-0000-0000A4000000}" name="Dispenses3" dataDxfId="1861">
      <calculatedColumnFormula>IF(COUNTIF($BK4:$CN4,"Disp")=0,"",COUNTIF($BK4:$CN4,"Disp"))</calculatedColumnFormula>
    </tableColumn>
    <tableColumn id="165" xr3:uid="{00000000-0010-0000-0000-0000A5000000}" name="Tenues3" dataDxfId="1860">
      <calculatedColumnFormula>IF(COUNTIF($BK4:$CN4,"Tenue")=0,"",COUNTIF($BK4:$CN4,"Tenue"))</calculatedColumnFormula>
    </tableColumn>
    <tableColumn id="166" xr3:uid="{00000000-0010-0000-0000-0000A6000000}" name="Mots3" dataDxfId="1859">
      <calculatedColumnFormula>IF(COUNTIF($BK4:$CN4,"Mot")=0,"",COUNTIF($BK4:$CN4,"Mot"))</calculatedColumnFormula>
    </tableColumn>
    <tableColumn id="167" xr3:uid="{00000000-0010-0000-0000-0000A7000000}" name="Dispenses injustifiées3" dataDxfId="1858">
      <calculatedColumnFormula>IF(COUNTIF($BK4:$CN4,"Inj")=0,"",COUNTIF($BK4:$CN4,"Inj"))</calculatedColumnFormula>
    </tableColumn>
    <tableColumn id="168" xr3:uid="{00000000-0010-0000-0000-0000A8000000}" name="Pb comp.3" dataDxfId="1857">
      <calculatedColumnFormula>IF(COUNTIF($BK4:$CN4,"Comp")=0,"",COUNTIF($BK4:$CN4,"Comp"))</calculatedColumnFormula>
    </tableColumn>
    <tableColumn id="169" xr3:uid="{00000000-0010-0000-0000-0000A9000000}" name="APSA9" dataDxfId="1856"/>
    <tableColumn id="170" xr3:uid="{00000000-0010-0000-0000-0000AA000000}" name="APSA10" dataDxfId="1855"/>
    <tableColumn id="133" xr3:uid="{7F5BBC08-3BB1-49B1-87AC-71781B9303D1}" name="APSA11" dataDxfId="1854"/>
    <tableColumn id="171" xr3:uid="{00000000-0010-0000-0000-0000AB000000}" name="APSA12" dataDxfId="1853"/>
    <tableColumn id="172" xr3:uid="{00000000-0010-0000-0000-0000AC000000}" name="Moyenne3" dataDxfId="1852">
      <calculatedColumnFormula>IFERROR(AVERAGE(EZ4:FC4),"")</calculatedColumnFormula>
    </tableColumn>
    <tableColumn id="173" xr3:uid="{00000000-0010-0000-0000-0000AD000000}" name="Rang3" dataDxfId="1851">
      <calculatedColumnFormula>IFERROR(RANK(FD4,$FD$4:$FD$43,0),"")</calculatedColumnFormula>
    </tableColumn>
    <tableColumn id="175" xr3:uid="{00000000-0010-0000-0000-0000AF000000}" name="ABSENCES " dataDxfId="1850">
      <calculatedColumnFormula>IF(COUNTIF($C4:$CN4,"Abs")=0,"",COUNTIF($C4:$CN4,"Abs"))</calculatedColumnFormula>
    </tableColumn>
    <tableColumn id="176" xr3:uid="{00000000-0010-0000-0000-0000B0000000}" name="RETARDS " dataDxfId="1849">
      <calculatedColumnFormula>IF(COUNTIF($C4:$CN4,"Ret")=0,"",COUNTIF($C4:$CN4,"Ret"))</calculatedColumnFormula>
    </tableColumn>
    <tableColumn id="177" xr3:uid="{00000000-0010-0000-0000-0000B1000000}" name="DISPENSES " dataDxfId="1848">
      <calculatedColumnFormula>IF(COUNTIF($C4:$CN4,"Disp")=0,"",COUNTIF($C4:$CN4,"Disp"))</calculatedColumnFormula>
    </tableColumn>
    <tableColumn id="178" xr3:uid="{00000000-0010-0000-0000-0000B2000000}" name="TENUES " dataDxfId="1847">
      <calculatedColumnFormula>IF(COUNTIF($C4:$CN4,"Tenue")=0,"",COUNTIF($C4:$CN4,"Tenue"))</calculatedColumnFormula>
    </tableColumn>
    <tableColumn id="179" xr3:uid="{00000000-0010-0000-0000-0000B3000000}" name="MOTS " dataDxfId="1846">
      <calculatedColumnFormula>IF(COUNTIF($C4:$CN4,"Mot")=0,"",COUNTIF($C4:$CN4,"Mot"))</calculatedColumnFormula>
    </tableColumn>
    <tableColumn id="180" xr3:uid="{00000000-0010-0000-0000-0000B4000000}" name="DISPENSES INJUSTIFIEES " dataDxfId="1845">
      <calculatedColumnFormula>IF(COUNTIF($C4:$CN4,"Inj")=0,"",COUNTIF($C4:$CN4,"Inj"))</calculatedColumnFormula>
    </tableColumn>
    <tableColumn id="181" xr3:uid="{00000000-0010-0000-0000-0000B5000000}" name="PB COMP. " dataDxfId="1844">
      <calculatedColumnFormula>IF(COUNTIF($C4:$CN4,"Comp")=0,"",COUNTIF($C4:$CN4,"Comp"))</calculatedColumnFormula>
    </tableColumn>
    <tableColumn id="182" xr3:uid="{00000000-0010-0000-0000-0000B6000000}" name="MOYENNE ANNUELLE" dataDxfId="1843">
      <calculatedColumnFormula>IFERROR(AVERAGE(DZ4:EC4,EM4:EP4,EZ4:FC4),"")</calculatedColumnFormula>
    </tableColumn>
    <tableColumn id="183" xr3:uid="{00000000-0010-0000-0000-0000B7000000}" name="RANG " dataDxfId="1842">
      <calculatedColumnFormula>IFERROR(RANK(FM4,$FM$4:$FM$43,0),"")</calculatedColumnFormula>
    </tableColumn>
    <tableColumn id="184" xr3:uid="{00000000-0010-0000-0000-0000B8000000}" name="Choix" dataDxfId="1841"/>
    <tableColumn id="185" xr3:uid="{00000000-0010-0000-0000-0000B9000000}" name="Note" dataDxfId="1840"/>
    <tableColumn id="186" xr3:uid="{00000000-0010-0000-0000-0000BA000000}" name="Choix " dataDxfId="1839"/>
    <tableColumn id="187" xr3:uid="{00000000-0010-0000-0000-0000BB000000}" name="Note " dataDxfId="1838"/>
    <tableColumn id="188" xr3:uid="{00000000-0010-0000-0000-0000BC000000}" name="Choix  " dataDxfId="1837"/>
    <tableColumn id="189" xr3:uid="{00000000-0010-0000-0000-0000BD000000}" name="Note  " dataDxfId="1836"/>
    <tableColumn id="190" xr3:uid="{00000000-0010-0000-0000-0000BE000000}" name="Choix   " dataDxfId="1835"/>
    <tableColumn id="191" xr3:uid="{00000000-0010-0000-0000-0000BF000000}" name="Note   " dataDxfId="1834"/>
    <tableColumn id="192" xr3:uid="{00000000-0010-0000-0000-0000C0000000}" name="Moyenne CCF" dataDxfId="1833">
      <calculatedColumnFormula>IFERROR(AVERAGE(FP4,FR4,FT4,FV4),"")</calculatedColumnFormula>
    </tableColumn>
    <tableColumn id="148" xr3:uid="{9FC697A5-0E6A-4587-952D-4B70F9BB512C}" name="Rang moyen CCF" dataDxfId="1832">
      <calculatedColumnFormula>IFERROR(RANK(FW4,$FW$4:$FW$43,0),"")</calculatedColumnFormula>
    </tableColumn>
    <tableColumn id="145" xr3:uid="{76736C05-8875-4451-BBB3-9ECDE9CA09A4}" name="Moy. Certificative" dataDxfId="1831">
      <calculatedColumnFormula>IFERROR(SUM(SUMIF(FO4,"x",FP4)+SUMIF(FQ4,"x",FR4)+SUMIF(FS4,"x",FT4)+SUMIF(FU4,"x",FV4))/COUNTIF(FO4:FV4,"x"),"")</calculatedColumnFormula>
    </tableColumn>
    <tableColumn id="193" xr3:uid="{00000000-0010-0000-0000-0000C1000000}" name="Rang certif." dataDxfId="1830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5E8E8A-69DE-481F-AAD9-CA843DAAD0E1}" name="Tableau13" displayName="Tableau13" ref="B3:FZ43" totalsRowShown="0" headerRowDxfId="1785" dataDxfId="1784">
  <autoFilter ref="B3:FZ43" xr:uid="{68F03A41-A8BB-4D8B-8D02-DC2F9B801A4E}"/>
  <sortState xmlns:xlrd2="http://schemas.microsoft.com/office/spreadsheetml/2017/richdata2" ref="B4:FZ43">
    <sortCondition ref="B3:B43"/>
  </sortState>
  <tableColumns count="181">
    <tableColumn id="1" xr3:uid="{99C349B4-42AB-4BBB-BE43-9C553C58D770}" name="classe2" dataDxfId="1783"/>
    <tableColumn id="2" xr3:uid="{A32A65A8-089C-4BFB-AA6A-E973332F8B51}" name="Date1" dataDxfId="1782"/>
    <tableColumn id="3" xr3:uid="{BB63C7FE-CF90-4B71-8014-D414FCE20551}" name="Date2" dataDxfId="1781"/>
    <tableColumn id="4" xr3:uid="{D2F6EDA6-4EA4-45E3-B9F4-909CC0C8CDE6}" name="Date3" dataDxfId="1780"/>
    <tableColumn id="5" xr3:uid="{242BE2F1-B518-4E22-A60B-D1A075504D8A}" name="Date4" dataDxfId="1779"/>
    <tableColumn id="6" xr3:uid="{04E8CA79-90A4-4411-9075-573266FE6CD3}" name="Date5" dataDxfId="1778"/>
    <tableColumn id="7" xr3:uid="{BA8FFF2E-2967-468E-BA6D-758350050EC5}" name="Date6" dataDxfId="1777"/>
    <tableColumn id="8" xr3:uid="{B61A5A92-45BF-47F3-ACA5-83F565DBCF83}" name="Date7" dataDxfId="1776"/>
    <tableColumn id="9" xr3:uid="{DF92F3BC-ADCC-4665-8419-6ECB05F30BB5}" name="Date8" dataDxfId="1775"/>
    <tableColumn id="10" xr3:uid="{91C65BC2-EF1E-464F-83BF-13A232F55CEE}" name="Date9" dataDxfId="1774"/>
    <tableColumn id="11" xr3:uid="{3E8B8DD6-A2F6-444A-BD3C-C65797310F90}" name="Date10" dataDxfId="1773"/>
    <tableColumn id="12" xr3:uid="{F04E67C4-9CC1-48ED-8C58-1D75E3C3BEF8}" name="Date11" dataDxfId="1772"/>
    <tableColumn id="13" xr3:uid="{1A7D1F7F-9A84-4734-98ED-91850735FFD5}" name="Date12" dataDxfId="1771"/>
    <tableColumn id="14" xr3:uid="{C70CE7DC-9761-4B93-802A-BF592F9C2A74}" name="Date13" dataDxfId="1770"/>
    <tableColumn id="15" xr3:uid="{A173998D-C4A7-41D8-BA13-279B45288D76}" name="Date14" dataDxfId="1769"/>
    <tableColumn id="16" xr3:uid="{64D71607-1CE1-482C-8AAE-F2D5BF6DC03E}" name="Date15" dataDxfId="1768"/>
    <tableColumn id="17" xr3:uid="{2D05C146-B26E-404E-9A7F-AA479735AA9C}" name="Date16" dataDxfId="1767"/>
    <tableColumn id="18" xr3:uid="{6F57F2FF-BBB8-4BB3-8223-AC9889B36A7C}" name="Date17" dataDxfId="1766"/>
    <tableColumn id="19" xr3:uid="{26D90161-712C-48F6-8A93-B4D3879F2134}" name="Date18" dataDxfId="1765"/>
    <tableColumn id="20" xr3:uid="{51CC2518-3E57-45E8-904E-422FB7F05B9F}" name="Date19" dataDxfId="1764"/>
    <tableColumn id="21" xr3:uid="{87E40595-0E2C-4B3A-8C00-B771D6F6CC1B}" name="Date20" dataDxfId="1763"/>
    <tableColumn id="22" xr3:uid="{86B7B83E-8616-4DE4-AB96-270F0F443731}" name="Date21" dataDxfId="1762"/>
    <tableColumn id="23" xr3:uid="{1AF478E0-63DD-4AA7-8331-72CE570F2B7F}" name="Date22" dataDxfId="1761"/>
    <tableColumn id="24" xr3:uid="{94E5E273-F70D-4772-9A80-261AB9F6428C}" name="Date23" dataDxfId="1760"/>
    <tableColumn id="25" xr3:uid="{C57D8519-601F-4ABC-B6EE-594AACD0CA41}" name="Date24" dataDxfId="1759"/>
    <tableColumn id="26" xr3:uid="{539E308E-C121-462E-A314-5C82C2C02A23}" name="Date25" dataDxfId="1758"/>
    <tableColumn id="27" xr3:uid="{91C884C6-9E9B-47C6-A621-6E92E1FADED3}" name="Date26" dataDxfId="1757"/>
    <tableColumn id="28" xr3:uid="{AC7C70E4-5984-4F09-A197-70D5862FA907}" name="Date27" dataDxfId="1756"/>
    <tableColumn id="29" xr3:uid="{3EB94676-D8F7-4829-89A8-ABBE4B1EE9A8}" name="Date28" dataDxfId="1755"/>
    <tableColumn id="30" xr3:uid="{11146E28-FC24-4D7A-917E-2A4D104EB8B7}" name="Date29" dataDxfId="1754"/>
    <tableColumn id="31" xr3:uid="{38D4956B-BD5B-46F4-80F5-95C190468663}" name="Date30" dataDxfId="1753"/>
    <tableColumn id="32" xr3:uid="{00E78F20-40C2-4CC1-AE47-767FCCC4B187}" name="Date31" dataDxfId="1752"/>
    <tableColumn id="33" xr3:uid="{A68C50BE-DDE7-4235-BF38-A9AC0E7FCA93}" name="Date32" dataDxfId="1751"/>
    <tableColumn id="34" xr3:uid="{0642120D-245D-4C42-B6DC-DDD8420AEB10}" name="Date33" dataDxfId="1750"/>
    <tableColumn id="35" xr3:uid="{DDA006FC-4AC0-4691-83E6-8C08BE10254B}" name="Date34" dataDxfId="1749"/>
    <tableColumn id="36" xr3:uid="{25467DB6-9E04-40C7-B1F8-E42D59432F48}" name="Date35" dataDxfId="1748"/>
    <tableColumn id="37" xr3:uid="{A103D49E-3511-47BC-A11D-3294C40AC13C}" name="Date36" dataDxfId="1747"/>
    <tableColumn id="38" xr3:uid="{BF0DC593-FB10-4B1B-8DD5-8FEFBC1A4A31}" name="Date37" dataDxfId="1746"/>
    <tableColumn id="39" xr3:uid="{B7A0C0B5-525F-41D6-9A41-54AFABCF9691}" name="Date38" dataDxfId="1745"/>
    <tableColumn id="40" xr3:uid="{534A7F27-58E6-465C-9757-4F613B70B9DA}" name="Date39" dataDxfId="1744"/>
    <tableColumn id="41" xr3:uid="{0C881C34-F458-4676-A328-8E679B15B6B2}" name="Date40" dataDxfId="1743"/>
    <tableColumn id="42" xr3:uid="{66DCC5D2-66F4-4CCD-823A-5B7CF5980D9F}" name="Date41" dataDxfId="1742"/>
    <tableColumn id="43" xr3:uid="{EEF51A07-C777-4972-96A8-06CCB660A3F8}" name="Date42" dataDxfId="1741"/>
    <tableColumn id="44" xr3:uid="{7C0CE283-F116-4B22-A708-E253BDD313C5}" name="Date43" dataDxfId="1740"/>
    <tableColumn id="45" xr3:uid="{87E1FAF4-6C4D-447D-9CAB-E6714BD22317}" name="Date44" dataDxfId="1739"/>
    <tableColumn id="46" xr3:uid="{5BDCD591-4879-48BF-8A18-FC4F4C4FDF36}" name="Date45" dataDxfId="1738"/>
    <tableColumn id="47" xr3:uid="{D2CF7481-3305-4869-BEAC-E62729B44D4B}" name="Date46" dataDxfId="1737"/>
    <tableColumn id="48" xr3:uid="{6107F135-4559-4CA9-B898-EFC8F2D12536}" name="Date47" dataDxfId="1736"/>
    <tableColumn id="49" xr3:uid="{51C8E389-CA4D-40B8-809F-29A1FF5FC841}" name="Date48" dataDxfId="1735"/>
    <tableColumn id="50" xr3:uid="{45030D63-3292-400B-A5A5-AAEAEFE33BEB}" name="Date49" dataDxfId="1734"/>
    <tableColumn id="51" xr3:uid="{62A23425-5351-44CD-8E4C-4E3D51630E1F}" name="Date50" dataDxfId="1733"/>
    <tableColumn id="52" xr3:uid="{7E572FD3-8B12-46E9-97A7-A0B62D3AF8C6}" name="Date51" dataDxfId="1732"/>
    <tableColumn id="53" xr3:uid="{20DA7CE5-1BBF-4C01-8727-F480BAB8748F}" name="Date52" dataDxfId="1731"/>
    <tableColumn id="54" xr3:uid="{1B7E4086-A38D-4343-AA4B-1DCC260B502A}" name="Date53" dataDxfId="1730"/>
    <tableColumn id="55" xr3:uid="{680593C4-C0B8-45A1-884E-B5F0B826DDEC}" name="Date54" dataDxfId="1729"/>
    <tableColumn id="56" xr3:uid="{F9D8CD52-FEA6-45E9-B50D-1A3C50B40B6A}" name="Date55" dataDxfId="1728"/>
    <tableColumn id="57" xr3:uid="{0341F712-8810-4558-878D-D177F843E093}" name="Date56" dataDxfId="1727"/>
    <tableColumn id="58" xr3:uid="{6E0332E4-50CD-455C-A3A4-FFA40DE44E3E}" name="Date57" dataDxfId="1726"/>
    <tableColumn id="59" xr3:uid="{50FB3BB1-619B-43DE-9D57-940F2E1205AC}" name="Date58" dataDxfId="1725"/>
    <tableColumn id="60" xr3:uid="{5214DEC6-7807-4446-8F99-4C206133BEFE}" name="Date59" dataDxfId="1724"/>
    <tableColumn id="61" xr3:uid="{D87BD419-6BE3-4347-86A4-2EA5E45DDDC4}" name="Date60" dataDxfId="1723"/>
    <tableColumn id="62" xr3:uid="{5C95A39B-713B-4DD1-8B54-9244555D6E24}" name="Date61" dataDxfId="1722"/>
    <tableColumn id="63" xr3:uid="{5629DD85-EFBB-4765-BAD4-DC3FAE3154A5}" name="Date62" dataDxfId="1721"/>
    <tableColumn id="64" xr3:uid="{41BD1F7C-3FCB-4FBA-AFBF-2462A8B65315}" name="Date63" dataDxfId="1720"/>
    <tableColumn id="65" xr3:uid="{7EF157D7-EF9E-49A5-9DD0-71464374C9F1}" name="Date64" dataDxfId="1719"/>
    <tableColumn id="66" xr3:uid="{6F249974-4F9B-4B71-B64D-A4EC4BA070F5}" name="Date65" dataDxfId="1718"/>
    <tableColumn id="67" xr3:uid="{9541D687-C3A2-4EF5-A4A5-9DF09238ECBF}" name="Date66" dataDxfId="1717"/>
    <tableColumn id="68" xr3:uid="{242845C6-EF45-48EC-8812-D1AA64C56B36}" name="Date67" dataDxfId="1716"/>
    <tableColumn id="69" xr3:uid="{A3981745-5000-4442-B7AB-4CFD9F4302D1}" name="Date68" dataDxfId="1715"/>
    <tableColumn id="70" xr3:uid="{03AF46DB-DF82-4C8B-88D9-72F6FEF23710}" name="Date69" dataDxfId="1714"/>
    <tableColumn id="71" xr3:uid="{4C281F19-5A2C-4C75-A412-E09C96493D3E}" name="Date70" dataDxfId="1713"/>
    <tableColumn id="72" xr3:uid="{849EC9CB-24B8-4542-B913-3BE9F06020FF}" name="Date71" dataDxfId="1712"/>
    <tableColumn id="73" xr3:uid="{F23C1D13-9054-4D6F-9E2B-9DA4E8D22B04}" name="Date72" dataDxfId="1711"/>
    <tableColumn id="74" xr3:uid="{F67E9A39-3822-4442-8B33-888CFDB40338}" name="Date73" dataDxfId="1710"/>
    <tableColumn id="75" xr3:uid="{15AE44A3-D9B8-4E03-A190-4540E27C4301}" name="Date74" dataDxfId="1709"/>
    <tableColumn id="76" xr3:uid="{9B4ED76C-9066-49E1-909C-6BC2DEF2D872}" name="Date75" dataDxfId="1708"/>
    <tableColumn id="77" xr3:uid="{08508D0E-C3FC-470C-888D-20CC186078AC}" name="Date76" dataDxfId="1707"/>
    <tableColumn id="78" xr3:uid="{5563D7F5-8CD5-474D-BD75-634827504C80}" name="Date77" dataDxfId="1706"/>
    <tableColumn id="79" xr3:uid="{8629DB45-EAFA-413B-BCEF-CFE95A6F28B3}" name="Date78" dataDxfId="1705"/>
    <tableColumn id="80" xr3:uid="{2D366893-60BB-458F-AB5C-58A2981AECF9}" name="Date79" dataDxfId="1704"/>
    <tableColumn id="81" xr3:uid="{1ED5C295-06F2-4B13-8638-889DC000A218}" name="Date80" dataDxfId="1703"/>
    <tableColumn id="82" xr3:uid="{EA7F6C89-80FC-44A8-AC38-317A0736497C}" name="Date81" dataDxfId="1702"/>
    <tableColumn id="83" xr3:uid="{41412B79-6CA1-4365-B46D-10AC86E62458}" name="Date82" dataDxfId="1701"/>
    <tableColumn id="84" xr3:uid="{342CF4C9-15E6-44E5-93EC-B34EDFC130CC}" name="Date83" dataDxfId="1700"/>
    <tableColumn id="85" xr3:uid="{37C99FA4-97C9-430D-98E8-0CB403DF676D}" name="Date84" dataDxfId="1699"/>
    <tableColumn id="86" xr3:uid="{709DDA3C-C692-4320-A875-0F6C94BAFC11}" name="Date85" dataDxfId="1698"/>
    <tableColumn id="87" xr3:uid="{06F4DC13-2920-412A-8362-A8F24E84EE42}" name="Date86" dataDxfId="1697"/>
    <tableColumn id="88" xr3:uid="{ABF4FA84-B0D5-43F4-B748-69A91ADE1ADF}" name="Date87" dataDxfId="1696"/>
    <tableColumn id="89" xr3:uid="{4CC6BF19-19B2-46E1-BBFD-E0A0319BC163}" name="Date88" dataDxfId="1695"/>
    <tableColumn id="90" xr3:uid="{B03D9566-8783-4DAE-BAD2-366A13550526}" name="Date89" dataDxfId="1694"/>
    <tableColumn id="91" xr3:uid="{DB1EDF32-2C7E-47D7-812A-9BA4E25D8A33}" name="Date90" dataDxfId="1693"/>
    <tableColumn id="93" xr3:uid="{C5A56E5A-654D-4D12-848A-3231FFEC90DD}" name="LISTE2" dataDxfId="1692">
      <calculatedColumnFormula>IF(B4=0,"",B4)</calculatedColumnFormula>
    </tableColumn>
    <tableColumn id="94" xr3:uid="{9E52C056-CC68-46E3-A742-D3B4E08ECD55}" name="Genre " dataDxfId="1691"/>
    <tableColumn id="95" xr3:uid="{8D886532-349C-4667-9D29-732669F249F7}" name="VMA" dataDxfId="1690"/>
    <tableColumn id="101" xr3:uid="{85A458DE-E1EF-4EA8-B3DB-A77C3AB7461F}" name="Date 1" dataDxfId="1689"/>
    <tableColumn id="102" xr3:uid="{BAB2E6BB-1125-4242-ADA9-1878B413969A}" name="Date 2" dataDxfId="1688"/>
    <tableColumn id="103" xr3:uid="{21857503-1677-4BBA-AF29-FEF36C20F484}" name="Date 3" dataDxfId="1687"/>
    <tableColumn id="104" xr3:uid="{BEA8B032-94AA-4BC3-9412-44ED6031A6C7}" name="Date 4" dataDxfId="1686"/>
    <tableColumn id="105" xr3:uid="{99B4BEA7-EB57-444D-AE4E-FCBE9B102BCD}" name="Date 5" dataDxfId="1685"/>
    <tableColumn id="106" xr3:uid="{C37100A2-6F59-4A51-8FD5-009E7E18EF6E}" name="Date 6" dataDxfId="1684"/>
    <tableColumn id="107" xr3:uid="{BFB64FDA-CCA2-481F-8191-C8E2E891C193}" name="Date 7" dataDxfId="1683"/>
    <tableColumn id="108" xr3:uid="{59BE93D5-91BD-4A39-9251-CF12221ED1B6}" name="Date 8" dataDxfId="1682"/>
    <tableColumn id="109" xr3:uid="{47C0FFC0-8838-48A0-99EB-9D4FAED4BF72}" name="Date 9" dataDxfId="1681"/>
    <tableColumn id="110" xr3:uid="{4099F461-7809-4BB3-A46A-B7BDBF121659}" name="Date 10" dataDxfId="1680"/>
    <tableColumn id="111" xr3:uid="{6C6920B5-6C6A-4C71-89D5-D1B0A1F159AF}" name="Date 11" dataDxfId="1679"/>
    <tableColumn id="112" xr3:uid="{8BEDEFCA-5106-4C36-B5E2-E7004A6893D5}" name="Date 12" dataDxfId="1678"/>
    <tableColumn id="113" xr3:uid="{FE5AA99F-9BF1-40D1-A170-52A5FB7710EF}" name="Date 13" dataDxfId="1677"/>
    <tableColumn id="114" xr3:uid="{1549165F-28F0-4CEC-BA70-C482F12507D1}" name="Date 14" dataDxfId="1676"/>
    <tableColumn id="115" xr3:uid="{AE0D7EE4-EBD1-4CD9-9226-5CF251974EFC}" name="Date 15" dataDxfId="1675"/>
    <tableColumn id="116" xr3:uid="{C87333BD-C5CB-49B6-8141-90E92DB6E91F}" name="Date 16" dataDxfId="1674"/>
    <tableColumn id="117" xr3:uid="{2CA1CD6F-80A1-4C63-938F-8A7C3F0C5CDA}" name="Date 17" dataDxfId="1673"/>
    <tableColumn id="118" xr3:uid="{D87575A4-B20A-422E-A0B3-AD4417D8C14E}" name="Date 18" dataDxfId="1672"/>
    <tableColumn id="119" xr3:uid="{D310D6AA-3C51-4DF8-8DC8-8782486C0722}" name="Date 19" dataDxfId="1671"/>
    <tableColumn id="120" xr3:uid="{8B10D894-7A0E-4A03-887D-D6E8C791FB18}" name="Date 20" dataDxfId="1670"/>
    <tableColumn id="121" xr3:uid="{8C94683F-DADF-453F-806F-8B0D78BCE281}" name="Date 21" dataDxfId="1669"/>
    <tableColumn id="122" xr3:uid="{C5EF6856-0AF3-45A7-AB23-07840B45F5B1}" name="Date 22" dataDxfId="1668"/>
    <tableColumn id="123" xr3:uid="{7C3F6F32-75A4-4891-A3F0-E17237E102F3}" name="Date 23" dataDxfId="1667"/>
    <tableColumn id="124" xr3:uid="{2A330485-95FE-4E63-9E30-26C33323DAF1}" name="Date 24" dataDxfId="1666"/>
    <tableColumn id="125" xr3:uid="{87CE7A9A-1C26-4F03-8938-5DB1FF523F71}" name="Date 25" dataDxfId="1665"/>
    <tableColumn id="134" xr3:uid="{6F82E521-7375-4CF0-B4D4-90AEA845CE7A}" name="LISTE3" dataDxfId="1664">
      <calculatedColumnFormula>IF(B4=0,"",(B4))</calculatedColumnFormula>
    </tableColumn>
    <tableColumn id="135" xr3:uid="{3115576C-6F16-40AE-BFF5-3791C4455AEC}" name="Genre" dataDxfId="1663">
      <calculatedColumnFormula>IF(CP4=0,"",(CP4))</calculatedColumnFormula>
    </tableColumn>
    <tableColumn id="136" xr3:uid="{02A15829-6CA0-4E34-A12E-735C793EF6D4}" name="Absences" dataDxfId="1662">
      <calculatedColumnFormula>IF(COUNTIF($C4:$AF4,"Abs")=0,"",COUNTIF($C4:$AF4,"Abs"))</calculatedColumnFormula>
    </tableColumn>
    <tableColumn id="137" xr3:uid="{7236CA0D-E04A-4CE1-8867-ACC294207D0D}" name="Retards" dataDxfId="1661">
      <calculatedColumnFormula>IF(COUNTIF($C4:$AF4,"Ret")=0,"",COUNTIF($C4:$AF4,"Ret"))</calculatedColumnFormula>
    </tableColumn>
    <tableColumn id="138" xr3:uid="{6BDB327C-8A21-4CF1-B212-0B17C1FF2F27}" name="Dispenses" dataDxfId="1660">
      <calculatedColumnFormula>IF(COUNTIF($C4:$AF4,"Disp")=0,"",COUNTIF($C4:$AF4,"Disp"))</calculatedColumnFormula>
    </tableColumn>
    <tableColumn id="129" xr3:uid="{E82F939C-E136-418B-B99D-8262C8CC4DA0}" name="Tenues" dataDxfId="1659">
      <calculatedColumnFormula>IF(COUNTIF($C4:$AF4,"Tenue")=0,"",COUNTIF($C4:$AF4,"Tenue"))</calculatedColumnFormula>
    </tableColumn>
    <tableColumn id="128" xr3:uid="{B1432E20-06AE-4018-ABE6-8D664013CADF}" name="Mots" dataDxfId="1658">
      <calculatedColumnFormula>IF(COUNTIF($C4:$AF4,"Mot")=0,"",COUNTIF($C4:$AF4,"Mot"))</calculatedColumnFormula>
    </tableColumn>
    <tableColumn id="127" xr3:uid="{F578E20B-A6B6-4AC1-B138-D9CAFE4BE9D4}" name="Dispenses injustifiées" dataDxfId="1657">
      <calculatedColumnFormula>IF(COUNTIF($C4:$AF4,"Inj")=0,"",COUNTIF($C4:$AF4,"Inj"))</calculatedColumnFormula>
    </tableColumn>
    <tableColumn id="139" xr3:uid="{705C46C6-4E83-48CF-B6B8-588A5CF1F2B2}" name="Pb comp." dataDxfId="1656">
      <calculatedColumnFormula>IF(COUNTIF($C4:$AF4,"Comp")=0,"",COUNTIF($C4:$AF4,"Comp"))</calculatedColumnFormula>
    </tableColumn>
    <tableColumn id="140" xr3:uid="{8B115CA9-275A-4CD4-AB26-2E7C81C70787}" name="APSA" dataDxfId="1655"/>
    <tableColumn id="141" xr3:uid="{FF2F8BA4-DFE8-4581-8156-8F758D1C08A0}" name="APSA2" dataDxfId="1654"/>
    <tableColumn id="142" xr3:uid="{10572779-C934-43E6-97E4-DA3C5A5E6A24}" name="APSA3" dataDxfId="1653"/>
    <tableColumn id="143" xr3:uid="{765655B7-703A-4BDB-8B85-D24830EEB2F2}" name="APSA4" dataDxfId="1652"/>
    <tableColumn id="146" xr3:uid="{0E3271DD-BC97-4DBE-848D-25A25F8171E6}" name="Moyenne" dataDxfId="1651">
      <calculatedColumnFormula>IFERROR(AVERAGE(DZ4:EC4),"")</calculatedColumnFormula>
    </tableColumn>
    <tableColumn id="147" xr3:uid="{FA5DC3B1-8355-4132-BC3A-F8E1E1E35FA2}" name="Rang" dataDxfId="1650">
      <calculatedColumnFormula>IFERROR(RANK(ED4,$ED$4:$ED$43,0),"")</calculatedColumnFormula>
    </tableColumn>
    <tableColumn id="149" xr3:uid="{923F8DCD-8CDB-4C4C-9B0C-1CC4E82438E1}" name="Absences2" dataDxfId="1649">
      <calculatedColumnFormula>IF(COUNTIF($AG4:$BJ4,"Abs")=0,"",COUNTIF($AG4:$BJ4,"Abs"))</calculatedColumnFormula>
    </tableColumn>
    <tableColumn id="132" xr3:uid="{FBF91C98-8AC6-4AD9-A80F-E1ABCF4D4A7A}" name="Retards2" dataDxfId="1648">
      <calculatedColumnFormula>IF(COUNTIF($AG4:$BJ4,"Ret")=0,"",COUNTIF($AG4:$BJ4,"Ret"))</calculatedColumnFormula>
    </tableColumn>
    <tableColumn id="131" xr3:uid="{36AE6B0A-C67F-4089-9389-B58EC331DA57}" name="Dispenses2" dataDxfId="1647">
      <calculatedColumnFormula>IF(COUNTIF($AG4:$BJ4,"Disp")=0,"",COUNTIF($AG4:$BJ4,"Disp"))</calculatedColumnFormula>
    </tableColumn>
    <tableColumn id="130" xr3:uid="{481C5516-45A4-4290-87AB-7799F8410B91}" name="Tenues2" dataDxfId="1646">
      <calculatedColumnFormula>IF(COUNTIF($AG4:$BJ4,"Tenue")=0,"",COUNTIF($AG4:$BJ4,"Tenue"))</calculatedColumnFormula>
    </tableColumn>
    <tableColumn id="150" xr3:uid="{BB4EB510-C286-4F7F-9465-BEB5B3CC87AD}" name="Mots2" dataDxfId="1645">
      <calculatedColumnFormula>IF(COUNTIF($AG4:$BJ4,"Mot")=0,"",COUNTIF($AG4:$BJ4,"Mot"))</calculatedColumnFormula>
    </tableColumn>
    <tableColumn id="151" xr3:uid="{B5917020-E890-4BA7-AB8A-CC4DE25A6B8A}" name="Dispenses injustifiées2" dataDxfId="1644">
      <calculatedColumnFormula>IF(COUNTIF($AG4:$BJ4,"Inj")=0,"",COUNTIF($AG4:$BJ4,"Inj"))</calculatedColumnFormula>
    </tableColumn>
    <tableColumn id="152" xr3:uid="{31D8CE9D-1F48-460F-99EC-2B6FF8AD74FE}" name="Pb comp.2" dataDxfId="1643">
      <calculatedColumnFormula>IF(COUNTIF($AG4:$BJ4,"Comp")=0,"",COUNTIF($AG4:$BJ4,"Comp"))</calculatedColumnFormula>
    </tableColumn>
    <tableColumn id="153" xr3:uid="{237B33E3-A604-44EB-BE5E-238FF578BD3B}" name="APSA5" dataDxfId="1642"/>
    <tableColumn id="154" xr3:uid="{7CA2B54E-DAF9-4254-AECA-2D35E7BA92F3}" name="APSA6" dataDxfId="1641"/>
    <tableColumn id="155" xr3:uid="{76BEF22B-3ED2-4351-97AC-4703233E84EF}" name="APSA7" dataDxfId="1640"/>
    <tableColumn id="156" xr3:uid="{70C54366-23E6-49E6-A799-0C4530B88702}" name="APSA8" dataDxfId="1639"/>
    <tableColumn id="159" xr3:uid="{77B8C37B-66E4-43B0-A9A9-18A39081699A}" name="Moyenne2" dataDxfId="1638">
      <calculatedColumnFormula>IFERROR(AVERAGE(EM4:EP4),"")</calculatedColumnFormula>
    </tableColumn>
    <tableColumn id="160" xr3:uid="{674FE915-0471-4218-981A-71AACBD288DF}" name="Rang2" dataDxfId="1637">
      <calculatedColumnFormula>IFERROR(RANK(EQ4,$EQ$4:$EQ$43,0),"")</calculatedColumnFormula>
    </tableColumn>
    <tableColumn id="162" xr3:uid="{E4E5B013-9F57-410C-BD09-20FC3223ED0D}" name="Absences3" dataDxfId="1636">
      <calculatedColumnFormula>IF(COUNTIF($BK4:$CN4,"Abs")=0,"",COUNTIF($BK4:$CN4,"Abs"))</calculatedColumnFormula>
    </tableColumn>
    <tableColumn id="163" xr3:uid="{9A7C35C8-A141-4D62-90D7-0056CAE8F23A}" name="Retards3" dataDxfId="1635">
      <calculatedColumnFormula>IF(COUNTIF($BK4:$CN4,"Ret")=0,"",COUNTIF($BK4:$CN4,"Ret"))</calculatedColumnFormula>
    </tableColumn>
    <tableColumn id="164" xr3:uid="{FF296976-B5C3-4ED3-8BC9-5A49B28FF9DF}" name="Dispenses3" dataDxfId="1634">
      <calculatedColumnFormula>IF(COUNTIF($BK4:$CN4,"Disp")=0,"",COUNTIF($BK4:$CN4,"Disp"))</calculatedColumnFormula>
    </tableColumn>
    <tableColumn id="165" xr3:uid="{B587A04E-FD8A-4A61-8B5F-71A80834E168}" name="Tenues3" dataDxfId="1633">
      <calculatedColumnFormula>IF(COUNTIF($BK4:$CN4,"Tenue")=0,"",COUNTIF($BK4:$CN4,"Tenue"))</calculatedColumnFormula>
    </tableColumn>
    <tableColumn id="166" xr3:uid="{1123407D-9A98-4456-9B9E-42CAE9976768}" name="Mots3" dataDxfId="1632">
      <calculatedColumnFormula>IF(COUNTIF($BK4:$CN4,"Mot")=0,"",COUNTIF($BK4:$CN4,"Mot"))</calculatedColumnFormula>
    </tableColumn>
    <tableColumn id="167" xr3:uid="{5E93E52D-EAFC-4A8A-9806-E5329D097D0C}" name="Dispenses injustifiées3" dataDxfId="1631">
      <calculatedColumnFormula>IF(COUNTIF($BK4:$CN4,"Inj")=0,"",COUNTIF($BK4:$CN4,"Inj"))</calculatedColumnFormula>
    </tableColumn>
    <tableColumn id="168" xr3:uid="{33BDD48A-9A1B-42CE-9871-6CBAB254EC2E}" name="Pb comp.3" dataDxfId="1630">
      <calculatedColumnFormula>IF(COUNTIF($BK4:$CN4,"Comp")=0,"",COUNTIF($BK4:$CN4,"Comp"))</calculatedColumnFormula>
    </tableColumn>
    <tableColumn id="169" xr3:uid="{6721DE0B-973B-45AF-9690-954362D76A4F}" name="APSA9" dataDxfId="1629"/>
    <tableColumn id="170" xr3:uid="{77295ABB-C858-463F-9458-FE10B673D56C}" name="APSA10" dataDxfId="1628"/>
    <tableColumn id="133" xr3:uid="{7CDBAED1-E366-454D-AF04-CD4B2BF3E870}" name="APSA11" dataDxfId="1627"/>
    <tableColumn id="171" xr3:uid="{3F9F2570-3260-4C8F-AE44-84CCDAEE77FC}" name="APSA12" dataDxfId="1626"/>
    <tableColumn id="172" xr3:uid="{802BDF47-ADF7-481E-897E-886E33BFE9E9}" name="Moyenne3" dataDxfId="1625">
      <calculatedColumnFormula>IFERROR(AVERAGE(EZ4:FC4),"")</calculatedColumnFormula>
    </tableColumn>
    <tableColumn id="173" xr3:uid="{F50A0A72-B4C5-4D64-938F-A5FFDC1BD6CE}" name="Rang3" dataDxfId="1624">
      <calculatedColumnFormula>IFERROR(RANK(FD4,$FD$4:$FD$43,0),"")</calculatedColumnFormula>
    </tableColumn>
    <tableColumn id="175" xr3:uid="{3C7F1161-2D17-4731-8A64-BA8FD6608BF5}" name="ABSENCES " dataDxfId="1623">
      <calculatedColumnFormula>IF(COUNTIF($C4:$CN4,"Abs")=0,"",COUNTIF($C4:$CN4,"Abs"))</calculatedColumnFormula>
    </tableColumn>
    <tableColumn id="176" xr3:uid="{BB338F5E-0DA6-4B4B-A07E-ABE7207D95CB}" name="RETARDS " dataDxfId="1622">
      <calculatedColumnFormula>IF(COUNTIF($C4:$CN4,"Ret")=0,"",COUNTIF($C4:$CN4,"Ret"))</calculatedColumnFormula>
    </tableColumn>
    <tableColumn id="177" xr3:uid="{C75836E6-978F-4DBA-8DF5-60A2085EAC58}" name="DISPENSES " dataDxfId="1621">
      <calculatedColumnFormula>IF(COUNTIF($C4:$CN4,"Disp")=0,"",COUNTIF($C4:$CN4,"Disp"))</calculatedColumnFormula>
    </tableColumn>
    <tableColumn id="178" xr3:uid="{28154C91-6A9C-45F0-937E-7E8D031BEB70}" name="TENUES " dataDxfId="1620">
      <calculatedColumnFormula>IF(COUNTIF($C4:$CN4,"Tenue")=0,"",COUNTIF($C4:$CN4,"Tenue"))</calculatedColumnFormula>
    </tableColumn>
    <tableColumn id="179" xr3:uid="{5146748E-6DA8-4BDF-803F-0C5120B279A8}" name="MOTS " dataDxfId="1619">
      <calculatedColumnFormula>IF(COUNTIF($C4:$CN4,"Mot")=0,"",COUNTIF($C4:$CN4,"Mot"))</calculatedColumnFormula>
    </tableColumn>
    <tableColumn id="180" xr3:uid="{149A3257-45B5-4904-9719-FC8E3D34CC97}" name="DISPENSES INJUSTIFIEES " dataDxfId="1618">
      <calculatedColumnFormula>IF(COUNTIF($C4:$CN4,"Inj")=0,"",COUNTIF($C4:$CN4,"Inj"))</calculatedColumnFormula>
    </tableColumn>
    <tableColumn id="181" xr3:uid="{2AD3FBB0-7F31-4A77-BCF8-E992C7B22809}" name="PB COMP. " dataDxfId="1617">
      <calculatedColumnFormula>IF(COUNTIF($C4:$CN4,"Comp")=0,"",COUNTIF($C4:$CN4,"Comp"))</calculatedColumnFormula>
    </tableColumn>
    <tableColumn id="182" xr3:uid="{0B2E6094-5871-4726-A889-2426C7BE0542}" name="MOYENNE ANNUELLE" dataDxfId="1616">
      <calculatedColumnFormula>IFERROR(AVERAGE(DZ4:EC4,EM4:EP4,EZ4:FC4),"")</calculatedColumnFormula>
    </tableColumn>
    <tableColumn id="183" xr3:uid="{BF8F3EB2-373B-4E64-9579-35B90783BE35}" name="RANG " dataDxfId="1615">
      <calculatedColumnFormula>IFERROR(RANK(FM4,$FM$4:$FM$43,0),"")</calculatedColumnFormula>
    </tableColumn>
    <tableColumn id="184" xr3:uid="{0ABC7566-9A04-4AA9-B43F-207CD8521774}" name="Choix" dataDxfId="1614"/>
    <tableColumn id="185" xr3:uid="{9F0B24B3-9C90-4D89-B1B8-72027FCD865D}" name="Note" dataDxfId="1613"/>
    <tableColumn id="186" xr3:uid="{8AAC7A65-2D81-4036-A101-16C11AC47CDD}" name="Choix " dataDxfId="1612"/>
    <tableColumn id="187" xr3:uid="{D56CED8F-1603-4E36-95C2-9941B16BE601}" name="Note " dataDxfId="1611"/>
    <tableColumn id="188" xr3:uid="{BA0A160F-A9CA-4EBA-AD3D-A57710D5388B}" name="Choix  " dataDxfId="1610"/>
    <tableColumn id="189" xr3:uid="{7250DAC5-E117-459F-918C-6D0846398F3A}" name="Note  " dataDxfId="1609"/>
    <tableColumn id="190" xr3:uid="{AED83497-CBCB-47B7-B321-F6606D56B293}" name="Choix   " dataDxfId="1608"/>
    <tableColumn id="191" xr3:uid="{0CC53173-EE4B-4D7B-B57E-86D7C87003CC}" name="Note   " dataDxfId="1607"/>
    <tableColumn id="192" xr3:uid="{BED2EC9E-AABB-40AA-A3F2-F304E40141AE}" name="Moyenne CCF" dataDxfId="1606">
      <calculatedColumnFormula>IFERROR(AVERAGE(FP4,FR4,FT4,FV4),"")</calculatedColumnFormula>
    </tableColumn>
    <tableColumn id="148" xr3:uid="{376A0D46-899E-4CD3-B067-425AF3607CF7}" name="Rang moyen CCF" dataDxfId="1605">
      <calculatedColumnFormula>IFERROR(RANK(FW4,$FW$4:$FW$43,0),"")</calculatedColumnFormula>
    </tableColumn>
    <tableColumn id="145" xr3:uid="{96D1FB3A-2A76-4C01-A594-80FE2A1E1A37}" name="Moy. Certificative" dataDxfId="1604">
      <calculatedColumnFormula>IFERROR(SUM(SUMIF(FO4,"x",FP4)+SUMIF(FQ4,"x",FR4)+SUMIF(FS4,"x",FT4)+SUMIF(FU4,"x",FV4))/COUNTIF(FO4:FV4,"x"),"")</calculatedColumnFormula>
    </tableColumn>
    <tableColumn id="193" xr3:uid="{38546BB6-6A93-48B7-81B1-AEA6BCEDE1B7}" name="Rang certif." dataDxfId="1603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9A4566-D9A3-4D45-81F3-04254307E57A}" name="Tableau14" displayName="Tableau14" ref="B3:FZ43" totalsRowShown="0" headerRowDxfId="1556" dataDxfId="1555">
  <autoFilter ref="B3:FZ43" xr:uid="{88F7A6FF-D531-4A76-BCCD-D5E317B0C7C5}"/>
  <sortState xmlns:xlrd2="http://schemas.microsoft.com/office/spreadsheetml/2017/richdata2" ref="B4:FZ43">
    <sortCondition ref="B3:B43"/>
  </sortState>
  <tableColumns count="181">
    <tableColumn id="1" xr3:uid="{27928C6F-5663-44CC-9C73-D00B0827C145}" name="classe3" dataDxfId="1554"/>
    <tableColumn id="2" xr3:uid="{901B7648-A7C1-4673-A355-B35DEADA03FD}" name="Date1" dataDxfId="1553"/>
    <tableColumn id="3" xr3:uid="{63793751-563E-427A-84FF-1395A15E0B42}" name="Date2" dataDxfId="1552"/>
    <tableColumn id="4" xr3:uid="{79FD5CDD-9D53-4CCF-814E-AA5A9AC03AED}" name="Date3" dataDxfId="1551"/>
    <tableColumn id="5" xr3:uid="{68C38B91-6E78-4B70-A149-7D204E7125ED}" name="Date4" dataDxfId="1550"/>
    <tableColumn id="6" xr3:uid="{9B79B4F6-3EE5-4E7B-8AF7-0E411E5A56DE}" name="Date5" dataDxfId="1549"/>
    <tableColumn id="7" xr3:uid="{AF4938EE-D732-4AB7-BA6F-48BD7A87A199}" name="Date6" dataDxfId="1548"/>
    <tableColumn id="8" xr3:uid="{2DE04115-52D3-4D1A-8F64-203F852DF4DF}" name="Date7" dataDxfId="1547"/>
    <tableColumn id="9" xr3:uid="{AE42E716-F123-4AB2-A70E-CC19214B66CC}" name="Date8" dataDxfId="1546"/>
    <tableColumn id="10" xr3:uid="{40BEEFA5-ABFC-45AE-8DB0-A74AE0F2D062}" name="Date9" dataDxfId="1545"/>
    <tableColumn id="11" xr3:uid="{543CDAB6-4FA3-4926-A3D1-C10DEE670E59}" name="Date10" dataDxfId="1544"/>
    <tableColumn id="12" xr3:uid="{D067B095-8028-4854-86AD-6B7A9CF2A04E}" name="Date11" dataDxfId="1543"/>
    <tableColumn id="13" xr3:uid="{0DABFFC8-21C1-4DF0-A179-720A1C7588D9}" name="Date12" dataDxfId="1542"/>
    <tableColumn id="14" xr3:uid="{446BC1F6-839F-4444-B77B-79B6DB614914}" name="Date13" dataDxfId="1541"/>
    <tableColumn id="15" xr3:uid="{05FB429B-906A-49FA-9B84-12B6B5B1F7F6}" name="Date14" dataDxfId="1540"/>
    <tableColumn id="16" xr3:uid="{89F43BA3-F109-407B-9D31-93D423C17CBE}" name="Date15" dataDxfId="1539"/>
    <tableColumn id="17" xr3:uid="{8D2216D3-2A89-4121-A2EA-9B0EEB938FC3}" name="Date16" dataDxfId="1538"/>
    <tableColumn id="18" xr3:uid="{AA0BA00B-BAA8-4DCF-B1F5-D391AAF42196}" name="Date17" dataDxfId="1537"/>
    <tableColumn id="19" xr3:uid="{FDBAA5B8-217C-4A48-8EC3-9AD2EBADC932}" name="Date18" dataDxfId="1536"/>
    <tableColumn id="20" xr3:uid="{F7887B61-FCFA-4262-ADB2-B009AB7C0511}" name="Date19" dataDxfId="1535"/>
    <tableColumn id="21" xr3:uid="{EC9B17FB-0F97-4CA1-A557-B9249A785B31}" name="Date20" dataDxfId="1534"/>
    <tableColumn id="22" xr3:uid="{EDD58DC8-569C-4A57-B6F1-C5729B4E829A}" name="Date21" dataDxfId="1533"/>
    <tableColumn id="23" xr3:uid="{28E2DA5B-DAE5-4243-86FA-E458C2871852}" name="Date22" dataDxfId="1532"/>
    <tableColumn id="24" xr3:uid="{DB0DA039-5DDE-4E9A-850A-1E04CC675A36}" name="Date23" dataDxfId="1531"/>
    <tableColumn id="25" xr3:uid="{2A9AACC2-6530-48BC-8181-0A1A0454C4AA}" name="Date24" dataDxfId="1530"/>
    <tableColumn id="26" xr3:uid="{62B0A057-2492-4B6E-A04C-43F5DEE8592A}" name="Date25" dataDxfId="1529"/>
    <tableColumn id="27" xr3:uid="{94ABE678-0F47-44FD-8A39-2A6D998D0C76}" name="Date26" dataDxfId="1528"/>
    <tableColumn id="28" xr3:uid="{9CD45331-D2C3-4172-BC45-F4F6744FE750}" name="Date27" dataDxfId="1527"/>
    <tableColumn id="29" xr3:uid="{B407C2C3-7AB4-4AA2-BCBD-929C0AE725C2}" name="Date28" dataDxfId="1526"/>
    <tableColumn id="30" xr3:uid="{EF5676D5-80B8-4E06-A945-9FADC2A89786}" name="Date29" dataDxfId="1525"/>
    <tableColumn id="31" xr3:uid="{81803509-3C37-4646-AC61-0B80EF6B7CAD}" name="Date30" dataDxfId="1524"/>
    <tableColumn id="32" xr3:uid="{AFDEC879-4161-4D9B-A738-221EB4A478DD}" name="Date31" dataDxfId="1523"/>
    <tableColumn id="33" xr3:uid="{8B1823F2-C412-4C64-B474-9FA89AEE7544}" name="Date32" dataDxfId="1522"/>
    <tableColumn id="34" xr3:uid="{1FCD67B1-2520-43C9-B790-756F9E2057D0}" name="Date33" dataDxfId="1521"/>
    <tableColumn id="35" xr3:uid="{2D555A1D-2EC5-4DBC-9166-41DB6BCD52DA}" name="Date34" dataDxfId="1520"/>
    <tableColumn id="36" xr3:uid="{D0DAB17D-B44B-4553-B59C-3D0E50BE98B0}" name="Date35" dataDxfId="1519"/>
    <tableColumn id="37" xr3:uid="{63F1A0BE-095C-4EDC-8277-676DA82669E7}" name="Date36" dataDxfId="1518"/>
    <tableColumn id="38" xr3:uid="{52D7F5BB-F2AA-4D6F-BE3E-D58A6309C052}" name="Date37" dataDxfId="1517"/>
    <tableColumn id="39" xr3:uid="{2221C440-165F-4EB5-B805-1C924E30B47B}" name="Date38" dataDxfId="1516"/>
    <tableColumn id="40" xr3:uid="{2F426F4B-72F9-4AE5-9A94-B299799EA76B}" name="Date39" dataDxfId="1515"/>
    <tableColumn id="41" xr3:uid="{74BD972D-72AF-4AE0-9DC9-7EC705568744}" name="Date40" dataDxfId="1514"/>
    <tableColumn id="42" xr3:uid="{B3111B20-52BF-48EE-911D-8FC3336D6D43}" name="Date41" dataDxfId="1513"/>
    <tableColumn id="43" xr3:uid="{CF65BCBB-FB16-4AAB-B5E0-59C4FFE0AF36}" name="Date42" dataDxfId="1512"/>
    <tableColumn id="44" xr3:uid="{3A2D931A-0A11-49CC-BD62-77676C01CC1A}" name="Date43" dataDxfId="1511"/>
    <tableColumn id="45" xr3:uid="{5219200B-B10F-425E-93BD-BCE795DAC2ED}" name="Date44" dataDxfId="1510"/>
    <tableColumn id="46" xr3:uid="{2314E591-19F5-4DCA-92C8-2D0D74B0054C}" name="Date45" dataDxfId="1509"/>
    <tableColumn id="47" xr3:uid="{D6ECC6FC-52CC-4E93-A239-2F926A4749C9}" name="Date46" dataDxfId="1508"/>
    <tableColumn id="48" xr3:uid="{741AD438-D164-4C69-B639-F6400681CCEB}" name="Date47" dataDxfId="1507"/>
    <tableColumn id="49" xr3:uid="{B3471D32-7C5E-46D4-8B80-1FC0689AB20A}" name="Date48" dataDxfId="1506"/>
    <tableColumn id="50" xr3:uid="{F7960DC8-2B42-4EE3-9EE1-CE157366C169}" name="Date49" dataDxfId="1505"/>
    <tableColumn id="51" xr3:uid="{294E13DE-B25A-4DC5-9292-BA06A1E5876C}" name="Date50" dataDxfId="1504"/>
    <tableColumn id="52" xr3:uid="{76575736-4854-49CE-83BE-CD21AA8B21D9}" name="Date51" dataDxfId="1503"/>
    <tableColumn id="53" xr3:uid="{F28DF185-F755-4154-A976-BF63254B57BA}" name="Date52" dataDxfId="1502"/>
    <tableColumn id="54" xr3:uid="{AF885CF2-9188-4A06-A3A1-46DD4EB7AE91}" name="Date53" dataDxfId="1501"/>
    <tableColumn id="55" xr3:uid="{12E917AC-48FA-4625-B084-8AD2F69F4542}" name="Date54" dataDxfId="1500"/>
    <tableColumn id="56" xr3:uid="{BC6CC316-F96F-40AD-9AE2-AD15541884CA}" name="Date55" dataDxfId="1499"/>
    <tableColumn id="57" xr3:uid="{126FBA08-1CF7-4D6E-822D-2CC0FB1AE70F}" name="Date56" dataDxfId="1498"/>
    <tableColumn id="58" xr3:uid="{C5515EB8-7EFD-4AC9-A7FF-1BD794685662}" name="Date57" dataDxfId="1497"/>
    <tableColumn id="59" xr3:uid="{4BB3129E-7930-43E7-B5BC-015FA8CE8550}" name="Date58" dataDxfId="1496"/>
    <tableColumn id="60" xr3:uid="{4D590F18-B175-40DB-9A8A-DCB83F951653}" name="Date59" dataDxfId="1495"/>
    <tableColumn id="61" xr3:uid="{878D9846-E0FC-4691-9C32-46F83754A897}" name="Date60" dataDxfId="1494"/>
    <tableColumn id="62" xr3:uid="{CC7928A7-A365-4561-9E4D-A06158620294}" name="Date61" dataDxfId="1493"/>
    <tableColumn id="63" xr3:uid="{1A6EA740-D205-4CF7-9DE0-1856818338D1}" name="Date62" dataDxfId="1492"/>
    <tableColumn id="64" xr3:uid="{62938F82-4741-4405-8272-ED5F6228DF26}" name="Date63" dataDxfId="1491"/>
    <tableColumn id="65" xr3:uid="{8483A9A9-CD80-4D9F-9624-ECCB99192780}" name="Date64" dataDxfId="1490"/>
    <tableColumn id="66" xr3:uid="{981C6A03-C08A-45B1-8D63-912E119E041F}" name="Date65" dataDxfId="1489"/>
    <tableColumn id="67" xr3:uid="{1C9BECC9-ED51-489B-8252-285A49FB636F}" name="Date66" dataDxfId="1488"/>
    <tableColumn id="68" xr3:uid="{58E35FE8-90EB-494F-9BB8-CF6E8AB27B82}" name="Date67" dataDxfId="1487"/>
    <tableColumn id="69" xr3:uid="{3A477EC4-7DEA-4054-AACD-E5645A5073E1}" name="Date68" dataDxfId="1486"/>
    <tableColumn id="70" xr3:uid="{D3D75FED-A8D5-439B-9E82-F7F6838CD819}" name="Date69" dataDxfId="1485"/>
    <tableColumn id="71" xr3:uid="{7DFEC2CC-A610-45BF-9E8B-267277C4988B}" name="Date70" dataDxfId="1484"/>
    <tableColumn id="72" xr3:uid="{1637D821-AB34-489C-902C-32B1C8C096D5}" name="Date71" dataDxfId="1483"/>
    <tableColumn id="73" xr3:uid="{5AE04459-4543-4B78-8DAA-C31ACEC194AE}" name="Date72" dataDxfId="1482"/>
    <tableColumn id="74" xr3:uid="{523CE72B-2A77-4727-8F12-7538E9BA5112}" name="Date73" dataDxfId="1481"/>
    <tableColumn id="75" xr3:uid="{162D3AE3-DA2F-4E51-BE76-CC5B71C5D46B}" name="Date74" dataDxfId="1480"/>
    <tableColumn id="76" xr3:uid="{7F1C451D-B1C0-44A9-9431-532AEC6E4304}" name="Date75" dataDxfId="1479"/>
    <tableColumn id="77" xr3:uid="{70349BAB-A7AE-4114-85D0-4FCE40199109}" name="Date76" dataDxfId="1478"/>
    <tableColumn id="78" xr3:uid="{9E4C9B56-9512-4080-8D1E-FD477533C66B}" name="Date77" dataDxfId="1477"/>
    <tableColumn id="79" xr3:uid="{0DA10F2E-323A-4BFA-9F2A-30A3496BC71C}" name="Date78" dataDxfId="1476"/>
    <tableColumn id="80" xr3:uid="{C303711E-9B04-44FA-92B8-7D4A0665F9DD}" name="Date79" dataDxfId="1475"/>
    <tableColumn id="81" xr3:uid="{1E1C56C7-4ECE-4CDC-BF23-919372075E56}" name="Date80" dataDxfId="1474"/>
    <tableColumn id="82" xr3:uid="{7454B4CA-CCD5-438F-941C-E2878D9D5680}" name="Date81" dataDxfId="1473"/>
    <tableColumn id="83" xr3:uid="{EC5B26E9-3DE7-4144-A99D-32AFA881B18D}" name="Date82" dataDxfId="1472"/>
    <tableColumn id="84" xr3:uid="{2A981351-4217-49C0-9CAE-85F93B281B5C}" name="Date83" dataDxfId="1471"/>
    <tableColumn id="85" xr3:uid="{3ABA28B1-AB8C-443F-9B49-188525130CBF}" name="Date84" dataDxfId="1470"/>
    <tableColumn id="86" xr3:uid="{CE53559E-3010-4125-B773-60873FDAA2FF}" name="Date85" dataDxfId="1469"/>
    <tableColumn id="87" xr3:uid="{CAE55191-D570-401A-98C3-18EE3F3276EA}" name="Date86" dataDxfId="1468"/>
    <tableColumn id="88" xr3:uid="{C57EE35B-66CD-443E-B32A-4B35C98B7943}" name="Date87" dataDxfId="1467"/>
    <tableColumn id="89" xr3:uid="{174DB4F6-4F19-4F58-81DB-BA063DE396D4}" name="Date88" dataDxfId="1466"/>
    <tableColumn id="90" xr3:uid="{3FC868C2-D0FB-4ECE-990B-0A2080C4A6B2}" name="Date89" dataDxfId="1465"/>
    <tableColumn id="91" xr3:uid="{122E6BE9-DF6B-4E13-8199-C2EF9BD9FF14}" name="Date90" dataDxfId="1464"/>
    <tableColumn id="93" xr3:uid="{F24A4469-8DED-46D0-A38A-D4196F69D867}" name="LISTE2" dataDxfId="1463">
      <calculatedColumnFormula>IF(B4=0,"",B4)</calculatedColumnFormula>
    </tableColumn>
    <tableColumn id="94" xr3:uid="{240925FE-5600-4BD7-B95C-11779DF6C2D1}" name="Genre " dataDxfId="1462"/>
    <tableColumn id="95" xr3:uid="{B5746F71-611B-4A71-8BF9-598B028C3884}" name="VMA" dataDxfId="1461"/>
    <tableColumn id="101" xr3:uid="{6AC22D85-40B7-4A58-832B-80B47FFECB6D}" name="Date 1" dataDxfId="1460"/>
    <tableColumn id="102" xr3:uid="{A3B683DC-CAFB-49F5-AAD3-BFA8A5057641}" name="Date 2" dataDxfId="1459"/>
    <tableColumn id="103" xr3:uid="{1D7E6744-8C2C-4A95-9F1F-728CA1E58F40}" name="Date 3" dataDxfId="1458"/>
    <tableColumn id="104" xr3:uid="{924613EB-F0D2-409D-9502-34F036803870}" name="Date 4" dataDxfId="1457"/>
    <tableColumn id="105" xr3:uid="{00E37322-3DA2-48CA-B54C-C2DA33A55D2B}" name="Date 5" dataDxfId="1456"/>
    <tableColumn id="106" xr3:uid="{52513A35-D7C6-45E2-848D-DB76EC1E425F}" name="Date 6" dataDxfId="1455"/>
    <tableColumn id="107" xr3:uid="{74A239A5-79EE-4D8A-911D-FE3C22177AF7}" name="Date 7" dataDxfId="1454"/>
    <tableColumn id="108" xr3:uid="{B492479C-087C-4101-88B3-40B8D1B89F12}" name="Date 8" dataDxfId="1453"/>
    <tableColumn id="109" xr3:uid="{89AF235A-D9F7-484B-A200-BEE1CD793360}" name="Date 9" dataDxfId="1452"/>
    <tableColumn id="110" xr3:uid="{FCBCE3A2-3CB9-4153-B1A6-9C9E60BCA39A}" name="Date 10" dataDxfId="1451"/>
    <tableColumn id="111" xr3:uid="{D1440647-CE6C-4A0A-8DEF-9B063C7ABC3B}" name="Date 11" dataDxfId="1450"/>
    <tableColumn id="112" xr3:uid="{16009194-E08F-4461-A03F-777078053F42}" name="Date 12" dataDxfId="1449"/>
    <tableColumn id="113" xr3:uid="{B7EF71A5-360F-4166-8E0C-519F85C9E118}" name="Date 13" dataDxfId="1448"/>
    <tableColumn id="114" xr3:uid="{2DD4E022-57C3-4AF7-9CDA-15F0D997C774}" name="Date 14" dataDxfId="1447"/>
    <tableColumn id="115" xr3:uid="{B8DD4671-37EC-4E58-BC91-07C75562EE3C}" name="Date 15" dataDxfId="1446"/>
    <tableColumn id="116" xr3:uid="{E38AD7DD-F37E-4AC9-BF68-D6CE28E6D660}" name="Date 16" dataDxfId="1445"/>
    <tableColumn id="117" xr3:uid="{0B53484A-3167-4FBF-99A3-4B22E0673645}" name="Date 17" dataDxfId="1444"/>
    <tableColumn id="118" xr3:uid="{BAD17350-B3BE-45D5-A88A-CF1F0C1C26FB}" name="Date 18" dataDxfId="1443"/>
    <tableColumn id="119" xr3:uid="{5D822902-9AA6-4579-B448-393FD6ABAA68}" name="Date 19" dataDxfId="1442"/>
    <tableColumn id="120" xr3:uid="{273BC42A-62BA-420F-B340-CAD7AE51F887}" name="Date 20" dataDxfId="1441"/>
    <tableColumn id="121" xr3:uid="{557028A3-460F-4FFF-A3E4-E6717EE698F6}" name="Date 21" dataDxfId="1440"/>
    <tableColumn id="122" xr3:uid="{7C4059E5-02CE-4E73-8FF7-202E3FF8C4FB}" name="Date 22" dataDxfId="1439"/>
    <tableColumn id="123" xr3:uid="{CB10462C-853D-4808-BA36-601655CD9485}" name="Date 23" dataDxfId="1438"/>
    <tableColumn id="124" xr3:uid="{70FF38FE-38A1-4587-8934-2902688E7B37}" name="Date 24" dataDxfId="1437"/>
    <tableColumn id="125" xr3:uid="{F1B74D0E-A69D-44D3-948E-1739324ACE70}" name="Date 25" dataDxfId="1436"/>
    <tableColumn id="134" xr3:uid="{38FD1536-9EEB-435F-9398-9971DFBF71A5}" name="LISTE3" dataDxfId="1435">
      <calculatedColumnFormula>IF(B4=0,"",(B4))</calculatedColumnFormula>
    </tableColumn>
    <tableColumn id="135" xr3:uid="{8AC49488-15AC-49C4-8A6C-31AF571E8696}" name="Genre" dataDxfId="1434">
      <calculatedColumnFormula>IF(CP4=0,"",(CP4))</calculatedColumnFormula>
    </tableColumn>
    <tableColumn id="136" xr3:uid="{E9EAB2AF-F873-4174-AAD2-80EE69CF2C7D}" name="Absences" dataDxfId="1433">
      <calculatedColumnFormula>IF(COUNTIF($C4:$AF4,"Abs")=0,"",COUNTIF($C4:$AF4,"Abs"))</calculatedColumnFormula>
    </tableColumn>
    <tableColumn id="137" xr3:uid="{02D183B0-480B-4EFA-A0CE-5EB67B23A706}" name="Retards" dataDxfId="1432">
      <calculatedColumnFormula>IF(COUNTIF($C4:$AF4,"Ret")=0,"",COUNTIF($C4:$AF4,"Ret"))</calculatedColumnFormula>
    </tableColumn>
    <tableColumn id="138" xr3:uid="{DA613ED6-6847-4564-B529-D84F85A58892}" name="Dispenses" dataDxfId="1431">
      <calculatedColumnFormula>IF(COUNTIF($C4:$AF4,"Disp")=0,"",COUNTIF($C4:$AF4,"Disp"))</calculatedColumnFormula>
    </tableColumn>
    <tableColumn id="129" xr3:uid="{7B272FC4-29E2-4835-9D60-D8CD4FE102C8}" name="Tenues" dataDxfId="1430">
      <calculatedColumnFormula>IF(COUNTIF($C4:$AF4,"Tenue")=0,"",COUNTIF($C4:$AF4,"Tenue"))</calculatedColumnFormula>
    </tableColumn>
    <tableColumn id="128" xr3:uid="{C70B2326-FB01-4180-8A69-A9E9AC8FF04F}" name="Mots" dataDxfId="1429">
      <calculatedColumnFormula>IF(COUNTIF($C4:$AF4,"Mot")=0,"",COUNTIF($C4:$AF4,"Mot"))</calculatedColumnFormula>
    </tableColumn>
    <tableColumn id="127" xr3:uid="{35E3CD53-14CA-4742-B765-F0A9A5C9FA86}" name="Dispenses injustifiées" dataDxfId="1428">
      <calculatedColumnFormula>IF(COUNTIF($C4:$AF4,"Inj")=0,"",COUNTIF($C4:$AF4,"Inj"))</calculatedColumnFormula>
    </tableColumn>
    <tableColumn id="139" xr3:uid="{109D19EF-AF58-4015-ADFD-783DACF4D31F}" name="Pb comp." dataDxfId="1427">
      <calculatedColumnFormula>IF(COUNTIF($C4:$AF4,"Comp")=0,"",COUNTIF($C4:$AF4,"Comp"))</calculatedColumnFormula>
    </tableColumn>
    <tableColumn id="140" xr3:uid="{CA5EE4B0-0FE6-45FD-B419-8529EE8ED0F8}" name="APSA" dataDxfId="1426"/>
    <tableColumn id="141" xr3:uid="{74995B02-D313-4969-A2DA-0E1B7EA01BEE}" name="APSA2" dataDxfId="1425"/>
    <tableColumn id="142" xr3:uid="{44D7DB6D-BC67-4A44-8B12-8D7FF90A0E08}" name="APSA3" dataDxfId="1424"/>
    <tableColumn id="143" xr3:uid="{9E83CFD7-4114-4E6C-A3A2-9BE590971489}" name="APSA4" dataDxfId="1423"/>
    <tableColumn id="146" xr3:uid="{2A393159-2021-4C8E-BF5C-93C0E61EEB9D}" name="Moyenne" dataDxfId="1422">
      <calculatedColumnFormula>IFERROR(AVERAGE(DZ4:EC4),"")</calculatedColumnFormula>
    </tableColumn>
    <tableColumn id="147" xr3:uid="{EA9DDE1E-FB73-4CA7-ADB4-C6E3810D53A3}" name="Rang" dataDxfId="1421">
      <calculatedColumnFormula>IFERROR(RANK(ED4,$ED$4:$ED$43,0),"")</calculatedColumnFormula>
    </tableColumn>
    <tableColumn id="149" xr3:uid="{FD50C302-4B86-4F01-ACE6-78D3F84C3D80}" name="Absences2" dataDxfId="1420">
      <calculatedColumnFormula>IF(COUNTIF($AG4:$BJ4,"Abs")=0,"",COUNTIF($AG4:$BJ4,"Abs"))</calculatedColumnFormula>
    </tableColumn>
    <tableColumn id="132" xr3:uid="{48A1632D-0ACF-42B2-8F4C-CAC66D0C2011}" name="Retards2" dataDxfId="1419">
      <calculatedColumnFormula>IF(COUNTIF($AG4:$BJ4,"Ret")=0,"",COUNTIF($AG4:$BJ4,"Ret"))</calculatedColumnFormula>
    </tableColumn>
    <tableColumn id="131" xr3:uid="{84EB1503-3E8B-4EB8-A3D2-EF1324E0B4AC}" name="Dispenses2" dataDxfId="1418">
      <calculatedColumnFormula>IF(COUNTIF($AG4:$BJ4,"Disp")=0,"",COUNTIF($AG4:$BJ4,"Disp"))</calculatedColumnFormula>
    </tableColumn>
    <tableColumn id="130" xr3:uid="{51EEB7B6-57DE-4ADC-83C8-993DE4058BDC}" name="Tenues2" dataDxfId="1417">
      <calculatedColumnFormula>IF(COUNTIF($AG4:$BJ4,"Tenue")=0,"",COUNTIF($AG4:$BJ4,"Tenue"))</calculatedColumnFormula>
    </tableColumn>
    <tableColumn id="150" xr3:uid="{4DD67295-0834-418F-B0E0-77D1BB48B0E0}" name="Mots2" dataDxfId="1416">
      <calculatedColumnFormula>IF(COUNTIF($AG4:$BJ4,"Mot")=0,"",COUNTIF($AG4:$BJ4,"Mot"))</calculatedColumnFormula>
    </tableColumn>
    <tableColumn id="151" xr3:uid="{186E8614-6726-41A7-AC54-9C11729E4D8E}" name="Dispenses injustifiées2" dataDxfId="1415">
      <calculatedColumnFormula>IF(COUNTIF($AG4:$BJ4,"Inj")=0,"",COUNTIF($AG4:$BJ4,"Inj"))</calculatedColumnFormula>
    </tableColumn>
    <tableColumn id="152" xr3:uid="{20997E28-3140-41C4-8B9E-9354698B7E7F}" name="Pb comp.2" dataDxfId="1414">
      <calculatedColumnFormula>IF(COUNTIF($AG4:$BJ4,"Comp")=0,"",COUNTIF($AG4:$BJ4,"Comp"))</calculatedColumnFormula>
    </tableColumn>
    <tableColumn id="153" xr3:uid="{FCB2E3DC-5AE8-43B3-9877-A5D1346DD49E}" name="APSA5" dataDxfId="1413"/>
    <tableColumn id="154" xr3:uid="{2F6CF8A6-87DC-4C52-8CCD-2379C6A46D6D}" name="APSA6" dataDxfId="1412"/>
    <tableColumn id="155" xr3:uid="{FBE4A8F7-6C58-49F4-B6EC-FA827852B5F9}" name="APSA7" dataDxfId="1411"/>
    <tableColumn id="156" xr3:uid="{B7F7DA57-8846-4D74-9E34-5325D4DB7CBF}" name="APSA8" dataDxfId="1410"/>
    <tableColumn id="159" xr3:uid="{5EA815C2-9EEF-417F-B31B-C54E7B03E4A9}" name="Moyenne2" dataDxfId="1409">
      <calculatedColumnFormula>IFERROR(AVERAGE(EM4:EP4),"")</calculatedColumnFormula>
    </tableColumn>
    <tableColumn id="160" xr3:uid="{B18E6DB9-4380-4B1B-9BDF-AA051CC91B8A}" name="Rang2" dataDxfId="1408">
      <calculatedColumnFormula>IFERROR(RANK(EQ4,$EQ$4:$EQ$43,0),"")</calculatedColumnFormula>
    </tableColumn>
    <tableColumn id="162" xr3:uid="{78178951-B550-4EEC-BC26-4D99FA7815D5}" name="Absences3" dataDxfId="1407">
      <calculatedColumnFormula>IF(COUNTIF($BK4:$CN4,"Abs")=0,"",COUNTIF($BK4:$CN4,"Abs"))</calculatedColumnFormula>
    </tableColumn>
    <tableColumn id="163" xr3:uid="{6B3FC1BB-6E51-440F-BAFB-C9FB8E658687}" name="Retards3" dataDxfId="1406">
      <calculatedColumnFormula>IF(COUNTIF($BK4:$CN4,"Ret")=0,"",COUNTIF($BK4:$CN4,"Ret"))</calculatedColumnFormula>
    </tableColumn>
    <tableColumn id="164" xr3:uid="{497C9392-7C60-42E8-8220-46551D0950D4}" name="Dispenses3" dataDxfId="1405">
      <calculatedColumnFormula>IF(COUNTIF($BK4:$CN4,"Disp")=0,"",COUNTIF($BK4:$CN4,"Disp"))</calculatedColumnFormula>
    </tableColumn>
    <tableColumn id="165" xr3:uid="{AF6C8060-7F57-410C-89AF-52C10217BE11}" name="Tenues3" dataDxfId="1404">
      <calculatedColumnFormula>IF(COUNTIF($BK4:$CN4,"Tenue")=0,"",COUNTIF($BK4:$CN4,"Tenue"))</calculatedColumnFormula>
    </tableColumn>
    <tableColumn id="166" xr3:uid="{D788D396-28FA-46A5-923F-84543DD98DC4}" name="Mots3" dataDxfId="1403">
      <calculatedColumnFormula>IF(COUNTIF($BK4:$CN4,"Mot")=0,"",COUNTIF($BK4:$CN4,"Mot"))</calculatedColumnFormula>
    </tableColumn>
    <tableColumn id="167" xr3:uid="{667A323B-B7FE-4146-AE10-7D3BA59FCD79}" name="Dispenses injustifiées3" dataDxfId="1402">
      <calculatedColumnFormula>IF(COUNTIF($BK4:$CN4,"Inj")=0,"",COUNTIF($BK4:$CN4,"Inj"))</calculatedColumnFormula>
    </tableColumn>
    <tableColumn id="168" xr3:uid="{69E6CCCD-A6D6-46E9-8B49-160360727BDD}" name="Pb comp.3" dataDxfId="1401">
      <calculatedColumnFormula>IF(COUNTIF($BK4:$CN4,"Comp")=0,"",COUNTIF($BK4:$CN4,"Comp"))</calculatedColumnFormula>
    </tableColumn>
    <tableColumn id="169" xr3:uid="{969125DD-E2C2-4B4E-9A13-02C06864DB57}" name="APSA9" dataDxfId="1400"/>
    <tableColumn id="170" xr3:uid="{9349AED6-6E9B-4A7A-A5F1-D4E93A340BA0}" name="APSA10" dataDxfId="1399"/>
    <tableColumn id="133" xr3:uid="{C7260700-BB0D-4901-8AA7-07EB97F96B50}" name="APSA11" dataDxfId="1398"/>
    <tableColumn id="171" xr3:uid="{0FC7984E-6033-4BB5-A9C4-DFED12B429C6}" name="APSA12" dataDxfId="1397"/>
    <tableColumn id="172" xr3:uid="{4AC81DBB-BC18-4A20-B40B-C30ADD8C23B3}" name="Moyenne3" dataDxfId="1396">
      <calculatedColumnFormula>IFERROR(AVERAGE(EZ4:FC4),"")</calculatedColumnFormula>
    </tableColumn>
    <tableColumn id="173" xr3:uid="{B272C2D4-1339-41E9-AD12-20D2AA959890}" name="Rang3" dataDxfId="1395">
      <calculatedColumnFormula>IFERROR(RANK(FD4,$FD$4:$FD$43,0),"")</calculatedColumnFormula>
    </tableColumn>
    <tableColumn id="175" xr3:uid="{A1E32CA7-A269-4689-9513-5075901CA8F4}" name="ABSENCES " dataDxfId="1394">
      <calculatedColumnFormula>IF(COUNTIF($C4:$CN4,"Abs")=0,"",COUNTIF($C4:$CN4,"Abs"))</calculatedColumnFormula>
    </tableColumn>
    <tableColumn id="176" xr3:uid="{A8BCF74C-2426-415B-909C-7F7B1B58D945}" name="RETARDS " dataDxfId="1393">
      <calculatedColumnFormula>IF(COUNTIF($C4:$CN4,"Ret")=0,"",COUNTIF($C4:$CN4,"Ret"))</calculatedColumnFormula>
    </tableColumn>
    <tableColumn id="177" xr3:uid="{0254E9B7-3139-4452-BAFB-AC99DC9D222F}" name="DISPENSES " dataDxfId="1392">
      <calculatedColumnFormula>IF(COUNTIF($C4:$CN4,"Disp")=0,"",COUNTIF($C4:$CN4,"Disp"))</calculatedColumnFormula>
    </tableColumn>
    <tableColumn id="178" xr3:uid="{C40D527F-A183-4226-9CA4-C0A16F46AC34}" name="TENUES " dataDxfId="1391">
      <calculatedColumnFormula>IF(COUNTIF($C4:$CN4,"Tenue")=0,"",COUNTIF($C4:$CN4,"Tenue"))</calculatedColumnFormula>
    </tableColumn>
    <tableColumn id="179" xr3:uid="{0EAAEF51-96D0-4947-81F7-A82D5FAD8854}" name="MOTS " dataDxfId="1390">
      <calculatedColumnFormula>IF(COUNTIF($C4:$CN4,"Mot")=0,"",COUNTIF($C4:$CN4,"Mot"))</calculatedColumnFormula>
    </tableColumn>
    <tableColumn id="180" xr3:uid="{72A310E8-B137-4E52-96FF-1D9311C57588}" name="DISPENSES INJUSTIFIEES " dataDxfId="1389">
      <calculatedColumnFormula>IF(COUNTIF($C4:$CN4,"Inj")=0,"",COUNTIF($C4:$CN4,"Inj"))</calculatedColumnFormula>
    </tableColumn>
    <tableColumn id="181" xr3:uid="{F6D8011B-F72E-4639-BFFD-2E0BCA297F5A}" name="PB COMP. " dataDxfId="1388">
      <calculatedColumnFormula>IF(COUNTIF($C4:$CN4,"Comp")=0,"",COUNTIF($C4:$CN4,"Comp"))</calculatedColumnFormula>
    </tableColumn>
    <tableColumn id="182" xr3:uid="{2EC9E3F8-2C8D-4489-91A7-802230BD00F1}" name="MOYENNE ANNUELLE" dataDxfId="1387">
      <calculatedColumnFormula>IFERROR(AVERAGE(DZ4:EC4,EM4:EP4,EZ4:FC4),"")</calculatedColumnFormula>
    </tableColumn>
    <tableColumn id="183" xr3:uid="{8BC4248F-00E4-4C39-A0A8-A0E0D78BC77F}" name="RANG " dataDxfId="1386">
      <calculatedColumnFormula>IFERROR(RANK(FM4,$FM$4:$FM$43,0),"")</calculatedColumnFormula>
    </tableColumn>
    <tableColumn id="184" xr3:uid="{868E2238-2C14-4033-A7C5-882BA6CE8662}" name="Choix" dataDxfId="1385"/>
    <tableColumn id="185" xr3:uid="{AF246FE4-0452-46D2-A039-14DCD362347D}" name="Note" dataDxfId="1384"/>
    <tableColumn id="186" xr3:uid="{BFD072D3-4856-4E2D-8F45-4FFB287DEAA3}" name="Choix " dataDxfId="1383"/>
    <tableColumn id="187" xr3:uid="{65BB92B4-9A83-4816-9719-06CA0901A019}" name="Note " dataDxfId="1382"/>
    <tableColumn id="188" xr3:uid="{F0694A13-A405-402C-BD95-C9CD987C55FA}" name="Choix  " dataDxfId="1381"/>
    <tableColumn id="189" xr3:uid="{9E8A5598-76DF-4B52-9281-A612D3FE9EF2}" name="Note  " dataDxfId="1380"/>
    <tableColumn id="190" xr3:uid="{FF309FD5-12D6-44F1-AED7-7C0CFE8780A4}" name="Choix   " dataDxfId="1379"/>
    <tableColumn id="191" xr3:uid="{E58978EA-394C-4770-8436-F29DBFAB66EF}" name="Note   " dataDxfId="1378"/>
    <tableColumn id="192" xr3:uid="{38A0A5A9-7ADD-4830-8026-F1C1D4A20628}" name="Moyenne CCF" dataDxfId="1377">
      <calculatedColumnFormula>IFERROR(AVERAGE(FP4,FR4,FT4,FV4),"")</calculatedColumnFormula>
    </tableColumn>
    <tableColumn id="148" xr3:uid="{A7B6F71E-636F-447F-99FC-170D544565EA}" name="Rang moyen CCF" dataDxfId="1376">
      <calculatedColumnFormula>IFERROR(RANK(FW4,$FW$4:$FW$43,0),"")</calculatedColumnFormula>
    </tableColumn>
    <tableColumn id="145" xr3:uid="{E3B1DA19-F850-4804-B18E-9B305F9CB80C}" name="Moy. Certificative" dataDxfId="1375">
      <calculatedColumnFormula>IFERROR(SUM(SUMIF(FO4,"x",FP4)+SUMIF(FQ4,"x",FR4)+SUMIF(FS4,"x",FT4)+SUMIF(FU4,"x",FV4))/COUNTIF(FO4:FV4,"x"),"")</calculatedColumnFormula>
    </tableColumn>
    <tableColumn id="193" xr3:uid="{4A350C5D-C03D-48C4-B845-743032AD2783}" name="Rang certif." dataDxfId="1374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CB38479-7857-49AA-8C44-5FE7C19C85ED}" name="Tableau15" displayName="Tableau15" ref="B3:FZ43" totalsRowShown="0" headerRowDxfId="1327" dataDxfId="1326">
  <autoFilter ref="B3:FZ43" xr:uid="{317C21C6-416C-4F7F-8626-5BC596195C63}"/>
  <sortState xmlns:xlrd2="http://schemas.microsoft.com/office/spreadsheetml/2017/richdata2" ref="B4:FZ43">
    <sortCondition ref="B3:B43"/>
  </sortState>
  <tableColumns count="181">
    <tableColumn id="1" xr3:uid="{A6B2B49B-0205-46C4-BA4A-C3BC3466B593}" name="classe4" dataDxfId="1325"/>
    <tableColumn id="2" xr3:uid="{03CFAEB8-CF2D-450D-848D-68A2ED9A14AC}" name="Date1" dataDxfId="1324"/>
    <tableColumn id="3" xr3:uid="{37C85FEB-7817-484F-8304-527E366AEBB2}" name="Date2" dataDxfId="1323"/>
    <tableColumn id="4" xr3:uid="{61F220DB-CFAD-43E9-9FCB-3FF20154F6B9}" name="Date3" dataDxfId="1322"/>
    <tableColumn id="5" xr3:uid="{96978966-2673-48C7-944D-530706A6CB81}" name="Date4" dataDxfId="1321"/>
    <tableColumn id="6" xr3:uid="{85690AE4-7867-40F3-9715-F215398D9765}" name="Date5" dataDxfId="1320"/>
    <tableColumn id="7" xr3:uid="{36795639-7A38-401C-9DB6-1E7F1F5131D2}" name="Date6" dataDxfId="1319"/>
    <tableColumn id="8" xr3:uid="{8BD8F18E-F99E-4D55-92B9-BB6C4C7FF32B}" name="Date7" dataDxfId="1318"/>
    <tableColumn id="9" xr3:uid="{74DD0A04-F16B-4D9A-BCF3-1E3942F88E44}" name="Date8" dataDxfId="1317"/>
    <tableColumn id="10" xr3:uid="{5CAB4A2D-7021-4FA2-B88B-0BAD094572E8}" name="Date9" dataDxfId="1316"/>
    <tableColumn id="11" xr3:uid="{99ECA00D-FD85-4A1A-91BA-0226113C880D}" name="Date10" dataDxfId="1315"/>
    <tableColumn id="12" xr3:uid="{C5F84431-8089-4ED2-BD9A-A8742C0FB643}" name="Date11" dataDxfId="1314"/>
    <tableColumn id="13" xr3:uid="{D5614523-0760-43B2-BCC8-2CCAD30C04A8}" name="Date12" dataDxfId="1313"/>
    <tableColumn id="14" xr3:uid="{5FC2732C-FCF1-4060-8292-1AE3DEF0EAEC}" name="Date13" dataDxfId="1312"/>
    <tableColumn id="15" xr3:uid="{B446E873-E6D6-4B87-B421-603A59D6AA10}" name="Date14" dataDxfId="1311"/>
    <tableColumn id="16" xr3:uid="{AC2F95E3-B54A-487B-B1C3-2DB7C80C7108}" name="Date15" dataDxfId="1310"/>
    <tableColumn id="17" xr3:uid="{8D87AE80-859E-4EFE-8220-7553625847C2}" name="Date16" dataDxfId="1309"/>
    <tableColumn id="18" xr3:uid="{32EF9E9F-D9F1-45AF-94AB-0BEA18D13557}" name="Date17" dataDxfId="1308"/>
    <tableColumn id="19" xr3:uid="{FABE0995-D0C4-48ED-BEFE-D9739B74E6F6}" name="Date18" dataDxfId="1307"/>
    <tableColumn id="20" xr3:uid="{C3E1F5CB-EEEC-424D-A794-C4490E35E9EA}" name="Date19" dataDxfId="1306"/>
    <tableColumn id="21" xr3:uid="{BAAB6883-3879-408C-A8E6-26C13532C628}" name="Date20" dataDxfId="1305"/>
    <tableColumn id="22" xr3:uid="{82332A45-E5CC-4EE0-A292-CB9796E33086}" name="Date21" dataDxfId="1304"/>
    <tableColumn id="23" xr3:uid="{559FBFFE-E69B-462B-B3E4-84F6A766300F}" name="Date22" dataDxfId="1303"/>
    <tableColumn id="24" xr3:uid="{71381989-1D29-48ED-8C73-C94F38C0EC7D}" name="Date23" dataDxfId="1302"/>
    <tableColumn id="25" xr3:uid="{44BBE208-33D1-4B3E-9836-0B3D15644082}" name="Date24" dataDxfId="1301"/>
    <tableColumn id="26" xr3:uid="{A0C596E7-4458-4281-84BB-8B8651C67777}" name="Date25" dataDxfId="1300"/>
    <tableColumn id="27" xr3:uid="{DFECF47D-D076-4665-9C31-896D83913BAE}" name="Date26" dataDxfId="1299"/>
    <tableColumn id="28" xr3:uid="{3D3A3CAC-CFAA-421C-A4E6-461E5D4FBDCA}" name="Date27" dataDxfId="1298"/>
    <tableColumn id="29" xr3:uid="{35DFECBA-7ED3-4C23-9707-A2B9CFD19D0B}" name="Date28" dataDxfId="1297"/>
    <tableColumn id="30" xr3:uid="{16DF6BC2-EC2A-4D37-8B76-B7B33B606BB6}" name="Date29" dataDxfId="1296"/>
    <tableColumn id="31" xr3:uid="{A88A3BA5-64BD-4B2F-887A-974762BC045F}" name="Date30" dataDxfId="1295"/>
    <tableColumn id="32" xr3:uid="{F415F60D-ACEA-4D4D-B705-E1E747FC0EF5}" name="Date31" dataDxfId="1294"/>
    <tableColumn id="33" xr3:uid="{F4330F1B-8FC8-4B5D-B8E7-BB13AAE883C3}" name="Date32" dataDxfId="1293"/>
    <tableColumn id="34" xr3:uid="{19E91A20-5582-419A-BD87-60860DE3C0FD}" name="Date33" dataDxfId="1292"/>
    <tableColumn id="35" xr3:uid="{5CD92C16-AF3C-4078-BF32-2EF994F7C3E0}" name="Date34" dataDxfId="1291"/>
    <tableColumn id="36" xr3:uid="{DC1F01A4-3F14-47E4-B9C8-A0C50273E75D}" name="Date35" dataDxfId="1290"/>
    <tableColumn id="37" xr3:uid="{862A946C-92DD-4893-9D46-10CB04B6FF54}" name="Date36" dataDxfId="1289"/>
    <tableColumn id="38" xr3:uid="{AA29A74E-5121-463F-B62A-497D7E245AFF}" name="Date37" dataDxfId="1288"/>
    <tableColumn id="39" xr3:uid="{BFA7CB97-7BB7-415A-8AA0-43ACC7F0B57F}" name="Date38" dataDxfId="1287"/>
    <tableColumn id="40" xr3:uid="{1B744E6D-5B53-4876-AACC-EEF9CC2BA2F5}" name="Date39" dataDxfId="1286"/>
    <tableColumn id="41" xr3:uid="{6CAE5DD4-0851-4779-8196-4B9100B6BBB8}" name="Date40" dataDxfId="1285"/>
    <tableColumn id="42" xr3:uid="{08A8428B-E3AE-4894-9A8E-53201F1E0ED2}" name="Date41" dataDxfId="1284"/>
    <tableColumn id="43" xr3:uid="{431CECF4-67C9-4960-98D0-00A3D97B8B83}" name="Date42" dataDxfId="1283"/>
    <tableColumn id="44" xr3:uid="{F3FE4126-1A38-4A40-B382-A99E7950EFC8}" name="Date43" dataDxfId="1282"/>
    <tableColumn id="45" xr3:uid="{1C9F7D6F-F4FB-4EC8-BAE4-2FD15AF9E7E8}" name="Date44" dataDxfId="1281"/>
    <tableColumn id="46" xr3:uid="{DD221E19-3B01-4CEB-83AE-007FA024FA6E}" name="Date45" dataDxfId="1280"/>
    <tableColumn id="47" xr3:uid="{FD9F0C82-9EAF-4116-9308-19A1DA3B71E5}" name="Date46" dataDxfId="1279"/>
    <tableColumn id="48" xr3:uid="{AC43D1DE-AAFE-4970-AE64-04898A89DA8C}" name="Date47" dataDxfId="1278"/>
    <tableColumn id="49" xr3:uid="{7019010C-C5C2-47A9-A6CD-FD31AFB8AA2E}" name="Date48" dataDxfId="1277"/>
    <tableColumn id="50" xr3:uid="{079F1F91-D898-4F12-BDF6-58B521B9BD56}" name="Date49" dataDxfId="1276"/>
    <tableColumn id="51" xr3:uid="{96330227-1BE3-4AE5-86FE-1C2C8BF67F7B}" name="Date50" dataDxfId="1275"/>
    <tableColumn id="52" xr3:uid="{5DA3569E-A774-4B21-96CE-A76CE36A16E3}" name="Date51" dataDxfId="1274"/>
    <tableColumn id="53" xr3:uid="{8EBDF7A2-F4CF-4CED-8D8F-97E71905D91E}" name="Date52" dataDxfId="1273"/>
    <tableColumn id="54" xr3:uid="{B8DD2BAB-3CAB-49CE-A5EE-EE0B58BB4CE0}" name="Date53" dataDxfId="1272"/>
    <tableColumn id="55" xr3:uid="{398CCAF5-8D62-456B-9389-978D962A9A81}" name="Date54" dataDxfId="1271"/>
    <tableColumn id="56" xr3:uid="{917D640F-1231-40C2-BF4B-4DC87994D1F2}" name="Date55" dataDxfId="1270"/>
    <tableColumn id="57" xr3:uid="{F1CF6109-50E5-4F13-A0D2-0DE1FD957F76}" name="Date56" dataDxfId="1269"/>
    <tableColumn id="58" xr3:uid="{DAC0C123-195B-49B8-80D9-AB261C9A45A1}" name="Date57" dataDxfId="1268"/>
    <tableColumn id="59" xr3:uid="{66B663BE-8111-4058-9DAF-ECDC1A4624C0}" name="Date58" dataDxfId="1267"/>
    <tableColumn id="60" xr3:uid="{F9D6E489-6CDE-41F7-8BC8-C154DB624D26}" name="Date59" dataDxfId="1266"/>
    <tableColumn id="61" xr3:uid="{AC5D021F-B0B0-43CD-A2D6-EB684E315D78}" name="Date60" dataDxfId="1265"/>
    <tableColumn id="62" xr3:uid="{01F03918-2302-48EE-8106-4CB17228735B}" name="Date61" dataDxfId="1264"/>
    <tableColumn id="63" xr3:uid="{2572DEC6-EBC7-4248-A65B-E5C5B83B603E}" name="Date62" dataDxfId="1263"/>
    <tableColumn id="64" xr3:uid="{C20F05B3-EDD4-41FD-B0DE-6A91AFE2CBAD}" name="Date63" dataDxfId="1262"/>
    <tableColumn id="65" xr3:uid="{A12204AE-2F79-48AC-8E35-046EEB1F4131}" name="Date64" dataDxfId="1261"/>
    <tableColumn id="66" xr3:uid="{6ACA6A9B-E2F4-4E09-9435-5B0A2E58731D}" name="Date65" dataDxfId="1260"/>
    <tableColumn id="67" xr3:uid="{984B4792-BEE7-4BDA-8808-8605A7D244DA}" name="Date66" dataDxfId="1259"/>
    <tableColumn id="68" xr3:uid="{EC1C818B-82E4-4577-8B55-77BD606E3D67}" name="Date67" dataDxfId="1258"/>
    <tableColumn id="69" xr3:uid="{F314CA4B-74B5-4302-A8CB-F798EFC0D503}" name="Date68" dataDxfId="1257"/>
    <tableColumn id="70" xr3:uid="{3219627A-9565-43A6-A5BD-AB9A96985D6E}" name="Date69" dataDxfId="1256"/>
    <tableColumn id="71" xr3:uid="{0C82E70A-6417-458E-8550-AE7D80BB7857}" name="Date70" dataDxfId="1255"/>
    <tableColumn id="72" xr3:uid="{7A07EF90-E864-41D9-8E8E-E883F4C173A8}" name="Date71" dataDxfId="1254"/>
    <tableColumn id="73" xr3:uid="{93D9D879-A852-4D93-B098-34836D6B95C6}" name="Date72" dataDxfId="1253"/>
    <tableColumn id="74" xr3:uid="{A2994271-CD9E-4E93-9BD6-AD014DB17219}" name="Date73" dataDxfId="1252"/>
    <tableColumn id="75" xr3:uid="{0F82C62E-7B19-44B7-BD1B-7CB50B48C992}" name="Date74" dataDxfId="1251"/>
    <tableColumn id="76" xr3:uid="{9D9A66AF-12A1-4B71-83CD-5CE21AD5AB2E}" name="Date75" dataDxfId="1250"/>
    <tableColumn id="77" xr3:uid="{33084371-16D6-41A9-8BBA-CBB2272554EA}" name="Date76" dataDxfId="1249"/>
    <tableColumn id="78" xr3:uid="{0929C403-793E-403C-8408-26245C79603D}" name="Date77" dataDxfId="1248"/>
    <tableColumn id="79" xr3:uid="{AA07ABA3-553D-4E51-B23B-085C5ADBF8DE}" name="Date78" dataDxfId="1247"/>
    <tableColumn id="80" xr3:uid="{304BE037-97D4-43BB-B1E7-35952BC6E441}" name="Date79" dataDxfId="1246"/>
    <tableColumn id="81" xr3:uid="{29D49404-3634-4C11-A017-F2716BD82030}" name="Date80" dataDxfId="1245"/>
    <tableColumn id="82" xr3:uid="{76432D9E-FF72-47AF-97B9-12265AEF0EB8}" name="Date81" dataDxfId="1244"/>
    <tableColumn id="83" xr3:uid="{B1B512FC-D152-4F22-A8D7-59BE134893CE}" name="Date82" dataDxfId="1243"/>
    <tableColumn id="84" xr3:uid="{6F872F3A-C30C-4283-949E-A7145981E4C8}" name="Date83" dataDxfId="1242"/>
    <tableColumn id="85" xr3:uid="{4879595F-23F3-4D8B-8113-5F88F3FF8D65}" name="Date84" dataDxfId="1241"/>
    <tableColumn id="86" xr3:uid="{A0D8D639-4386-4562-A147-75D1E6EBC481}" name="Date85" dataDxfId="1240"/>
    <tableColumn id="87" xr3:uid="{D5B11B96-C979-415F-AC73-B83684B2A7FA}" name="Date86" dataDxfId="1239"/>
    <tableColumn id="88" xr3:uid="{6413D126-1B6B-4209-AFD9-11F3A398E10A}" name="Date87" dataDxfId="1238"/>
    <tableColumn id="89" xr3:uid="{9BA1427C-6DB8-41B6-A71D-3FBD108C4ECF}" name="Date88" dataDxfId="1237"/>
    <tableColumn id="90" xr3:uid="{C05FBCC1-22D4-459C-9D25-112626C04BDE}" name="Date89" dataDxfId="1236"/>
    <tableColumn id="91" xr3:uid="{97C19A4D-1572-4F18-B165-EBDF944FA795}" name="Date90" dataDxfId="1235"/>
    <tableColumn id="93" xr3:uid="{8EEEDAE3-004E-4CEF-8FD3-834F023F67CC}" name="LISTE2" dataDxfId="1234">
      <calculatedColumnFormula>IF(B4=0,"",B4)</calculatedColumnFormula>
    </tableColumn>
    <tableColumn id="94" xr3:uid="{C47B5AE3-4573-4F32-8521-B2E9811763E1}" name="Genre " dataDxfId="1233"/>
    <tableColumn id="95" xr3:uid="{36A3993D-70E3-4969-AA8F-A0613338D265}" name="VMA" dataDxfId="1232"/>
    <tableColumn id="101" xr3:uid="{640EE750-341F-4D33-9B7A-D0FAA80544C2}" name="Date 1" dataDxfId="1231"/>
    <tableColumn id="102" xr3:uid="{60C902D6-22FF-4E09-BCDE-C87FC89462F7}" name="Date 2" dataDxfId="1230"/>
    <tableColumn id="103" xr3:uid="{225AECB5-E5AD-4F60-AB9E-8548BE8A20B6}" name="Date 3" dataDxfId="1229"/>
    <tableColumn id="104" xr3:uid="{12EFCFBC-BAA4-43E8-AFFD-D6047FE415AD}" name="Date 4" dataDxfId="1228"/>
    <tableColumn id="105" xr3:uid="{6D448B7C-EE42-4D8A-9AD3-9142936FB5C4}" name="Date 5" dataDxfId="1227"/>
    <tableColumn id="106" xr3:uid="{C48C9FAA-1F26-400F-B3B2-E930458D799F}" name="Date 6" dataDxfId="1226"/>
    <tableColumn id="107" xr3:uid="{37D3E6CE-5946-482D-81AA-BBD07FE6AA97}" name="Date 7" dataDxfId="1225"/>
    <tableColumn id="108" xr3:uid="{CDDF48B7-94AD-4889-8542-B8DC54F02E1C}" name="Date 8" dataDxfId="1224"/>
    <tableColumn id="109" xr3:uid="{723D5570-0D9E-400E-A185-F642F645B53D}" name="Date 9" dataDxfId="1223"/>
    <tableColumn id="110" xr3:uid="{36EB4622-BF30-4C4F-BBF9-31C86790A727}" name="Date 10" dataDxfId="1222"/>
    <tableColumn id="111" xr3:uid="{3F56F7FF-F648-4633-A23C-EB0FEABC3747}" name="Date 11" dataDxfId="1221"/>
    <tableColumn id="112" xr3:uid="{3CF64209-79BD-4EE6-A26F-098ED56E6AD7}" name="Date 12" dataDxfId="1220"/>
    <tableColumn id="113" xr3:uid="{4B39325F-57A7-4D27-B5CF-4B9C3B7EC3B6}" name="Date 13" dataDxfId="1219"/>
    <tableColumn id="114" xr3:uid="{8A64296D-549E-4D9E-8BE3-5D1F8383BA15}" name="Date 14" dataDxfId="1218"/>
    <tableColumn id="115" xr3:uid="{CD6338A1-D0C6-40EA-A1CF-EE96B48D4FAC}" name="Date 15" dataDxfId="1217"/>
    <tableColumn id="116" xr3:uid="{75468350-37CE-40D6-8F9D-996EA5F0F962}" name="Date 16" dataDxfId="1216"/>
    <tableColumn id="117" xr3:uid="{9F44AC8D-4B8E-474D-8223-77CB60A05BFE}" name="Date 17" dataDxfId="1215"/>
    <tableColumn id="118" xr3:uid="{3536D4B7-8375-479D-8742-BF2EB0D32C33}" name="Date 18" dataDxfId="1214"/>
    <tableColumn id="119" xr3:uid="{E16481B0-B310-4896-B3F5-2395F9556EC4}" name="Date 19" dataDxfId="1213"/>
    <tableColumn id="120" xr3:uid="{72CB8EA7-8EEE-4735-818C-5A31424DB20D}" name="Date 20" dataDxfId="1212"/>
    <tableColumn id="121" xr3:uid="{9D16DEAA-C5E7-459B-88F1-EA471A0F141F}" name="Date 21" dataDxfId="1211"/>
    <tableColumn id="122" xr3:uid="{C767C285-FE0B-42E6-B1BF-48736737CF5A}" name="Date 22" dataDxfId="1210"/>
    <tableColumn id="123" xr3:uid="{6F08612A-4717-4369-9DD9-8E82F8620DDB}" name="Date 23" dataDxfId="1209"/>
    <tableColumn id="124" xr3:uid="{C9866C6F-5CF0-4107-AF72-4DE1E0F6FF16}" name="Date 24" dataDxfId="1208"/>
    <tableColumn id="125" xr3:uid="{928C9081-253F-4DDC-90AF-819B8614C2E9}" name="Date 25" dataDxfId="1207"/>
    <tableColumn id="134" xr3:uid="{D0D1BA28-E244-4BB4-9E64-C9266D631536}" name="LISTE3" dataDxfId="1206">
      <calculatedColumnFormula>IF(B4=0,"",(B4))</calculatedColumnFormula>
    </tableColumn>
    <tableColumn id="135" xr3:uid="{AB6D3A33-1657-422B-84A2-2AAB28B6580D}" name="Genre" dataDxfId="1205">
      <calculatedColumnFormula>IF(CP4=0,"",(CP4))</calculatedColumnFormula>
    </tableColumn>
    <tableColumn id="136" xr3:uid="{7821FBA4-B57A-4D47-8F89-3FFDD1556B88}" name="Absences" dataDxfId="1204">
      <calculatedColumnFormula>IF(COUNTIF($C4:$AF4,"Abs")=0,"",COUNTIF($C4:$AF4,"Abs"))</calculatedColumnFormula>
    </tableColumn>
    <tableColumn id="137" xr3:uid="{D43F5F6E-656C-4A7E-B197-5EEC8D962F82}" name="Retards" dataDxfId="1203">
      <calculatedColumnFormula>IF(COUNTIF($C4:$AF4,"Ret")=0,"",COUNTIF($C4:$AF4,"Ret"))</calculatedColumnFormula>
    </tableColumn>
    <tableColumn id="138" xr3:uid="{C2DB655B-1B1E-4C4F-A861-48DB54F01AAB}" name="Dispenses" dataDxfId="1202">
      <calculatedColumnFormula>IF(COUNTIF($C4:$AF4,"Disp")=0,"",COUNTIF($C4:$AF4,"Disp"))</calculatedColumnFormula>
    </tableColumn>
    <tableColumn id="129" xr3:uid="{8B6C7F86-E1C3-4EAA-A8F4-DA2A6528436E}" name="Tenues" dataDxfId="1201">
      <calculatedColumnFormula>IF(COUNTIF($C4:$AF4,"Tenue")=0,"",COUNTIF($C4:$AF4,"Tenue"))</calculatedColumnFormula>
    </tableColumn>
    <tableColumn id="128" xr3:uid="{A8C53453-EBC8-4235-A405-90A60892763B}" name="Mots" dataDxfId="1200">
      <calculatedColumnFormula>IF(COUNTIF($C4:$AF4,"Mot")=0,"",COUNTIF($C4:$AF4,"Mot"))</calculatedColumnFormula>
    </tableColumn>
    <tableColumn id="127" xr3:uid="{4CAC3C49-6E12-42DE-BBCA-774B79DDB747}" name="Dispenses injustifiées" dataDxfId="1199">
      <calculatedColumnFormula>IF(COUNTIF($C4:$AF4,"Inj")=0,"",COUNTIF($C4:$AF4,"Inj"))</calculatedColumnFormula>
    </tableColumn>
    <tableColumn id="139" xr3:uid="{5DEB0B63-83F4-4287-96D9-7C34433A9E60}" name="Pb comp." dataDxfId="1198">
      <calculatedColumnFormula>IF(COUNTIF($C4:$AF4,"Comp")=0,"",COUNTIF($C4:$AF4,"Comp"))</calculatedColumnFormula>
    </tableColumn>
    <tableColumn id="140" xr3:uid="{69107366-08CD-45C4-A2F8-6B1230F051AA}" name="APSA" dataDxfId="1197"/>
    <tableColumn id="141" xr3:uid="{37507B55-DBEE-4711-A313-3624B2ABA25D}" name="APSA2" dataDxfId="1196"/>
    <tableColumn id="142" xr3:uid="{7FF938A6-D4B7-48D5-A04D-1A39CDC172E0}" name="APSA3" dataDxfId="1195"/>
    <tableColumn id="143" xr3:uid="{D5BD008C-7BD6-4042-BF13-D94DFD6A0845}" name="APSA4" dataDxfId="1194"/>
    <tableColumn id="146" xr3:uid="{F405D8D7-B43A-4ADA-BB25-0CE4BC4F4C7D}" name="Moyenne" dataDxfId="1193">
      <calculatedColumnFormula>IFERROR(AVERAGE(DZ4:EC4),"")</calculatedColumnFormula>
    </tableColumn>
    <tableColumn id="147" xr3:uid="{3FDA612B-0418-4210-B794-01DC0B80897E}" name="Rang" dataDxfId="1192">
      <calculatedColumnFormula>IFERROR(RANK(ED4,$ED$4:$ED$43,0),"")</calculatedColumnFormula>
    </tableColumn>
    <tableColumn id="149" xr3:uid="{31091D2F-39CC-46EE-AF42-3E0BFA04C3E6}" name="Absences2" dataDxfId="1191">
      <calculatedColumnFormula>IF(COUNTIF($AG4:$BJ4,"Abs")=0,"",COUNTIF($AG4:$BJ4,"Abs"))</calculatedColumnFormula>
    </tableColumn>
    <tableColumn id="132" xr3:uid="{44B8BA3C-9374-4E69-8F12-90CE78191CE9}" name="Retards2" dataDxfId="1190">
      <calculatedColumnFormula>IF(COUNTIF($AG4:$BJ4,"Ret")=0,"",COUNTIF($AG4:$BJ4,"Ret"))</calculatedColumnFormula>
    </tableColumn>
    <tableColumn id="131" xr3:uid="{C93C2BB0-9473-48A8-AB6B-D0F40EE03445}" name="Dispenses2" dataDxfId="1189">
      <calculatedColumnFormula>IF(COUNTIF($AG4:$BJ4,"Disp")=0,"",COUNTIF($AG4:$BJ4,"Disp"))</calculatedColumnFormula>
    </tableColumn>
    <tableColumn id="130" xr3:uid="{F82A56E7-CA12-40AC-8DE7-92D0B767791C}" name="Tenues2" dataDxfId="1188">
      <calculatedColumnFormula>IF(COUNTIF($AG4:$BJ4,"Tenue")=0,"",COUNTIF($AG4:$BJ4,"Tenue"))</calculatedColumnFormula>
    </tableColumn>
    <tableColumn id="150" xr3:uid="{E0CF9433-B0A6-4D7C-B2BB-705ACE3C699A}" name="Mots2" dataDxfId="1187">
      <calculatedColumnFormula>IF(COUNTIF($AG4:$BJ4,"Mot")=0,"",COUNTIF($AG4:$BJ4,"Mot"))</calculatedColumnFormula>
    </tableColumn>
    <tableColumn id="151" xr3:uid="{6843205D-EB6F-4F5C-BE50-DC8B18AA8089}" name="Dispenses injustifiées2" dataDxfId="1186">
      <calculatedColumnFormula>IF(COUNTIF($AG4:$BJ4,"Inj")=0,"",COUNTIF($AG4:$BJ4,"Inj"))</calculatedColumnFormula>
    </tableColumn>
    <tableColumn id="152" xr3:uid="{EE45CCDB-EB4C-4F6C-8D20-09D19F55C55A}" name="Pb comp.2" dataDxfId="1185">
      <calculatedColumnFormula>IF(COUNTIF($AG4:$BJ4,"Comp")=0,"",COUNTIF($AG4:$BJ4,"Comp"))</calculatedColumnFormula>
    </tableColumn>
    <tableColumn id="153" xr3:uid="{9D33C93E-2261-4A25-B6F8-592A9473AD9A}" name="APSA5" dataDxfId="1184"/>
    <tableColumn id="154" xr3:uid="{26EBCE9E-7A9A-444C-B5CC-F476F1E6AD2D}" name="APSA6" dataDxfId="1183"/>
    <tableColumn id="155" xr3:uid="{D0F1F6C9-CB56-4935-BB5F-3F6B8B04005A}" name="APSA7" dataDxfId="1182"/>
    <tableColumn id="156" xr3:uid="{05CC7470-1938-4A07-B5B4-0C3AD7D7B76B}" name="APSA8" dataDxfId="1181"/>
    <tableColumn id="159" xr3:uid="{05809DE2-2BD6-4C09-96EB-BB36D0AEA63B}" name="Moyenne2" dataDxfId="1180">
      <calculatedColumnFormula>IFERROR(AVERAGE(EM4:EP4),"")</calculatedColumnFormula>
    </tableColumn>
    <tableColumn id="160" xr3:uid="{96308E31-363A-4806-998B-3CF50F334E09}" name="Rang2" dataDxfId="1179">
      <calculatedColumnFormula>IFERROR(RANK(EQ4,$EQ$4:$EQ$43,0),"")</calculatedColumnFormula>
    </tableColumn>
    <tableColumn id="162" xr3:uid="{B392B111-548F-467A-9F66-8C2D7721482C}" name="Absences3" dataDxfId="1178">
      <calculatedColumnFormula>IF(COUNTIF($BK4:$CN4,"Abs")=0,"",COUNTIF($BK4:$CN4,"Abs"))</calculatedColumnFormula>
    </tableColumn>
    <tableColumn id="163" xr3:uid="{68D8927C-B5B4-492D-ABE2-2F9C4C72AC27}" name="Retards3" dataDxfId="1177">
      <calculatedColumnFormula>IF(COUNTIF($BK4:$CN4,"Ret")=0,"",COUNTIF($BK4:$CN4,"Ret"))</calculatedColumnFormula>
    </tableColumn>
    <tableColumn id="164" xr3:uid="{1BA4667C-16D9-40EE-BF67-10FE99FC2886}" name="Dispenses3" dataDxfId="1176">
      <calculatedColumnFormula>IF(COUNTIF($BK4:$CN4,"Disp")=0,"",COUNTIF($BK4:$CN4,"Disp"))</calculatedColumnFormula>
    </tableColumn>
    <tableColumn id="165" xr3:uid="{2E6792FB-B7D8-4C59-9A4F-7EC6773C6A02}" name="Tenues3" dataDxfId="1175">
      <calculatedColumnFormula>IF(COUNTIF($BK4:$CN4,"Tenue")=0,"",COUNTIF($BK4:$CN4,"Tenue"))</calculatedColumnFormula>
    </tableColumn>
    <tableColumn id="166" xr3:uid="{D9F478F1-D603-4CF0-A9BD-1B2CF46898B0}" name="Mots3" dataDxfId="1174">
      <calculatedColumnFormula>IF(COUNTIF($BK4:$CN4,"Mot")=0,"",COUNTIF($BK4:$CN4,"Mot"))</calculatedColumnFormula>
    </tableColumn>
    <tableColumn id="167" xr3:uid="{827AC88E-D424-43B9-9F10-C289354A8FD4}" name="Dispenses injustifiées3" dataDxfId="1173">
      <calculatedColumnFormula>IF(COUNTIF($BK4:$CN4,"Inj")=0,"",COUNTIF($BK4:$CN4,"Inj"))</calculatedColumnFormula>
    </tableColumn>
    <tableColumn id="168" xr3:uid="{9040E14A-C70C-4753-B67C-184A997A5A7E}" name="Pb comp.3" dataDxfId="1172">
      <calculatedColumnFormula>IF(COUNTIF($BK4:$CN4,"Comp")=0,"",COUNTIF($BK4:$CN4,"Comp"))</calculatedColumnFormula>
    </tableColumn>
    <tableColumn id="169" xr3:uid="{20B418C9-34FD-4FEC-8CEE-CE9A58AA456E}" name="APSA9" dataDxfId="1171"/>
    <tableColumn id="170" xr3:uid="{C4F0F92C-A338-4FAA-8144-FF155012CDA1}" name="APSA10" dataDxfId="1170"/>
    <tableColumn id="133" xr3:uid="{C5377BB2-8AD9-4F6F-83B8-A8407234F25B}" name="APSA11" dataDxfId="1169"/>
    <tableColumn id="171" xr3:uid="{9A6A19E0-43B4-49DB-AFFA-4BE783E01792}" name="APSA12" dataDxfId="1168"/>
    <tableColumn id="172" xr3:uid="{C513A705-C0FD-400C-A88B-5D10FCED584B}" name="Moyenne3" dataDxfId="1167">
      <calculatedColumnFormula>IFERROR(AVERAGE(EZ4:FC4),"")</calculatedColumnFormula>
    </tableColumn>
    <tableColumn id="173" xr3:uid="{C4124A1C-863D-40BA-B618-B73922A9AB49}" name="Rang3" dataDxfId="1166">
      <calculatedColumnFormula>IFERROR(RANK(FD4,$FD$4:$FD$43,0),"")</calculatedColumnFormula>
    </tableColumn>
    <tableColumn id="175" xr3:uid="{F22C5ED7-6DCE-45F0-97BA-AD9FEB1B51EA}" name="ABSENCES " dataDxfId="1165">
      <calculatedColumnFormula>IF(COUNTIF($C4:$CN4,"Abs")=0,"",COUNTIF($C4:$CN4,"Abs"))</calculatedColumnFormula>
    </tableColumn>
    <tableColumn id="176" xr3:uid="{075D7D79-6DF0-49BA-BF00-B6DF2E5AB18E}" name="RETARDS " dataDxfId="1164">
      <calculatedColumnFormula>IF(COUNTIF($C4:$CN4,"Ret")=0,"",COUNTIF($C4:$CN4,"Ret"))</calculatedColumnFormula>
    </tableColumn>
    <tableColumn id="177" xr3:uid="{FE9C4BAF-54EF-45A0-A0B2-897C39293BE2}" name="DISPENSES " dataDxfId="1163">
      <calculatedColumnFormula>IF(COUNTIF($C4:$CN4,"Disp")=0,"",COUNTIF($C4:$CN4,"Disp"))</calculatedColumnFormula>
    </tableColumn>
    <tableColumn id="178" xr3:uid="{9C0BE618-3B51-4F18-9B71-2C9CF3901910}" name="TENUES " dataDxfId="1162">
      <calculatedColumnFormula>IF(COUNTIF($C4:$CN4,"Tenue")=0,"",COUNTIF($C4:$CN4,"Tenue"))</calculatedColumnFormula>
    </tableColumn>
    <tableColumn id="179" xr3:uid="{C007904D-3380-4E34-BC68-F1F573973C9A}" name="MOTS " dataDxfId="1161">
      <calculatedColumnFormula>IF(COUNTIF($C4:$CN4,"Mot")=0,"",COUNTIF($C4:$CN4,"Mot"))</calculatedColumnFormula>
    </tableColumn>
    <tableColumn id="180" xr3:uid="{4869CACF-F040-4B63-B228-FCFF815F34DE}" name="DISPENSES INJUSTIFIEES " dataDxfId="1160">
      <calculatedColumnFormula>IF(COUNTIF($C4:$CN4,"Inj")=0,"",COUNTIF($C4:$CN4,"Inj"))</calculatedColumnFormula>
    </tableColumn>
    <tableColumn id="181" xr3:uid="{C4965D10-2B41-4848-AF76-0A4E9D3A36BC}" name="PB COMP. " dataDxfId="1159">
      <calculatedColumnFormula>IF(COUNTIF($C4:$CN4,"Comp")=0,"",COUNTIF($C4:$CN4,"Comp"))</calculatedColumnFormula>
    </tableColumn>
    <tableColumn id="182" xr3:uid="{C8383EDF-7250-4D10-8835-3C68634EE3F1}" name="MOYENNE ANNUELLE" dataDxfId="1158">
      <calculatedColumnFormula>IFERROR(AVERAGE(DZ4:EC4,EM4:EP4,EZ4:FC4),"")</calculatedColumnFormula>
    </tableColumn>
    <tableColumn id="183" xr3:uid="{F04427F6-0773-4CE1-97EE-D2CD99044F85}" name="RANG " dataDxfId="1157">
      <calculatedColumnFormula>IFERROR(RANK(FM4,$FM$4:$FM$43,0),"")</calculatedColumnFormula>
    </tableColumn>
    <tableColumn id="184" xr3:uid="{D4D6923F-4802-454F-B2DF-98B6BD41C501}" name="Choix" dataDxfId="1156"/>
    <tableColumn id="185" xr3:uid="{89138D0E-044A-4D1F-9294-28F95EB49800}" name="Note" dataDxfId="1155"/>
    <tableColumn id="186" xr3:uid="{69BD7672-AAF8-4FA3-B7AA-8C64A96778A0}" name="Choix " dataDxfId="1154"/>
    <tableColumn id="187" xr3:uid="{845AE6F7-83B5-4FD2-92FB-C1F226AE44F3}" name="Note " dataDxfId="1153"/>
    <tableColumn id="188" xr3:uid="{8CDE0E23-6CD5-4698-8CE2-3CA41EFE1D67}" name="Choix  " dataDxfId="1152"/>
    <tableColumn id="189" xr3:uid="{D9C75345-28B9-4EC1-91D0-CDA0AC67437C}" name="Note  " dataDxfId="1151"/>
    <tableColumn id="190" xr3:uid="{E7C70106-6124-4FD9-A820-98A571AB18AD}" name="Choix   " dataDxfId="1150"/>
    <tableColumn id="191" xr3:uid="{711EE04B-6C40-4F3F-8BFD-74C155622825}" name="Note   " dataDxfId="1149"/>
    <tableColumn id="192" xr3:uid="{334EE65E-5E36-4744-ACA1-321A45BCF304}" name="Moyenne CCF" dataDxfId="1148">
      <calculatedColumnFormula>IFERROR(AVERAGE(FP4,FR4,FT4,FV4),"")</calculatedColumnFormula>
    </tableColumn>
    <tableColumn id="148" xr3:uid="{C7D9151A-2B69-4A8C-B7C6-12E1C4750AD9}" name="Rang moyen CCF" dataDxfId="1147">
      <calculatedColumnFormula>IFERROR(RANK(FW4,$FW$4:$FW$43,0),"")</calculatedColumnFormula>
    </tableColumn>
    <tableColumn id="145" xr3:uid="{AAD5D6C5-8247-4C60-93C6-8A5FBE4D7AB1}" name="Moy. Certificative" dataDxfId="1146">
      <calculatedColumnFormula>IFERROR(SUM(SUMIF(FO4,"x",FP4)+SUMIF(FQ4,"x",FR4)+SUMIF(FS4,"x",FT4)+SUMIF(FU4,"x",FV4))/COUNTIF(FO4:FV4,"x"),"")</calculatedColumnFormula>
    </tableColumn>
    <tableColumn id="193" xr3:uid="{F0B4194A-BAEC-42B1-BFC5-BB3DA7B09229}" name="Rang certif." dataDxfId="1145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A95955A-3CF4-415F-B3F5-0CCB2244D94D}" name="Tableau16" displayName="Tableau16" ref="B3:FZ43" totalsRowShown="0" headerRowDxfId="1098" dataDxfId="1097">
  <autoFilter ref="B3:FZ43" xr:uid="{DB7277DD-DD65-4991-BDC0-428A427BB5FF}"/>
  <sortState xmlns:xlrd2="http://schemas.microsoft.com/office/spreadsheetml/2017/richdata2" ref="B4:FZ43">
    <sortCondition ref="B3:B43"/>
  </sortState>
  <tableColumns count="181">
    <tableColumn id="1" xr3:uid="{DC132909-3DB9-427B-93D6-6CB9F39A5DFA}" name="classe5" dataDxfId="1096"/>
    <tableColumn id="2" xr3:uid="{38BA09D4-5615-49BB-907F-7BC29B84AFC1}" name="Date1" dataDxfId="1095"/>
    <tableColumn id="3" xr3:uid="{5A6C2017-5181-4374-B4E2-CBB5C69782D9}" name="Date2" dataDxfId="1094"/>
    <tableColumn id="4" xr3:uid="{88DE5509-E170-46FC-A942-8959BF9437F8}" name="Date3" dataDxfId="1093"/>
    <tableColumn id="5" xr3:uid="{33C63B47-22AC-4B5A-AAA6-0BD3452CABD9}" name="Date4" dataDxfId="1092"/>
    <tableColumn id="6" xr3:uid="{56E6E61C-E223-4EBC-974F-C3CF5E33614B}" name="Date5" dataDxfId="1091"/>
    <tableColumn id="7" xr3:uid="{8F4F2714-7644-497F-ADAF-FDEBFD0794E4}" name="Date6" dataDxfId="1090"/>
    <tableColumn id="8" xr3:uid="{A2AED725-D3E8-4CDE-B567-D93EF7C6711F}" name="Date7" dataDxfId="1089"/>
    <tableColumn id="9" xr3:uid="{EE56F142-504F-4DE1-9AEB-43B3034057B6}" name="Date8" dataDxfId="1088"/>
    <tableColumn id="10" xr3:uid="{77D37DD6-BDDD-4955-918D-9BC926FEED90}" name="Date9" dataDxfId="1087"/>
    <tableColumn id="11" xr3:uid="{898DB06D-D06B-450B-97A6-78CC342E99DD}" name="Date10" dataDxfId="1086"/>
    <tableColumn id="12" xr3:uid="{47DBC47B-F4CE-4ADE-BBCF-5AF449CE067E}" name="Date11" dataDxfId="1085"/>
    <tableColumn id="13" xr3:uid="{B626BBD0-947F-48F9-B73F-787B9A78F875}" name="Date12" dataDxfId="1084"/>
    <tableColumn id="14" xr3:uid="{F2DDBF46-55E0-4965-BD16-94E816F45E82}" name="Date13" dataDxfId="1083"/>
    <tableColumn id="15" xr3:uid="{7FF3F9CC-6F59-44B2-839B-E36561A5BC03}" name="Date14" dataDxfId="1082"/>
    <tableColumn id="16" xr3:uid="{D028D81E-89E3-42E9-9789-1A26852F9DF7}" name="Date15" dataDxfId="1081"/>
    <tableColumn id="17" xr3:uid="{976D7FBB-C127-4102-8313-CB4EA2EB774A}" name="Date16" dataDxfId="1080"/>
    <tableColumn id="18" xr3:uid="{8D992D2C-A09C-49F9-BE0F-990F622E7EBD}" name="Date17" dataDxfId="1079"/>
    <tableColumn id="19" xr3:uid="{213EAB4F-EE65-4401-80D3-1B3153EC1769}" name="Date18" dataDxfId="1078"/>
    <tableColumn id="20" xr3:uid="{BE58437B-08B5-44E3-98A3-4A82B24DA688}" name="Date19" dataDxfId="1077"/>
    <tableColumn id="21" xr3:uid="{5DFD35A3-80A2-4C2F-8243-A40A49957371}" name="Date20" dataDxfId="1076"/>
    <tableColumn id="22" xr3:uid="{C6BE58B7-7625-4750-AAFF-B2691A524D01}" name="Date21" dataDxfId="1075"/>
    <tableColumn id="23" xr3:uid="{47DBA2AC-7E0F-4A4D-B6EA-43FDC900DA7C}" name="Date22" dataDxfId="1074"/>
    <tableColumn id="24" xr3:uid="{E442FEFC-D520-4B88-8204-6E593363F470}" name="Date23" dataDxfId="1073"/>
    <tableColumn id="25" xr3:uid="{730F9B0B-23FA-4943-8328-456E94C7E6AD}" name="Date24" dataDxfId="1072"/>
    <tableColumn id="26" xr3:uid="{8AC9CE4A-A779-45CC-A8ED-3DBEB35CCC6C}" name="Date25" dataDxfId="1071"/>
    <tableColumn id="27" xr3:uid="{4EA1FC79-0D1A-4153-9794-87D129DBAD74}" name="Date26" dataDxfId="1070"/>
    <tableColumn id="28" xr3:uid="{8857B0E7-636D-4D7C-B156-ADF042DFF305}" name="Date27" dataDxfId="1069"/>
    <tableColumn id="29" xr3:uid="{4F375E2F-8614-407B-A28D-DE053026062B}" name="Date28" dataDxfId="1068"/>
    <tableColumn id="30" xr3:uid="{DDBFD937-4304-47A8-80FC-2464581652F8}" name="Date29" dataDxfId="1067"/>
    <tableColumn id="31" xr3:uid="{9F9906FE-F148-4923-87E5-64A1C3F5A110}" name="Date30" dataDxfId="1066"/>
    <tableColumn id="32" xr3:uid="{B3463562-E956-4C8D-904E-60DD06B9811F}" name="Date31" dataDxfId="1065"/>
    <tableColumn id="33" xr3:uid="{CACD9848-BE09-4052-BACD-00554EDB7D18}" name="Date32" dataDxfId="1064"/>
    <tableColumn id="34" xr3:uid="{58A67F90-C573-469A-8FDA-5C7803E2F4BC}" name="Date33" dataDxfId="1063"/>
    <tableColumn id="35" xr3:uid="{9B68E1D4-2BED-4C45-9BA3-69F6A1AB8A7A}" name="Date34" dataDxfId="1062"/>
    <tableColumn id="36" xr3:uid="{48EF36DB-F4C6-4B75-BE5D-CF43F14A3D21}" name="Date35" dataDxfId="1061"/>
    <tableColumn id="37" xr3:uid="{ED4C84D8-BFE0-4784-BA11-5E881327ADA7}" name="Date36" dataDxfId="1060"/>
    <tableColumn id="38" xr3:uid="{23187DFE-DD4E-41BE-ADF3-AA58413E5E9D}" name="Date37" dataDxfId="1059"/>
    <tableColumn id="39" xr3:uid="{C14F8FB3-E360-4FDE-9064-15C32F984880}" name="Date38" dataDxfId="1058"/>
    <tableColumn id="40" xr3:uid="{403FDE69-BD75-4F0C-ABA1-9CE74E386685}" name="Date39" dataDxfId="1057"/>
    <tableColumn id="41" xr3:uid="{426AB911-BA33-49ED-B91A-2DE2AA0EE2A9}" name="Date40" dataDxfId="1056"/>
    <tableColumn id="42" xr3:uid="{4D74A9FA-D17C-4707-970A-E9A5CAFF4DFC}" name="Date41" dataDxfId="1055"/>
    <tableColumn id="43" xr3:uid="{F8CD98C5-46C9-4693-A440-0AF59F0521C0}" name="Date42" dataDxfId="1054"/>
    <tableColumn id="44" xr3:uid="{F505E952-F9EA-46DC-A097-CEC1571D4A67}" name="Date43" dataDxfId="1053"/>
    <tableColumn id="45" xr3:uid="{6EC81180-CBE4-4B6B-9B7A-3DC021B3C477}" name="Date44" dataDxfId="1052"/>
    <tableColumn id="46" xr3:uid="{9CA577EB-A08D-4232-92D1-CE70C51FF924}" name="Date45" dataDxfId="1051"/>
    <tableColumn id="47" xr3:uid="{A7055014-D4A4-4E63-AC8C-D0E8EE719858}" name="Date46" dataDxfId="1050"/>
    <tableColumn id="48" xr3:uid="{DA4CD386-C9DE-40FB-9A49-67DBDE244242}" name="Date47" dataDxfId="1049"/>
    <tableColumn id="49" xr3:uid="{47638825-607E-4859-BAB8-0DF802FA6728}" name="Date48" dataDxfId="1048"/>
    <tableColumn id="50" xr3:uid="{E1C92CD3-7AB3-4FD5-9B80-435D846ECF4F}" name="Date49" dataDxfId="1047"/>
    <tableColumn id="51" xr3:uid="{92EA98D6-01ED-4CB0-8D55-CCE12F33DB1E}" name="Date50" dataDxfId="1046"/>
    <tableColumn id="52" xr3:uid="{26C9CC2F-0EAB-4405-A5E8-C9208AC0E8AA}" name="Date51" dataDxfId="1045"/>
    <tableColumn id="53" xr3:uid="{6D4C5E3C-CB78-4994-B5FC-E2832AA44034}" name="Date52" dataDxfId="1044"/>
    <tableColumn id="54" xr3:uid="{EBB616D0-854F-4225-B4B6-56FD9E3C7720}" name="Date53" dataDxfId="1043"/>
    <tableColumn id="55" xr3:uid="{52B4FDFC-216E-4EE6-A794-CB00EC028D76}" name="Date54" dataDxfId="1042"/>
    <tableColumn id="56" xr3:uid="{0F377B60-6E96-446F-835A-70D8EF192311}" name="Date55" dataDxfId="1041"/>
    <tableColumn id="57" xr3:uid="{49B59E48-90DF-47E6-B363-310F6E96D9BA}" name="Date56" dataDxfId="1040"/>
    <tableColumn id="58" xr3:uid="{2C0A40C1-E8B1-41FB-863F-FA581BEEF119}" name="Date57" dataDxfId="1039"/>
    <tableColumn id="59" xr3:uid="{E358867E-82C1-4B44-BC9D-D726E3E0BEF6}" name="Date58" dataDxfId="1038"/>
    <tableColumn id="60" xr3:uid="{08601074-BBBB-4152-8F96-F72CDBD11C08}" name="Date59" dataDxfId="1037"/>
    <tableColumn id="61" xr3:uid="{8BFDCA14-1109-4A2F-B2BE-3F661F5EA2C9}" name="Date60" dataDxfId="1036"/>
    <tableColumn id="62" xr3:uid="{2A5DF113-929F-4AAE-BA1A-A851ECD7FE6D}" name="Date61" dataDxfId="1035"/>
    <tableColumn id="63" xr3:uid="{B143C017-3841-4DE0-9F0C-1F122E9005E4}" name="Date62" dataDxfId="1034"/>
    <tableColumn id="64" xr3:uid="{D221228B-427C-4850-8D71-B6C71BC95EF7}" name="Date63" dataDxfId="1033"/>
    <tableColumn id="65" xr3:uid="{816C552E-EA5D-4055-8F8D-75CE1C27F333}" name="Date64" dataDxfId="1032"/>
    <tableColumn id="66" xr3:uid="{7A296F11-3936-4F7A-B681-D180BC32CD62}" name="Date65" dataDxfId="1031"/>
    <tableColumn id="67" xr3:uid="{232CF87E-A525-49A5-9BD7-B38AACA45859}" name="Date66" dataDxfId="1030"/>
    <tableColumn id="68" xr3:uid="{9C4CEC4C-1409-4CA5-B27B-8DB870F47B64}" name="Date67" dataDxfId="1029"/>
    <tableColumn id="69" xr3:uid="{D16EEB87-53AD-4319-8FC3-F6FA02047126}" name="Date68" dataDxfId="1028"/>
    <tableColumn id="70" xr3:uid="{394C51C3-55DF-4F17-93B2-66FF82777CE4}" name="Date69" dataDxfId="1027"/>
    <tableColumn id="71" xr3:uid="{EB7CF348-B7C7-410A-807B-C6035043E816}" name="Date70" dataDxfId="1026"/>
    <tableColumn id="72" xr3:uid="{E6CB8F0E-094D-4678-B291-7FA3C84E5079}" name="Date71" dataDxfId="1025"/>
    <tableColumn id="73" xr3:uid="{7F48A6BE-16DF-4268-8D55-4B744AE5F4A3}" name="Date72" dataDxfId="1024"/>
    <tableColumn id="74" xr3:uid="{2D0C75DE-87FE-46C1-A298-8867776DE9CC}" name="Date73" dataDxfId="1023"/>
    <tableColumn id="75" xr3:uid="{A5EA4BD3-1D29-4966-A42C-FBE925525760}" name="Date74" dataDxfId="1022"/>
    <tableColumn id="76" xr3:uid="{59825B34-2F40-496C-A1A5-8406542C3317}" name="Date75" dataDxfId="1021"/>
    <tableColumn id="77" xr3:uid="{510C8983-D4B0-4D48-8B51-BC41C2B2257C}" name="Date76" dataDxfId="1020"/>
    <tableColumn id="78" xr3:uid="{DBD8A5C4-75A0-4E06-A4B7-B29A1E3D6553}" name="Date77" dataDxfId="1019"/>
    <tableColumn id="79" xr3:uid="{B462D10B-CE47-4BA9-8560-9B6605FEC87B}" name="Date78" dataDxfId="1018"/>
    <tableColumn id="80" xr3:uid="{3241F3ED-180C-4DFE-928C-0FC7D7AF9B91}" name="Date79" dataDxfId="1017"/>
    <tableColumn id="81" xr3:uid="{D6AD0F64-7463-4D52-BC99-9E982C1775B2}" name="Date80" dataDxfId="1016"/>
    <tableColumn id="82" xr3:uid="{8D98190C-6AA5-4D3A-9BD3-8373D360BC8E}" name="Date81" dataDxfId="1015"/>
    <tableColumn id="83" xr3:uid="{41309372-C1D7-4208-826D-C5A41A7FAD52}" name="Date82" dataDxfId="1014"/>
    <tableColumn id="84" xr3:uid="{F8E7C58A-C85B-4B90-8A87-1709F52738EE}" name="Date83" dataDxfId="1013"/>
    <tableColumn id="85" xr3:uid="{DD62A5A0-64D7-4763-97DB-A1F123286F43}" name="Date84" dataDxfId="1012"/>
    <tableColumn id="86" xr3:uid="{256FB71D-EC55-4A23-B265-51CBF4A0CFBD}" name="Date85" dataDxfId="1011"/>
    <tableColumn id="87" xr3:uid="{B828E784-9C79-4D75-97D4-A5A578C91D17}" name="Date86" dataDxfId="1010"/>
    <tableColumn id="88" xr3:uid="{DAA39BC3-F291-42C8-A34B-C001EA157A1C}" name="Date87" dataDxfId="1009"/>
    <tableColumn id="89" xr3:uid="{D65E698D-027B-4D8D-96D3-A469EBF24782}" name="Date88" dataDxfId="1008"/>
    <tableColumn id="90" xr3:uid="{69B89C2F-6952-4DC5-8C87-9CB527C66817}" name="Date89" dataDxfId="1007"/>
    <tableColumn id="91" xr3:uid="{CEF04718-214A-4153-A441-BB13C5E82288}" name="Date90" dataDxfId="1006"/>
    <tableColumn id="93" xr3:uid="{5B435456-63CC-44A6-8936-BC25E8CEDD13}" name="LISTE2" dataDxfId="1005">
      <calculatedColumnFormula>IF(B4=0,"",B4)</calculatedColumnFormula>
    </tableColumn>
    <tableColumn id="94" xr3:uid="{739E66D8-2A6D-40FA-AEBF-F64A8246E085}" name="Genre " dataDxfId="1004"/>
    <tableColumn id="95" xr3:uid="{D5E15631-F96C-4E28-BB26-BAF10217994A}" name="VMA" dataDxfId="1003"/>
    <tableColumn id="101" xr3:uid="{F86C514F-3B00-4122-BA0E-545AC9E07F3A}" name="Date 1" dataDxfId="1002"/>
    <tableColumn id="102" xr3:uid="{1EA0A4D1-AB03-40BF-AC7A-07B813F1545E}" name="Date 2" dataDxfId="1001"/>
    <tableColumn id="103" xr3:uid="{1596D57F-1FF7-43B1-A679-235EB47DA1CD}" name="Date 3" dataDxfId="1000"/>
    <tableColumn id="104" xr3:uid="{1D46F6FA-F7E3-4A19-B486-AE9399E3E3DB}" name="Date 4" dataDxfId="999"/>
    <tableColumn id="105" xr3:uid="{D53857F6-1051-4AD6-AD33-B549A9FDC2ED}" name="Date 5" dataDxfId="998"/>
    <tableColumn id="106" xr3:uid="{BBA9B593-4805-4617-AB36-DDD083EC6FFB}" name="Date 6" dataDxfId="997"/>
    <tableColumn id="107" xr3:uid="{39F733D6-624E-4D9F-8C56-40896A0761BA}" name="Date 7" dataDxfId="996"/>
    <tableColumn id="108" xr3:uid="{1B3EB018-1FAF-441D-A869-8FAD38EC4741}" name="Date 8" dataDxfId="995"/>
    <tableColumn id="109" xr3:uid="{1308E185-538B-4354-B484-FD48FB760F95}" name="Date 9" dataDxfId="994"/>
    <tableColumn id="110" xr3:uid="{3EEEBA10-7FF9-443B-8FA8-69B54717917A}" name="Date 10" dataDxfId="993"/>
    <tableColumn id="111" xr3:uid="{6232BBB4-2EE6-43F6-98E7-C9408F6A7C06}" name="Date 11" dataDxfId="992"/>
    <tableColumn id="112" xr3:uid="{9EEBD660-7081-4F11-B7B8-E8583BDB9FA7}" name="Date 12" dataDxfId="991"/>
    <tableColumn id="113" xr3:uid="{E9453BBF-AF78-4925-ACB6-F6822729359A}" name="Date 13" dataDxfId="990"/>
    <tableColumn id="114" xr3:uid="{9D32E259-D988-4FFC-8698-CA25568062C8}" name="Date 14" dataDxfId="989"/>
    <tableColumn id="115" xr3:uid="{59FD9F29-6F05-4BBE-B428-511D0A29C3B2}" name="Date 15" dataDxfId="988"/>
    <tableColumn id="116" xr3:uid="{A70C39F5-E532-48A6-B47E-7AD0F6D4A6FA}" name="Date 16" dataDxfId="987"/>
    <tableColumn id="117" xr3:uid="{261B8D92-93E8-449D-B4D5-D9B2A700FBE8}" name="Date 17" dataDxfId="986"/>
    <tableColumn id="118" xr3:uid="{8C7F0195-8E46-4615-BF62-6E12ED175FC0}" name="Date 18" dataDxfId="985"/>
    <tableColumn id="119" xr3:uid="{1CEDACF7-5BF8-46D7-AFF1-EFCC30EE5034}" name="Date 19" dataDxfId="984"/>
    <tableColumn id="120" xr3:uid="{ECFC916C-ABB7-434C-98AA-DACF0B12F94B}" name="Date 20" dataDxfId="983"/>
    <tableColumn id="121" xr3:uid="{73D10413-F567-4100-AFCF-6EAAD4743862}" name="Date 21" dataDxfId="982"/>
    <tableColumn id="122" xr3:uid="{89C3DCCD-6342-45B0-BFB3-27816BA9DB42}" name="Date 22" dataDxfId="981"/>
    <tableColumn id="123" xr3:uid="{A49C7BE6-D647-44F9-96BD-8873C4F9EEF5}" name="Date 23" dataDxfId="980"/>
    <tableColumn id="124" xr3:uid="{225438B9-CBC7-48AF-A804-4A777D22677B}" name="Date 24" dataDxfId="979"/>
    <tableColumn id="125" xr3:uid="{6853BF45-C416-4D6A-BB55-14C1AB30B9EC}" name="Date 25" dataDxfId="978"/>
    <tableColumn id="134" xr3:uid="{9B353812-0097-4B5A-8B37-EC416E6C8A90}" name="LISTE3" dataDxfId="977">
      <calculatedColumnFormula>IF(B4=0,"",(B4))</calculatedColumnFormula>
    </tableColumn>
    <tableColumn id="135" xr3:uid="{266CAAEA-EA28-4E66-8798-40B263844224}" name="Genre" dataDxfId="976">
      <calculatedColumnFormula>IF(CP4=0,"",(CP4))</calculatedColumnFormula>
    </tableColumn>
    <tableColumn id="136" xr3:uid="{386F340C-E0A5-43FA-BAC4-9E05B990D3F0}" name="Absences" dataDxfId="975">
      <calculatedColumnFormula>IF(COUNTIF($C4:$AF4,"Abs")=0,"",COUNTIF($C4:$AF4,"Abs"))</calculatedColumnFormula>
    </tableColumn>
    <tableColumn id="137" xr3:uid="{41F39621-55AB-4A72-AF89-A364BFE00804}" name="Retards" dataDxfId="974">
      <calculatedColumnFormula>IF(COUNTIF($C4:$AF4,"Ret")=0,"",COUNTIF($C4:$AF4,"Ret"))</calculatedColumnFormula>
    </tableColumn>
    <tableColumn id="138" xr3:uid="{3258A452-4638-4A0C-BB38-57C227F40F47}" name="Dispenses" dataDxfId="973">
      <calculatedColumnFormula>IF(COUNTIF($C4:$AF4,"Disp")=0,"",COUNTIF($C4:$AF4,"Disp"))</calculatedColumnFormula>
    </tableColumn>
    <tableColumn id="129" xr3:uid="{81515843-A7C1-4151-BCFA-33D040862762}" name="Tenues" dataDxfId="972">
      <calculatedColumnFormula>IF(COUNTIF($C4:$AF4,"Tenue")=0,"",COUNTIF($C4:$AF4,"Tenue"))</calculatedColumnFormula>
    </tableColumn>
    <tableColumn id="128" xr3:uid="{981D0F4A-CE77-479B-9BCD-71E95EE54A0E}" name="Mots" dataDxfId="971">
      <calculatedColumnFormula>IF(COUNTIF($C4:$AF4,"Mot")=0,"",COUNTIF($C4:$AF4,"Mot"))</calculatedColumnFormula>
    </tableColumn>
    <tableColumn id="127" xr3:uid="{51CC9B44-8DC3-4C0E-BCBB-0DADABA6CB1B}" name="Dispenses injustifiées" dataDxfId="970">
      <calculatedColumnFormula>IF(COUNTIF($C4:$AF4,"Inj")=0,"",COUNTIF($C4:$AF4,"Inj"))</calculatedColumnFormula>
    </tableColumn>
    <tableColumn id="139" xr3:uid="{59A03D72-6B51-44D3-9535-FA19E22DB264}" name="Pb comp." dataDxfId="969">
      <calculatedColumnFormula>IF(COUNTIF($C4:$AF4,"Comp")=0,"",COUNTIF($C4:$AF4,"Comp"))</calculatedColumnFormula>
    </tableColumn>
    <tableColumn id="140" xr3:uid="{707369D1-37AD-48EF-A835-06825A3F2249}" name="APSA" dataDxfId="968"/>
    <tableColumn id="141" xr3:uid="{76BC67F4-23A5-49E4-B834-95BDCCA07B78}" name="APSA2" dataDxfId="967"/>
    <tableColumn id="142" xr3:uid="{70842ACB-A7D7-4F53-86E4-E3EBA80A0DE6}" name="APSA3" dataDxfId="966"/>
    <tableColumn id="143" xr3:uid="{E3E2659E-2107-4098-958B-85DBD8AC8419}" name="APSA4" dataDxfId="965"/>
    <tableColumn id="146" xr3:uid="{C0AFBEE9-593B-47F3-95B7-C0975A22856A}" name="Moyenne" dataDxfId="964">
      <calculatedColumnFormula>IFERROR(AVERAGE(DZ4:EC4),"")</calculatedColumnFormula>
    </tableColumn>
    <tableColumn id="147" xr3:uid="{AFD06895-B0AF-4E54-901C-60DBD9F3A453}" name="Rang" dataDxfId="963">
      <calculatedColumnFormula>IFERROR(RANK(ED4,$ED$4:$ED$43,0),"")</calculatedColumnFormula>
    </tableColumn>
    <tableColumn id="149" xr3:uid="{AA9246F6-7576-4DE0-B22E-D958D409D005}" name="Absences2" dataDxfId="962">
      <calculatedColumnFormula>IF(COUNTIF($AG4:$BJ4,"Abs")=0,"",COUNTIF($AG4:$BJ4,"Abs"))</calculatedColumnFormula>
    </tableColumn>
    <tableColumn id="132" xr3:uid="{24544BBA-EFEF-4EB2-9E57-BEF85F9B28CF}" name="Retards2" dataDxfId="961">
      <calculatedColumnFormula>IF(COUNTIF($AG4:$BJ4,"Ret")=0,"",COUNTIF($AG4:$BJ4,"Ret"))</calculatedColumnFormula>
    </tableColumn>
    <tableColumn id="131" xr3:uid="{BC57F584-0820-4808-9284-4859A244C2C6}" name="Dispenses2" dataDxfId="960">
      <calculatedColumnFormula>IF(COUNTIF($AG4:$BJ4,"Disp")=0,"",COUNTIF($AG4:$BJ4,"Disp"))</calculatedColumnFormula>
    </tableColumn>
    <tableColumn id="130" xr3:uid="{19C93B47-EBC6-4B29-95F4-E79C67E3CDE9}" name="Tenues2" dataDxfId="959">
      <calculatedColumnFormula>IF(COUNTIF($AG4:$BJ4,"Tenue")=0,"",COUNTIF($AG4:$BJ4,"Tenue"))</calculatedColumnFormula>
    </tableColumn>
    <tableColumn id="150" xr3:uid="{08404EBD-0EB8-4754-9428-FAE1D626C256}" name="Mots2" dataDxfId="958">
      <calculatedColumnFormula>IF(COUNTIF($AG4:$BJ4,"Mot")=0,"",COUNTIF($AG4:$BJ4,"Mot"))</calculatedColumnFormula>
    </tableColumn>
    <tableColumn id="151" xr3:uid="{E4278278-4858-41A9-A913-108B282A69D3}" name="Dispenses injustifiées2" dataDxfId="957">
      <calculatedColumnFormula>IF(COUNTIF($AG4:$BJ4,"Inj")=0,"",COUNTIF($AG4:$BJ4,"Inj"))</calculatedColumnFormula>
    </tableColumn>
    <tableColumn id="152" xr3:uid="{4E37A615-2D0F-41D1-A908-8A31C13C5BF0}" name="Pb comp.2" dataDxfId="956">
      <calculatedColumnFormula>IF(COUNTIF($AG4:$BJ4,"Comp")=0,"",COUNTIF($AG4:$BJ4,"Comp"))</calculatedColumnFormula>
    </tableColumn>
    <tableColumn id="153" xr3:uid="{6CFC8640-7DBF-4454-A222-E3FDEAF11941}" name="APSA5" dataDxfId="955"/>
    <tableColumn id="154" xr3:uid="{AFE21A6D-6A31-401A-B537-DD40E0CAD56F}" name="APSA6" dataDxfId="954"/>
    <tableColumn id="155" xr3:uid="{2E7459C0-4EEC-4B71-B93C-F8F29AA537AD}" name="APSA7" dataDxfId="953"/>
    <tableColumn id="156" xr3:uid="{24699E09-AB77-494F-904A-DD3E0FC11154}" name="APSA8" dataDxfId="952"/>
    <tableColumn id="159" xr3:uid="{7444A102-9B4D-4C5A-BD17-3F0FA6F94DB6}" name="Moyenne2" dataDxfId="951">
      <calculatedColumnFormula>IFERROR(AVERAGE(EM4:EP4),"")</calculatedColumnFormula>
    </tableColumn>
    <tableColumn id="160" xr3:uid="{D1489216-5FE4-4B3F-A7F7-6319246AEF28}" name="Rang2" dataDxfId="950">
      <calculatedColumnFormula>IFERROR(RANK(EQ4,$EQ$4:$EQ$43,0),"")</calculatedColumnFormula>
    </tableColumn>
    <tableColumn id="162" xr3:uid="{800E4D33-F597-4156-A65F-F6F850D55AE5}" name="Absences3" dataDxfId="949">
      <calculatedColumnFormula>IF(COUNTIF($BK4:$CN4,"Abs")=0,"",COUNTIF($BK4:$CN4,"Abs"))</calculatedColumnFormula>
    </tableColumn>
    <tableColumn id="163" xr3:uid="{64983382-B01A-44C1-BF6E-7005347F0135}" name="Retards3" dataDxfId="948">
      <calculatedColumnFormula>IF(COUNTIF($BK4:$CN4,"Ret")=0,"",COUNTIF($BK4:$CN4,"Ret"))</calculatedColumnFormula>
    </tableColumn>
    <tableColumn id="164" xr3:uid="{0E38ADA4-D690-4D91-AE03-402343FFE90C}" name="Dispenses3" dataDxfId="947">
      <calculatedColumnFormula>IF(COUNTIF($BK4:$CN4,"Disp")=0,"",COUNTIF($BK4:$CN4,"Disp"))</calculatedColumnFormula>
    </tableColumn>
    <tableColumn id="165" xr3:uid="{F03B6381-7FEA-4358-9108-66C4202BC4E9}" name="Tenues3" dataDxfId="946">
      <calculatedColumnFormula>IF(COUNTIF($BK4:$CN4,"Tenue")=0,"",COUNTIF($BK4:$CN4,"Tenue"))</calculatedColumnFormula>
    </tableColumn>
    <tableColumn id="166" xr3:uid="{86246BBD-C663-4336-B4DA-7D8217778BD7}" name="Mots3" dataDxfId="945">
      <calculatedColumnFormula>IF(COUNTIF($BK4:$CN4,"Mot")=0,"",COUNTIF($BK4:$CN4,"Mot"))</calculatedColumnFormula>
    </tableColumn>
    <tableColumn id="167" xr3:uid="{1046B847-447B-480E-AA64-F3F68685E33F}" name="Dispenses injustifiées3" dataDxfId="944">
      <calculatedColumnFormula>IF(COUNTIF($BK4:$CN4,"Inj")=0,"",COUNTIF($BK4:$CN4,"Inj"))</calculatedColumnFormula>
    </tableColumn>
    <tableColumn id="168" xr3:uid="{112A98E5-ED61-4B66-9B51-25E9AD6FED87}" name="Pb comp.3" dataDxfId="943">
      <calculatedColumnFormula>IF(COUNTIF($BK4:$CN4,"Comp")=0,"",COUNTIF($BK4:$CN4,"Comp"))</calculatedColumnFormula>
    </tableColumn>
    <tableColumn id="169" xr3:uid="{C42C9956-BA2B-463C-9F2B-54AD766D1866}" name="APSA9" dataDxfId="942"/>
    <tableColumn id="170" xr3:uid="{3CBDB5DC-C74A-4657-BFA7-99C4B17A8CE4}" name="APSA10" dataDxfId="941"/>
    <tableColumn id="133" xr3:uid="{7E3F1609-5170-4AF2-AEC4-9DCC7E02671D}" name="APSA11" dataDxfId="940"/>
    <tableColumn id="171" xr3:uid="{003488B4-12D6-466F-9A39-58C5657C7716}" name="APSA12" dataDxfId="939"/>
    <tableColumn id="172" xr3:uid="{9E0C56E5-3708-4B10-A5F0-5BFBF7674329}" name="Moyenne3" dataDxfId="938">
      <calculatedColumnFormula>IFERROR(AVERAGE(EZ4:FC4),"")</calculatedColumnFormula>
    </tableColumn>
    <tableColumn id="173" xr3:uid="{9C794056-DD17-44F2-8C8B-C4FC275DF2BD}" name="Rang3" dataDxfId="937">
      <calculatedColumnFormula>IFERROR(RANK(FD4,$FD$4:$FD$43,0),"")</calculatedColumnFormula>
    </tableColumn>
    <tableColumn id="175" xr3:uid="{6F42BA70-6E9C-4D9A-88E4-1E4A1610B4CA}" name="ABSENCES " dataDxfId="936">
      <calculatedColumnFormula>IF(COUNTIF($C4:$CN4,"Abs")=0,"",COUNTIF($C4:$CN4,"Abs"))</calculatedColumnFormula>
    </tableColumn>
    <tableColumn id="176" xr3:uid="{5F1540E2-6C5D-472F-A526-55706017C9CE}" name="RETARDS " dataDxfId="935">
      <calculatedColumnFormula>IF(COUNTIF($C4:$CN4,"Ret")=0,"",COUNTIF($C4:$CN4,"Ret"))</calculatedColumnFormula>
    </tableColumn>
    <tableColumn id="177" xr3:uid="{495DEB5E-8305-4972-ACE8-1BFE9B1DD069}" name="DISPENSES " dataDxfId="934">
      <calculatedColumnFormula>IF(COUNTIF($C4:$CN4,"Disp")=0,"",COUNTIF($C4:$CN4,"Disp"))</calculatedColumnFormula>
    </tableColumn>
    <tableColumn id="178" xr3:uid="{94DDAF73-19D6-490B-B4B1-8D057A94428E}" name="TENUES " dataDxfId="933">
      <calculatedColumnFormula>IF(COUNTIF($C4:$CN4,"Tenue")=0,"",COUNTIF($C4:$CN4,"Tenue"))</calculatedColumnFormula>
    </tableColumn>
    <tableColumn id="179" xr3:uid="{9F1FF8BC-04B5-4B36-A71E-17F83A707B1E}" name="MOTS " dataDxfId="932">
      <calculatedColumnFormula>IF(COUNTIF($C4:$CN4,"Mot")=0,"",COUNTIF($C4:$CN4,"Mot"))</calculatedColumnFormula>
    </tableColumn>
    <tableColumn id="180" xr3:uid="{2F73C5A9-3993-428F-A498-DA1E4C98CCFC}" name="DISPENSES INJUSTIFIEES " dataDxfId="931">
      <calculatedColumnFormula>IF(COUNTIF($C4:$CN4,"Inj")=0,"",COUNTIF($C4:$CN4,"Inj"))</calculatedColumnFormula>
    </tableColumn>
    <tableColumn id="181" xr3:uid="{B85977F2-2C3C-4A01-9779-B36578564E0C}" name="PB COMP. " dataDxfId="930">
      <calculatedColumnFormula>IF(COUNTIF($C4:$CN4,"Comp")=0,"",COUNTIF($C4:$CN4,"Comp"))</calculatedColumnFormula>
    </tableColumn>
    <tableColumn id="182" xr3:uid="{9CC4B507-67BC-4C0B-8309-A568754EFDAD}" name="MOYENNE ANNUELLE" dataDxfId="929">
      <calculatedColumnFormula>IFERROR(AVERAGE(DZ4:EC4,EM4:EP4,EZ4:FC4),"")</calculatedColumnFormula>
    </tableColumn>
    <tableColumn id="183" xr3:uid="{17119BB9-963C-4AD8-ACB4-9FF5AAE071F7}" name="RANG " dataDxfId="928">
      <calculatedColumnFormula>IFERROR(RANK(FM4,$FM$4:$FM$43,0),"")</calculatedColumnFormula>
    </tableColumn>
    <tableColumn id="184" xr3:uid="{AECC3871-CF18-4415-9853-B777E0577081}" name="Choix" dataDxfId="927"/>
    <tableColumn id="185" xr3:uid="{79FD98B6-E7E6-4169-AD78-6A7014F37020}" name="Note" dataDxfId="926"/>
    <tableColumn id="186" xr3:uid="{A3EAC785-1FC6-4EEE-A39D-0F3C9441C6F5}" name="Choix " dataDxfId="925"/>
    <tableColumn id="187" xr3:uid="{AB4A88E9-05FE-4EC8-8078-7E3790C69787}" name="Note " dataDxfId="924"/>
    <tableColumn id="188" xr3:uid="{F7374145-8F24-46A3-9CC4-9EF864F3C25E}" name="Choix  " dataDxfId="923"/>
    <tableColumn id="189" xr3:uid="{6583CD85-7078-4F96-9F24-92134FF1ABCC}" name="Note  " dataDxfId="922"/>
    <tableColumn id="190" xr3:uid="{971C7F9C-6826-41CD-A2E8-2377BFD2B6E9}" name="Choix   " dataDxfId="921"/>
    <tableColumn id="191" xr3:uid="{71BDDB36-DC5E-4E1A-8869-16324084FE5C}" name="Note   " dataDxfId="920"/>
    <tableColumn id="192" xr3:uid="{9F500A59-CFEC-4B75-A19B-67AF9C05D5C4}" name="Moyenne CCF" dataDxfId="919">
      <calculatedColumnFormula>IFERROR(AVERAGE(FP4,FR4,FT4,FV4),"")</calculatedColumnFormula>
    </tableColumn>
    <tableColumn id="148" xr3:uid="{98DE29F0-F1F3-4883-BFE6-CF39579ABEAC}" name="Rang moyen CCF" dataDxfId="918">
      <calculatedColumnFormula>IFERROR(RANK(FW4,$FW$4:$FW$43,0),"")</calculatedColumnFormula>
    </tableColumn>
    <tableColumn id="145" xr3:uid="{F5A27E0F-E3A1-46DA-B7D9-786BCD62FFFF}" name="Moy. Certificative" dataDxfId="917">
      <calculatedColumnFormula>IFERROR(SUM(SUMIF(FO4,"x",FP4)+SUMIF(FQ4,"x",FR4)+SUMIF(FS4,"x",FT4)+SUMIF(FU4,"x",FV4))/COUNTIF(FO4:FV4,"x"),"")</calculatedColumnFormula>
    </tableColumn>
    <tableColumn id="193" xr3:uid="{AD6E28A1-87D8-48C9-80D8-532FB1BFE9FA}" name="Rang certif." dataDxfId="916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C97AB35-564F-4D8B-9774-0F46A895CE30}" name="Tableau17" displayName="Tableau17" ref="B3:FZ43" totalsRowShown="0" headerRowDxfId="869" dataDxfId="868">
  <autoFilter ref="B3:FZ43" xr:uid="{7836D272-F8CF-408B-AE66-8F7A17B286A1}"/>
  <sortState xmlns:xlrd2="http://schemas.microsoft.com/office/spreadsheetml/2017/richdata2" ref="B4:FZ43">
    <sortCondition ref="B3:B43"/>
  </sortState>
  <tableColumns count="181">
    <tableColumn id="1" xr3:uid="{375B1AC6-7995-4D81-A6A6-1BEBA9DC224B}" name="classe6" dataDxfId="867"/>
    <tableColumn id="2" xr3:uid="{CCC1C32C-5D95-4501-B0A9-60029339CFC8}" name="Date1" dataDxfId="866"/>
    <tableColumn id="3" xr3:uid="{90F01B8C-98D7-4EE6-B12D-9252789641FD}" name="Date2" dataDxfId="865"/>
    <tableColumn id="4" xr3:uid="{7C0120AD-9874-4F84-8866-4E4E365AFC07}" name="Date3" dataDxfId="864"/>
    <tableColumn id="5" xr3:uid="{F0326D52-9CB9-44F2-BC3F-86770C7C0A05}" name="Date4" dataDxfId="863"/>
    <tableColumn id="6" xr3:uid="{2853822F-7E0D-48C7-BEE3-BA179D92657A}" name="Date5" dataDxfId="862"/>
    <tableColumn id="7" xr3:uid="{99C80199-91A8-4467-A93F-8588A5CE6A3B}" name="Date6" dataDxfId="861"/>
    <tableColumn id="8" xr3:uid="{32DE8183-430B-4E0A-9B37-2AE77E862ACB}" name="Date7" dataDxfId="860"/>
    <tableColumn id="9" xr3:uid="{B690E0A2-A5F1-4738-BD02-4FD030FC583A}" name="Date8" dataDxfId="859"/>
    <tableColumn id="10" xr3:uid="{3D289510-069F-4650-AE53-9FDA9ABA2B1A}" name="Date9" dataDxfId="858"/>
    <tableColumn id="11" xr3:uid="{90678BA2-3130-4DC6-B667-FC5C8F59CB3D}" name="Date10" dataDxfId="857"/>
    <tableColumn id="12" xr3:uid="{BABCA0AF-2FDE-44DF-85CA-B0EC91358131}" name="Date11" dataDxfId="856"/>
    <tableColumn id="13" xr3:uid="{E595801C-F4C7-4087-861C-725C8D01E3A9}" name="Date12" dataDxfId="855"/>
    <tableColumn id="14" xr3:uid="{93B37AF5-F663-4334-96A8-3A16F8FB67F7}" name="Date13" dataDxfId="854"/>
    <tableColumn id="15" xr3:uid="{16F2EF03-8969-4B65-AD85-A77DEFAD673B}" name="Date14" dataDxfId="853"/>
    <tableColumn id="16" xr3:uid="{0CAFE015-0919-4E37-A62F-59637DD7BF4B}" name="Date15" dataDxfId="852"/>
    <tableColumn id="17" xr3:uid="{C2DCF18C-EDDE-428D-8E28-8F520AEE0205}" name="Date16" dataDxfId="851"/>
    <tableColumn id="18" xr3:uid="{8F82E46B-2323-4A2F-812D-FDEAD5E617B9}" name="Date17" dataDxfId="850"/>
    <tableColumn id="19" xr3:uid="{F17570C7-C464-4A1F-AD77-3B6DB33EF93A}" name="Date18" dataDxfId="849"/>
    <tableColumn id="20" xr3:uid="{5D0A3F86-BBF0-4292-9E83-A131070B4158}" name="Date19" dataDxfId="848"/>
    <tableColumn id="21" xr3:uid="{EB14C377-149C-4F2A-B5A9-63CDEFCB9E14}" name="Date20" dataDxfId="847"/>
    <tableColumn id="22" xr3:uid="{8D1966FF-F7CF-4380-8F94-77DF8CCE88BB}" name="Date21" dataDxfId="846"/>
    <tableColumn id="23" xr3:uid="{595B7A52-F1AA-4852-921C-DC6102371CBF}" name="Date22" dataDxfId="845"/>
    <tableColumn id="24" xr3:uid="{EECBB34A-1F1A-4B3D-A865-E84E98C396D8}" name="Date23" dataDxfId="844"/>
    <tableColumn id="25" xr3:uid="{6F9D4DEC-7775-4BA4-B2F5-B5B07208BD40}" name="Date24" dataDxfId="843"/>
    <tableColumn id="26" xr3:uid="{2955522C-B2C7-45D1-B214-743EFF596D7C}" name="Date25" dataDxfId="842"/>
    <tableColumn id="27" xr3:uid="{14F791D7-A7EB-49BC-819D-7420F40B93C3}" name="Date26" dataDxfId="841"/>
    <tableColumn id="28" xr3:uid="{CB66D32D-BC5A-4065-BC67-3E4436D7F242}" name="Date27" dataDxfId="840"/>
    <tableColumn id="29" xr3:uid="{F067D17B-6D42-42D3-A9EC-482FDE709C98}" name="Date28" dataDxfId="839"/>
    <tableColumn id="30" xr3:uid="{A3EC5A6C-5B76-42D5-9048-316F9022EA10}" name="Date29" dataDxfId="838"/>
    <tableColumn id="31" xr3:uid="{D85B8964-9F6E-4D2E-AA0C-CE45E3061FD0}" name="Date30" dataDxfId="837"/>
    <tableColumn id="32" xr3:uid="{985D63CC-580D-4498-A148-2819F1DF1730}" name="Date31" dataDxfId="836"/>
    <tableColumn id="33" xr3:uid="{7D905C4F-A835-4687-8F20-1001D6DDF04D}" name="Date32" dataDxfId="835"/>
    <tableColumn id="34" xr3:uid="{E9EF7248-CA14-477A-8F8A-CD3B50B9CF21}" name="Date33" dataDxfId="834"/>
    <tableColumn id="35" xr3:uid="{48B6CEAF-B0E5-4104-8045-CC4181379D18}" name="Date34" dataDxfId="833"/>
    <tableColumn id="36" xr3:uid="{738D4016-CE75-44C3-8E40-D3FFCDB8F2CA}" name="Date35" dataDxfId="832"/>
    <tableColumn id="37" xr3:uid="{20E86A94-248F-496A-BE4A-4B35C6775EF7}" name="Date36" dataDxfId="831"/>
    <tableColumn id="38" xr3:uid="{DA0D9689-C952-4809-B77C-2AE832193F21}" name="Date37" dataDxfId="830"/>
    <tableColumn id="39" xr3:uid="{F0F5753E-D0CE-4CB4-8C26-485B09D206DD}" name="Date38" dataDxfId="829"/>
    <tableColumn id="40" xr3:uid="{DFD7FEEC-D935-4AD7-AE4F-569C1EBDDC21}" name="Date39" dataDxfId="828"/>
    <tableColumn id="41" xr3:uid="{CA600CE9-9BF2-4C93-B9A7-FA366C54860A}" name="Date40" dataDxfId="827"/>
    <tableColumn id="42" xr3:uid="{08AFEC65-D7E3-4B06-8963-F43A0DDBCC01}" name="Date41" dataDxfId="826"/>
    <tableColumn id="43" xr3:uid="{3B7EA533-41C7-4605-AA94-AB6A899AB742}" name="Date42" dataDxfId="825"/>
    <tableColumn id="44" xr3:uid="{9FD33D96-65B1-4194-809F-252BED6ADBD2}" name="Date43" dataDxfId="824"/>
    <tableColumn id="45" xr3:uid="{4DC6AAAE-4D79-4694-8A94-18CAF802B45D}" name="Date44" dataDxfId="823"/>
    <tableColumn id="46" xr3:uid="{A0471205-7093-4E60-89AA-30BDBB981E44}" name="Date45" dataDxfId="822"/>
    <tableColumn id="47" xr3:uid="{564FD07B-8B17-4F12-A2B4-13A554332CEF}" name="Date46" dataDxfId="821"/>
    <tableColumn id="48" xr3:uid="{C2F60EA7-0EB3-4492-AD21-F857F1992249}" name="Date47" dataDxfId="820"/>
    <tableColumn id="49" xr3:uid="{2A3CB0FB-F531-4FC2-97E6-37775E141AD2}" name="Date48" dataDxfId="819"/>
    <tableColumn id="50" xr3:uid="{FEBF0D67-CE3E-4C2B-B035-B9F615BA912C}" name="Date49" dataDxfId="818"/>
    <tableColumn id="51" xr3:uid="{22CC1286-C431-4B90-BAB7-AE674E30ACA9}" name="Date50" dataDxfId="817"/>
    <tableColumn id="52" xr3:uid="{119DB544-0EF9-46BB-9928-E2FDED3DA385}" name="Date51" dataDxfId="816"/>
    <tableColumn id="53" xr3:uid="{5A109539-3318-4D04-A51D-48A937A1A783}" name="Date52" dataDxfId="815"/>
    <tableColumn id="54" xr3:uid="{6692C100-BCED-4D49-9270-4F500B5456AB}" name="Date53" dataDxfId="814"/>
    <tableColumn id="55" xr3:uid="{69A900DF-2278-4503-B479-D725C1F88636}" name="Date54" dataDxfId="813"/>
    <tableColumn id="56" xr3:uid="{BF2A793A-E11E-453A-B9A7-20FC4D5F2D6E}" name="Date55" dataDxfId="812"/>
    <tableColumn id="57" xr3:uid="{26EDF5E6-85FF-4E10-86BE-3F6347C97972}" name="Date56" dataDxfId="811"/>
    <tableColumn id="58" xr3:uid="{28F0941C-4E1B-4AE8-9DEA-1C737DD5C6BE}" name="Date57" dataDxfId="810"/>
    <tableColumn id="59" xr3:uid="{CBC83009-C68E-4842-BF44-DFA4DE45FC1F}" name="Date58" dataDxfId="809"/>
    <tableColumn id="60" xr3:uid="{05FBCDD6-3F47-403C-A8EC-109826E80EC3}" name="Date59" dataDxfId="808"/>
    <tableColumn id="61" xr3:uid="{01FE576E-7E4B-45CD-BD03-9C27E299D2BB}" name="Date60" dataDxfId="807"/>
    <tableColumn id="62" xr3:uid="{1390C767-AC41-4138-805B-24D4B3077D3D}" name="Date61" dataDxfId="806"/>
    <tableColumn id="63" xr3:uid="{BF981C63-5D13-4F21-A57B-99C730FC692A}" name="Date62" dataDxfId="805"/>
    <tableColumn id="64" xr3:uid="{C791A0E6-778C-4A73-AD40-EF2B34AFD107}" name="Date63" dataDxfId="804"/>
    <tableColumn id="65" xr3:uid="{4A02AF27-B6B7-46B5-B54F-78CB32D78E7A}" name="Date64" dataDxfId="803"/>
    <tableColumn id="66" xr3:uid="{A9B68193-7526-4CC9-9CB0-1E0F609F1D43}" name="Date65" dataDxfId="802"/>
    <tableColumn id="67" xr3:uid="{854E06E9-B26C-4F43-9E57-2606BBE67B9B}" name="Date66" dataDxfId="801"/>
    <tableColumn id="68" xr3:uid="{CE8F53EE-856D-4EEB-8594-88162E4104F5}" name="Date67" dataDxfId="800"/>
    <tableColumn id="69" xr3:uid="{F5022BD7-A35B-444A-B703-19F99AC3EA71}" name="Date68" dataDxfId="799"/>
    <tableColumn id="70" xr3:uid="{5A27809E-8EEC-4B45-B54A-B30E96F76E64}" name="Date69" dataDxfId="798"/>
    <tableColumn id="71" xr3:uid="{3375BA8D-9B32-49DD-A095-E7FC784D19BC}" name="Date70" dataDxfId="797"/>
    <tableColumn id="72" xr3:uid="{A929959A-78E4-4BDB-B5A1-84BEEA30D7F1}" name="Date71" dataDxfId="796"/>
    <tableColumn id="73" xr3:uid="{39945867-E6D4-48EA-813C-B9751386F9C9}" name="Date72" dataDxfId="795"/>
    <tableColumn id="74" xr3:uid="{6ECB3701-20EC-4574-81F8-58530733060F}" name="Date73" dataDxfId="794"/>
    <tableColumn id="75" xr3:uid="{2ED156A4-A35D-45A4-8A9D-2ADCE781396F}" name="Date74" dataDxfId="793"/>
    <tableColumn id="76" xr3:uid="{3D66568E-770C-46B3-BA8A-8C3CBFB50254}" name="Date75" dataDxfId="792"/>
    <tableColumn id="77" xr3:uid="{B8842C1C-3F00-44FB-9A7F-AD7D9B3C16A4}" name="Date76" dataDxfId="791"/>
    <tableColumn id="78" xr3:uid="{15572DA5-BA06-43CD-A273-12CF6B9F8BCB}" name="Date77" dataDxfId="790"/>
    <tableColumn id="79" xr3:uid="{1256B1B7-D4AD-4761-8046-24DF1207E3ED}" name="Date78" dataDxfId="789"/>
    <tableColumn id="80" xr3:uid="{73EA37D9-ED6B-4A21-A9B8-D81BED5F7B2D}" name="Date79" dataDxfId="788"/>
    <tableColumn id="81" xr3:uid="{41D24F93-2169-4BB4-834C-C9C5D45E7720}" name="Date80" dataDxfId="787"/>
    <tableColumn id="82" xr3:uid="{E0C6378B-8F52-4364-9CB9-E42938C67377}" name="Date81" dataDxfId="786"/>
    <tableColumn id="83" xr3:uid="{DE6F9B63-4806-4A64-A174-2A6FE738E6B7}" name="Date82" dataDxfId="785"/>
    <tableColumn id="84" xr3:uid="{08B69B1D-C9B3-43FA-BEFB-3A4C980DCF85}" name="Date83" dataDxfId="784"/>
    <tableColumn id="85" xr3:uid="{63EEA107-BF9C-45E5-8973-49BBB79FA110}" name="Date84" dataDxfId="783"/>
    <tableColumn id="86" xr3:uid="{6C38C5AF-4557-478E-B330-22760C9383B2}" name="Date85" dataDxfId="782"/>
    <tableColumn id="87" xr3:uid="{856A946F-E0F1-483A-9962-3D58B0B3D7D0}" name="Date86" dataDxfId="781"/>
    <tableColumn id="88" xr3:uid="{CA43346C-EC9B-4DBE-A102-956913961D33}" name="Date87" dataDxfId="780"/>
    <tableColumn id="89" xr3:uid="{6FDA2A9F-98A4-440B-9DB6-B6CCBF10EFD7}" name="Date88" dataDxfId="779"/>
    <tableColumn id="90" xr3:uid="{F9C2BFDA-9372-4FE2-967B-ED5B1B849488}" name="Date89" dataDxfId="778"/>
    <tableColumn id="91" xr3:uid="{45455A4F-44E8-4BCA-90EE-E295BBE9332B}" name="Date90" dataDxfId="777"/>
    <tableColumn id="93" xr3:uid="{9F8E20BE-F623-415C-9E1B-69B97B4DA25C}" name="LISTE2" dataDxfId="776">
      <calculatedColumnFormula>IF(B4=0,"",B4)</calculatedColumnFormula>
    </tableColumn>
    <tableColumn id="94" xr3:uid="{63644051-3021-40B9-9B52-FCABE89C280B}" name="Genre " dataDxfId="775"/>
    <tableColumn id="95" xr3:uid="{529E4099-875D-43D9-ADD0-7FEC22B2498D}" name="VMA" dataDxfId="774"/>
    <tableColumn id="101" xr3:uid="{C4D357F4-0D5D-4F6A-8B47-2F16403A8708}" name="Date 1" dataDxfId="773"/>
    <tableColumn id="102" xr3:uid="{91637F41-BF0A-4D7B-87E4-FA0804184B86}" name="Date 2" dataDxfId="772"/>
    <tableColumn id="103" xr3:uid="{73130188-284E-4DBD-9950-DFFA9243679A}" name="Date 3" dataDxfId="771"/>
    <tableColumn id="104" xr3:uid="{F8FFB000-85C1-40CC-9EB7-A614FEBD37BA}" name="Date 4" dataDxfId="770"/>
    <tableColumn id="105" xr3:uid="{F54AF109-39B7-4510-B79E-99C840BBA9E7}" name="Date 5" dataDxfId="769"/>
    <tableColumn id="106" xr3:uid="{832EE4E2-E787-4E14-AEC4-73841DDF2AFF}" name="Date 6" dataDxfId="768"/>
    <tableColumn id="107" xr3:uid="{951FC4B1-2833-4A28-ACA8-3F12C4CE0AF7}" name="Date 7" dataDxfId="767"/>
    <tableColumn id="108" xr3:uid="{2C032271-A7DE-4E3C-8185-ED8CC120DA83}" name="Date 8" dataDxfId="766"/>
    <tableColumn id="109" xr3:uid="{173555B1-68CA-4DED-BA53-92E7ACA68CC1}" name="Date 9" dataDxfId="765"/>
    <tableColumn id="110" xr3:uid="{AEB22573-0B66-41DF-A1F2-940AD697E75D}" name="Date 10" dataDxfId="764"/>
    <tableColumn id="111" xr3:uid="{18025341-42A8-4C05-BB16-602AD15AF892}" name="Date 11" dataDxfId="763"/>
    <tableColumn id="112" xr3:uid="{9D55ED27-3321-42E4-AA79-E4E040910C81}" name="Date 12" dataDxfId="762"/>
    <tableColumn id="113" xr3:uid="{061EF789-0FF5-47C4-8026-798C7EFDCF83}" name="Date 13" dataDxfId="761"/>
    <tableColumn id="114" xr3:uid="{27B08E13-A9A1-465E-8395-61DFF4ABF260}" name="Date 14" dataDxfId="760"/>
    <tableColumn id="115" xr3:uid="{0471B661-A25D-45E7-B9E8-716963A70CAF}" name="Date 15" dataDxfId="759"/>
    <tableColumn id="116" xr3:uid="{6E093F35-D7E1-4E60-8465-BABD3CEC6F47}" name="Date 16" dataDxfId="758"/>
    <tableColumn id="117" xr3:uid="{64CE01C6-8E22-4399-A2E2-9DF628CBF632}" name="Date 17" dataDxfId="757"/>
    <tableColumn id="118" xr3:uid="{66FBB9D5-9C2F-4F6E-B520-F0D3B63986FD}" name="Date 18" dataDxfId="756"/>
    <tableColumn id="119" xr3:uid="{642B6381-E86F-4557-8E70-15A7C864AAAF}" name="Date 19" dataDxfId="755"/>
    <tableColumn id="120" xr3:uid="{89788D39-64BE-4D00-B008-0D9554729F7B}" name="Date 20" dataDxfId="754"/>
    <tableColumn id="121" xr3:uid="{42ECA2D3-7181-40FD-BD1C-BBA5A349365A}" name="Date 21" dataDxfId="753"/>
    <tableColumn id="122" xr3:uid="{8D916509-5C87-4162-AB6B-70EBE8D18181}" name="Date 22" dataDxfId="752"/>
    <tableColumn id="123" xr3:uid="{5CFC6840-3856-4118-9B3E-BBCE8AFC6F00}" name="Date 23" dataDxfId="751"/>
    <tableColumn id="124" xr3:uid="{3C477256-DD8B-4F4E-BB96-8478F3A4ED4E}" name="Date 24" dataDxfId="750"/>
    <tableColumn id="125" xr3:uid="{67F306E5-2869-46C0-B324-0F1703B3F50F}" name="Date 25" dataDxfId="749"/>
    <tableColumn id="134" xr3:uid="{CD1F3E5C-8E25-4D9A-9E0E-A0D63B747790}" name="LISTE3" dataDxfId="748">
      <calculatedColumnFormula>IF(B4=0,"",(B4))</calculatedColumnFormula>
    </tableColumn>
    <tableColumn id="135" xr3:uid="{3133D6C3-0CEA-4D29-BDC4-CE90F9ED9810}" name="Genre" dataDxfId="747">
      <calculatedColumnFormula>IF(CP4=0,"",(CP4))</calculatedColumnFormula>
    </tableColumn>
    <tableColumn id="136" xr3:uid="{04251C1D-42F1-4DCF-9D39-57BD009932D7}" name="Absences" dataDxfId="746">
      <calculatedColumnFormula>IF(COUNTIF($C4:$AF4,"Abs")=0,"",COUNTIF($C4:$AF4,"Abs"))</calculatedColumnFormula>
    </tableColumn>
    <tableColumn id="137" xr3:uid="{752CCD47-4A17-4E04-94A7-1B149576A32D}" name="Retards" dataDxfId="745">
      <calculatedColumnFormula>IF(COUNTIF($C4:$AF4,"Ret")=0,"",COUNTIF($C4:$AF4,"Ret"))</calculatedColumnFormula>
    </tableColumn>
    <tableColumn id="138" xr3:uid="{0F11D83E-0E79-4C8D-B20D-2B0A9AA8EC8A}" name="Dispenses" dataDxfId="744">
      <calculatedColumnFormula>IF(COUNTIF($C4:$AF4,"Disp")=0,"",COUNTIF($C4:$AF4,"Disp"))</calculatedColumnFormula>
    </tableColumn>
    <tableColumn id="129" xr3:uid="{13EB4255-636D-4E61-B5B7-58F72967FB10}" name="Tenues" dataDxfId="743">
      <calculatedColumnFormula>IF(COUNTIF($C4:$AF4,"Tenue")=0,"",COUNTIF($C4:$AF4,"Tenue"))</calculatedColumnFormula>
    </tableColumn>
    <tableColumn id="128" xr3:uid="{11DA82AF-D5F1-487B-A386-9B801E7EDF27}" name="Mots" dataDxfId="742">
      <calculatedColumnFormula>IF(COUNTIF($C4:$AF4,"Mot")=0,"",COUNTIF($C4:$AF4,"Mot"))</calculatedColumnFormula>
    </tableColumn>
    <tableColumn id="127" xr3:uid="{156D4475-9D19-41C6-BAEB-5DA89DDDC691}" name="Dispenses injustifiées" dataDxfId="741">
      <calculatedColumnFormula>IF(COUNTIF($C4:$AF4,"Inj")=0,"",COUNTIF($C4:$AF4,"Inj"))</calculatedColumnFormula>
    </tableColumn>
    <tableColumn id="139" xr3:uid="{D1DF84C4-8593-4DFE-BF79-74A6E5D53F05}" name="Pb comp." dataDxfId="740">
      <calculatedColumnFormula>IF(COUNTIF($C4:$AF4,"Comp")=0,"",COUNTIF($C4:$AF4,"Comp"))</calculatedColumnFormula>
    </tableColumn>
    <tableColumn id="140" xr3:uid="{58324BF5-D91B-42FD-8E74-B2EE1AD8C2B3}" name="APSA" dataDxfId="739"/>
    <tableColumn id="141" xr3:uid="{76EDD3D7-4723-4D47-A31F-410DCC4BE59D}" name="APSA2" dataDxfId="738"/>
    <tableColumn id="142" xr3:uid="{FAB26C52-4754-4BFD-8CC8-83ECF10EEA72}" name="APSA3" dataDxfId="737"/>
    <tableColumn id="143" xr3:uid="{D4C83B58-6566-4AD0-8372-3FDFD508FA58}" name="APSA4" dataDxfId="736"/>
    <tableColumn id="146" xr3:uid="{03FD279E-561F-46B2-A227-3915F77BA8C0}" name="Moyenne" dataDxfId="735">
      <calculatedColumnFormula>IFERROR(AVERAGE(DZ4:EC4),"")</calculatedColumnFormula>
    </tableColumn>
    <tableColumn id="147" xr3:uid="{969F729A-7461-4F5E-B292-3AF12B62681D}" name="Rang" dataDxfId="734">
      <calculatedColumnFormula>IFERROR(RANK(ED4,$ED$4:$ED$43,0),"")</calculatedColumnFormula>
    </tableColumn>
    <tableColumn id="149" xr3:uid="{C3B0E70B-3BEB-435E-BC49-BF8CE39EB321}" name="Absences2" dataDxfId="733">
      <calculatedColumnFormula>IF(COUNTIF($AG4:$BJ4,"Abs")=0,"",COUNTIF($AG4:$BJ4,"Abs"))</calculatedColumnFormula>
    </tableColumn>
    <tableColumn id="132" xr3:uid="{2BE77A72-0845-4BFD-BA7E-B7356C9C4480}" name="Retards2" dataDxfId="732">
      <calculatedColumnFormula>IF(COUNTIF($AG4:$BJ4,"Ret")=0,"",COUNTIF($AG4:$BJ4,"Ret"))</calculatedColumnFormula>
    </tableColumn>
    <tableColumn id="131" xr3:uid="{301F6D53-FFE1-4403-B6DF-EA4552561852}" name="Dispenses2" dataDxfId="731">
      <calculatedColumnFormula>IF(COUNTIF($AG4:$BJ4,"Disp")=0,"",COUNTIF($AG4:$BJ4,"Disp"))</calculatedColumnFormula>
    </tableColumn>
    <tableColumn id="130" xr3:uid="{FBA6CC97-EB14-4D1B-8695-9317A0BD2CC2}" name="Tenues2" dataDxfId="730">
      <calculatedColumnFormula>IF(COUNTIF($AG4:$BJ4,"Tenue")=0,"",COUNTIF($AG4:$BJ4,"Tenue"))</calculatedColumnFormula>
    </tableColumn>
    <tableColumn id="150" xr3:uid="{2D763595-6601-48A4-9D99-9ABA4D719505}" name="Mots2" dataDxfId="729">
      <calculatedColumnFormula>IF(COUNTIF($AG4:$BJ4,"Mot")=0,"",COUNTIF($AG4:$BJ4,"Mot"))</calculatedColumnFormula>
    </tableColumn>
    <tableColumn id="151" xr3:uid="{2EA73EA8-0672-453B-BE38-7B1AA2042180}" name="Dispenses injustifiées2" dataDxfId="728">
      <calculatedColumnFormula>IF(COUNTIF($AG4:$BJ4,"Inj")=0,"",COUNTIF($AG4:$BJ4,"Inj"))</calculatedColumnFormula>
    </tableColumn>
    <tableColumn id="152" xr3:uid="{01B05924-2155-4030-B8C6-3659903DB2B7}" name="Pb comp.2" dataDxfId="727">
      <calculatedColumnFormula>IF(COUNTIF($AG4:$BJ4,"Comp")=0,"",COUNTIF($AG4:$BJ4,"Comp"))</calculatedColumnFormula>
    </tableColumn>
    <tableColumn id="153" xr3:uid="{B7E7847B-5CE7-48D8-9E13-E81B1A54D326}" name="APSA5" dataDxfId="726"/>
    <tableColumn id="154" xr3:uid="{0F381DC5-D9F4-4809-8C72-F374A4566FAE}" name="APSA6" dataDxfId="725"/>
    <tableColumn id="155" xr3:uid="{94B15D9E-78BC-4BAC-B027-66C15528E8A0}" name="APSA7" dataDxfId="724"/>
    <tableColumn id="156" xr3:uid="{06FAA4BC-894F-42BE-BD59-B3F7448A64BF}" name="APSA8" dataDxfId="723"/>
    <tableColumn id="159" xr3:uid="{1B8C06AF-D9FA-49D0-B0A6-718430D0897C}" name="Moyenne2" dataDxfId="722">
      <calculatedColumnFormula>IFERROR(AVERAGE(EM4:EP4),"")</calculatedColumnFormula>
    </tableColumn>
    <tableColumn id="160" xr3:uid="{BE5893BB-CFE5-4D51-B4CA-84E5A4A89C5A}" name="Rang2" dataDxfId="721">
      <calculatedColumnFormula>IFERROR(RANK(EQ4,$EQ$4:$EQ$43,0),"")</calculatedColumnFormula>
    </tableColumn>
    <tableColumn id="162" xr3:uid="{3A135E54-C49D-46BF-906B-754BAF946034}" name="Absences3" dataDxfId="720">
      <calculatedColumnFormula>IF(COUNTIF($BK4:$CN4,"Abs")=0,"",COUNTIF($BK4:$CN4,"Abs"))</calculatedColumnFormula>
    </tableColumn>
    <tableColumn id="163" xr3:uid="{2A1FFA33-1853-486D-A860-ED56EF87404C}" name="Retards3" dataDxfId="719">
      <calculatedColumnFormula>IF(COUNTIF($BK4:$CN4,"Ret")=0,"",COUNTIF($BK4:$CN4,"Ret"))</calculatedColumnFormula>
    </tableColumn>
    <tableColumn id="164" xr3:uid="{352FD568-B4EC-4133-BF98-0C87D743BCE9}" name="Dispenses3" dataDxfId="718">
      <calculatedColumnFormula>IF(COUNTIF($BK4:$CN4,"Disp")=0,"",COUNTIF($BK4:$CN4,"Disp"))</calculatedColumnFormula>
    </tableColumn>
    <tableColumn id="165" xr3:uid="{76B72E6E-B6A0-45A3-9110-930565D44AF9}" name="Tenues3" dataDxfId="717">
      <calculatedColumnFormula>IF(COUNTIF($BK4:$CN4,"Tenue")=0,"",COUNTIF($BK4:$CN4,"Tenue"))</calculatedColumnFormula>
    </tableColumn>
    <tableColumn id="166" xr3:uid="{BB628496-0611-4436-AA9C-59D9612F2D96}" name="Mots3" dataDxfId="716">
      <calculatedColumnFormula>IF(COUNTIF($BK4:$CN4,"Mot")=0,"",COUNTIF($BK4:$CN4,"Mot"))</calculatedColumnFormula>
    </tableColumn>
    <tableColumn id="167" xr3:uid="{148371D0-4628-4930-A00F-9AACBF2E8747}" name="Dispenses injustifiées3" dataDxfId="715">
      <calculatedColumnFormula>IF(COUNTIF($BK4:$CN4,"Inj")=0,"",COUNTIF($BK4:$CN4,"Inj"))</calculatedColumnFormula>
    </tableColumn>
    <tableColumn id="168" xr3:uid="{D32E510B-9449-415C-BBEA-95150F1BACC8}" name="Pb comp.3" dataDxfId="714">
      <calculatedColumnFormula>IF(COUNTIF($BK4:$CN4,"Comp")=0,"",COUNTIF($BK4:$CN4,"Comp"))</calculatedColumnFormula>
    </tableColumn>
    <tableColumn id="169" xr3:uid="{6E7122AA-7314-46A8-9EAD-3FD57DAE72E8}" name="APSA9" dataDxfId="713"/>
    <tableColumn id="170" xr3:uid="{D076DEB5-56E3-4E67-8AB5-33210898D04F}" name="APSA10" dataDxfId="712"/>
    <tableColumn id="133" xr3:uid="{31FBC76A-710E-4480-ACBB-C28547B74F4E}" name="APSA11" dataDxfId="711"/>
    <tableColumn id="171" xr3:uid="{A744D114-8113-4E68-898D-CA7D476A5F77}" name="APSA12" dataDxfId="710"/>
    <tableColumn id="172" xr3:uid="{34C3C78E-A612-440A-AF3B-7AF1B2CDB6FA}" name="Moyenne3" dataDxfId="709">
      <calculatedColumnFormula>IFERROR(AVERAGE(EZ4:FC4),"")</calculatedColumnFormula>
    </tableColumn>
    <tableColumn id="173" xr3:uid="{4C6DEA41-84DC-4968-9A55-8D3A31816983}" name="Rang3" dataDxfId="708">
      <calculatedColumnFormula>IFERROR(RANK(FD4,$FD$4:$FD$43,0),"")</calculatedColumnFormula>
    </tableColumn>
    <tableColumn id="175" xr3:uid="{5BD492B6-1E2C-4D9E-A753-19322C0A4B88}" name="ABSENCES " dataDxfId="707">
      <calculatedColumnFormula>IF(COUNTIF($C4:$CN4,"Abs")=0,"",COUNTIF($C4:$CN4,"Abs"))</calculatedColumnFormula>
    </tableColumn>
    <tableColumn id="176" xr3:uid="{894FF365-8EA2-48AB-A94B-9A3FE8DDFD22}" name="RETARDS " dataDxfId="706">
      <calculatedColumnFormula>IF(COUNTIF($C4:$CN4,"Ret")=0,"",COUNTIF($C4:$CN4,"Ret"))</calculatedColumnFormula>
    </tableColumn>
    <tableColumn id="177" xr3:uid="{FA561161-0C6F-4C2C-80F1-E84869A0B620}" name="DISPENSES " dataDxfId="705">
      <calculatedColumnFormula>IF(COUNTIF($C4:$CN4,"Disp")=0,"",COUNTIF($C4:$CN4,"Disp"))</calculatedColumnFormula>
    </tableColumn>
    <tableColumn id="178" xr3:uid="{1AC629A7-6B11-4D30-BA77-437AFD231CA1}" name="TENUES " dataDxfId="704">
      <calculatedColumnFormula>IF(COUNTIF($C4:$CN4,"Tenue")=0,"",COUNTIF($C4:$CN4,"Tenue"))</calculatedColumnFormula>
    </tableColumn>
    <tableColumn id="179" xr3:uid="{734E1DDD-1F71-4C23-A7B6-D37EEFCE8229}" name="MOTS " dataDxfId="703">
      <calculatedColumnFormula>IF(COUNTIF($C4:$CN4,"Mot")=0,"",COUNTIF($C4:$CN4,"Mot"))</calculatedColumnFormula>
    </tableColumn>
    <tableColumn id="180" xr3:uid="{5CC5E3CE-6F25-424A-91DA-9948AD797DD9}" name="DISPENSES INJUSTIFIEES " dataDxfId="702">
      <calculatedColumnFormula>IF(COUNTIF($C4:$CN4,"Inj")=0,"",COUNTIF($C4:$CN4,"Inj"))</calculatedColumnFormula>
    </tableColumn>
    <tableColumn id="181" xr3:uid="{D5445B03-16AE-40C3-A6EA-0BDE50ABACF0}" name="PB COMP. " dataDxfId="701">
      <calculatedColumnFormula>IF(COUNTIF($C4:$CN4,"Comp")=0,"",COUNTIF($C4:$CN4,"Comp"))</calculatedColumnFormula>
    </tableColumn>
    <tableColumn id="182" xr3:uid="{4B017C51-E884-4161-BFF6-6368F3CD59CB}" name="MOYENNE ANNUELLE" dataDxfId="700">
      <calculatedColumnFormula>IFERROR(AVERAGE(DZ4:EC4,EM4:EP4,EZ4:FC4),"")</calculatedColumnFormula>
    </tableColumn>
    <tableColumn id="183" xr3:uid="{6CBA18E7-C399-4223-995F-011D109E0E23}" name="RANG " dataDxfId="699">
      <calculatedColumnFormula>IFERROR(RANK(FM4,$FM$4:$FM$43,0),"")</calculatedColumnFormula>
    </tableColumn>
    <tableColumn id="184" xr3:uid="{88F08FB5-AC5E-459E-9DE8-416F9D71490F}" name="Choix" dataDxfId="698"/>
    <tableColumn id="185" xr3:uid="{1BB1AB85-6C94-4AFC-B8DA-3AC2219EB71B}" name="Note" dataDxfId="697"/>
    <tableColumn id="186" xr3:uid="{8E039424-B813-4041-8863-5345BB864852}" name="Choix " dataDxfId="696"/>
    <tableColumn id="187" xr3:uid="{98CE6E36-983E-4B8C-90F3-2B34D24BAE41}" name="Note " dataDxfId="695"/>
    <tableColumn id="188" xr3:uid="{87A4C764-F293-4FAA-BF3A-2BD61313231B}" name="Choix  " dataDxfId="694"/>
    <tableColumn id="189" xr3:uid="{DCA107DC-FAA6-4B7A-B355-9DC9193588E6}" name="Note  " dataDxfId="693"/>
    <tableColumn id="190" xr3:uid="{41C45728-2236-4420-A203-173FB1DD88D0}" name="Choix   " dataDxfId="692"/>
    <tableColumn id="191" xr3:uid="{6224CF7A-5FDB-47CD-8976-31547DAE9624}" name="Note   " dataDxfId="691"/>
    <tableColumn id="192" xr3:uid="{A032F14B-88EC-4A77-99E2-9292F0562AE0}" name="Moyenne CCF" dataDxfId="690">
      <calculatedColumnFormula>IFERROR(AVERAGE(FP4,FR4,FT4,FV4),"")</calculatedColumnFormula>
    </tableColumn>
    <tableColumn id="148" xr3:uid="{F8B868C9-D748-4A8C-B8DF-EFFC030F6D2D}" name="Rang moyen CCF" dataDxfId="689">
      <calculatedColumnFormula>IFERROR(RANK(FW4,$FW$4:$FW$43,0),"")</calculatedColumnFormula>
    </tableColumn>
    <tableColumn id="145" xr3:uid="{D4C2CAE0-20A2-476B-88D3-F8790F7066F4}" name="Moy. Certificative" dataDxfId="688">
      <calculatedColumnFormula>IFERROR(SUM(SUMIF(FO4,"x",FP4)+SUMIF(FQ4,"x",FR4)+SUMIF(FS4,"x",FT4)+SUMIF(FU4,"x",FV4))/COUNTIF(FO4:FV4,"x"),"")</calculatedColumnFormula>
    </tableColumn>
    <tableColumn id="193" xr3:uid="{83AF3AE2-5F53-4AB0-B599-BEF0A31C333A}" name="Rang certif." dataDxfId="687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287D69C-9D06-4184-A337-EF6503A97BBF}" name="Tableau18" displayName="Tableau18" ref="B3:FZ43" totalsRowShown="0" headerRowDxfId="640" dataDxfId="639">
  <autoFilter ref="B3:FZ43" xr:uid="{0D5724C0-3919-47EA-B353-E392C3E82CC4}"/>
  <sortState xmlns:xlrd2="http://schemas.microsoft.com/office/spreadsheetml/2017/richdata2" ref="B4:FZ43">
    <sortCondition ref="B3:B43"/>
  </sortState>
  <tableColumns count="181">
    <tableColumn id="1" xr3:uid="{622B37B3-86E7-4C98-B6B4-333C338AF3B3}" name="classe7" dataDxfId="638"/>
    <tableColumn id="2" xr3:uid="{5C7DC4F6-3181-41CE-9608-B2E2E723C5FC}" name="Date1" dataDxfId="637"/>
    <tableColumn id="3" xr3:uid="{EE613680-1D0A-4F18-8510-1D70BEE24FE2}" name="Date2" dataDxfId="636"/>
    <tableColumn id="4" xr3:uid="{A11D7C13-F831-4C8C-AAA4-839BE5E521CE}" name="Date3" dataDxfId="635"/>
    <tableColumn id="5" xr3:uid="{9E194A40-E73C-4340-A367-3AC99366CA6C}" name="Date4" dataDxfId="634"/>
    <tableColumn id="6" xr3:uid="{701F9F6A-9400-4359-86CB-7D39063BF746}" name="Date5" dataDxfId="633"/>
    <tableColumn id="7" xr3:uid="{8B67C878-88B2-414A-B3D8-1EC1B1E1714E}" name="Date6" dataDxfId="632"/>
    <tableColumn id="8" xr3:uid="{44FCAE71-925C-459A-8D55-3AAADD2E1BEA}" name="Date7" dataDxfId="631"/>
    <tableColumn id="9" xr3:uid="{ECD1902A-8DFA-4683-AB8D-72D2278D68F5}" name="Date8" dataDxfId="630"/>
    <tableColumn id="10" xr3:uid="{4809E101-AF67-4277-959B-47BCB02D9703}" name="Date9" dataDxfId="629"/>
    <tableColumn id="11" xr3:uid="{76F79604-18EC-4FC6-B3DB-5958D8A21768}" name="Date10" dataDxfId="628"/>
    <tableColumn id="12" xr3:uid="{C89D8BAC-646B-4136-A341-AA2094E19079}" name="Date11" dataDxfId="627"/>
    <tableColumn id="13" xr3:uid="{A556942D-AAA0-4FE4-A907-4C9A17EA60D7}" name="Date12" dataDxfId="626"/>
    <tableColumn id="14" xr3:uid="{A56950B8-87C9-4EF0-928B-059D736E021F}" name="Date13" dataDxfId="625"/>
    <tableColumn id="15" xr3:uid="{E8106B2F-3AB8-416B-9708-CF30D8C75923}" name="Date14" dataDxfId="624"/>
    <tableColumn id="16" xr3:uid="{E9AE921D-EFD2-4814-BE37-E5BE5FE3DF7F}" name="Date15" dataDxfId="623"/>
    <tableColumn id="17" xr3:uid="{B08CE1D0-10DC-4179-821D-32BF3E62B85B}" name="Date16" dataDxfId="622"/>
    <tableColumn id="18" xr3:uid="{C4342F30-456A-4FD8-8829-97640585C534}" name="Date17" dataDxfId="621"/>
    <tableColumn id="19" xr3:uid="{7E956C34-818D-45EC-AF58-2CAA935A1697}" name="Date18" dataDxfId="620"/>
    <tableColumn id="20" xr3:uid="{1CE88E8A-8AFC-4961-90A5-69DE525C7241}" name="Date19" dataDxfId="619"/>
    <tableColumn id="21" xr3:uid="{AAB1BC7F-7E6E-4A67-BA90-825AC3FDAB6D}" name="Date20" dataDxfId="618"/>
    <tableColumn id="22" xr3:uid="{86081654-E593-4DD4-9754-77FC2CE6C175}" name="Date21" dataDxfId="617"/>
    <tableColumn id="23" xr3:uid="{01DB7244-14EA-495A-875B-0D43089B4ADF}" name="Date22" dataDxfId="616"/>
    <tableColumn id="24" xr3:uid="{50A19F2D-8612-4504-9412-523CA9177CE5}" name="Date23" dataDxfId="615"/>
    <tableColumn id="25" xr3:uid="{5458250F-4CB9-4921-862A-974426B7B062}" name="Date24" dataDxfId="614"/>
    <tableColumn id="26" xr3:uid="{18EACE4C-A7DE-4333-86CC-A8376FA0245D}" name="Date25" dataDxfId="613"/>
    <tableColumn id="27" xr3:uid="{B032B050-9002-47B1-AD37-279C82E4A3DC}" name="Date26" dataDxfId="612"/>
    <tableColumn id="28" xr3:uid="{07426B46-4F0C-4CDF-896E-BCE75AA51AA5}" name="Date27" dataDxfId="611"/>
    <tableColumn id="29" xr3:uid="{483925B7-B644-45D2-983D-A95C0EB7FE0B}" name="Date28" dataDxfId="610"/>
    <tableColumn id="30" xr3:uid="{B31EB13C-B71F-442F-869D-1D0B5B4A352E}" name="Date29" dataDxfId="609"/>
    <tableColumn id="31" xr3:uid="{473B0F22-5B64-459D-AF3A-8E17EFE20705}" name="Date30" dataDxfId="608"/>
    <tableColumn id="32" xr3:uid="{C91BCC34-AD39-490A-BD33-F4813016729F}" name="Date31" dataDxfId="607"/>
    <tableColumn id="33" xr3:uid="{A7DDCF5C-EC88-4733-8231-974786DD1565}" name="Date32" dataDxfId="606"/>
    <tableColumn id="34" xr3:uid="{ACF98850-6551-487E-824F-C5E3E20902E0}" name="Date33" dataDxfId="605"/>
    <tableColumn id="35" xr3:uid="{B9E08249-02B9-4DCA-9576-B0B65A30ADBB}" name="Date34" dataDxfId="604"/>
    <tableColumn id="36" xr3:uid="{50F387F9-02CC-43E0-A66C-9E5F017B9925}" name="Date35" dataDxfId="603"/>
    <tableColumn id="37" xr3:uid="{E8B7CAB9-46C6-4295-88AD-FF850DEDA62D}" name="Date36" dataDxfId="602"/>
    <tableColumn id="38" xr3:uid="{E38327F2-4830-4022-A3CE-1241A141E5DD}" name="Date37" dataDxfId="601"/>
    <tableColumn id="39" xr3:uid="{29A8A3E2-CAF8-4D4E-B408-6511D2224694}" name="Date38" dataDxfId="600"/>
    <tableColumn id="40" xr3:uid="{1DABA645-FEA4-40D8-9A87-B8A48580BA50}" name="Date39" dataDxfId="599"/>
    <tableColumn id="41" xr3:uid="{5B05791B-EE8D-4AAC-BFD1-122C25AF4D2B}" name="Date40" dataDxfId="598"/>
    <tableColumn id="42" xr3:uid="{87E1D9C5-320D-481E-9F42-8FCE9C38E8E1}" name="Date41" dataDxfId="597"/>
    <tableColumn id="43" xr3:uid="{FDBDC3D4-7E47-4B0E-9E6B-1194F41A5479}" name="Date42" dataDxfId="596"/>
    <tableColumn id="44" xr3:uid="{2729609A-DA90-459C-BE14-E10133FD71E3}" name="Date43" dataDxfId="595"/>
    <tableColumn id="45" xr3:uid="{5ADE3858-8A92-4C18-9416-C65B97A2A7A3}" name="Date44" dataDxfId="594"/>
    <tableColumn id="46" xr3:uid="{27FDD03D-C775-40E0-B104-6BDC49D8F5D0}" name="Date45" dataDxfId="593"/>
    <tableColumn id="47" xr3:uid="{1CE3A94C-B95A-407F-AF49-9965FBC518CC}" name="Date46" dataDxfId="592"/>
    <tableColumn id="48" xr3:uid="{42827C3E-779E-4CAC-B532-1FFC213A0EB6}" name="Date47" dataDxfId="591"/>
    <tableColumn id="49" xr3:uid="{D3E3AC8F-7B42-4A06-8628-C9FBFBB71428}" name="Date48" dataDxfId="590"/>
    <tableColumn id="50" xr3:uid="{3BF24DDE-E7CC-42FC-A077-4DB688EBBA53}" name="Date49" dataDxfId="589"/>
    <tableColumn id="51" xr3:uid="{D234ABFE-1F69-4A7C-8928-6AC0C29F96DC}" name="Date50" dataDxfId="588"/>
    <tableColumn id="52" xr3:uid="{8443FA15-8FD1-4F2E-AE97-AD08576CB36B}" name="Date51" dataDxfId="587"/>
    <tableColumn id="53" xr3:uid="{DB731A07-75E8-4E9F-B821-FEBE0A6F13F3}" name="Date52" dataDxfId="586"/>
    <tableColumn id="54" xr3:uid="{D3B4D539-C926-4386-81A8-02C451CE9B61}" name="Date53" dataDxfId="585"/>
    <tableColumn id="55" xr3:uid="{7F965FA7-BE82-48CF-AFF0-BD8E592EECEF}" name="Date54" dataDxfId="584"/>
    <tableColumn id="56" xr3:uid="{374E7A14-157F-4752-B66F-F2EAC6F2141A}" name="Date55" dataDxfId="583"/>
    <tableColumn id="57" xr3:uid="{3400C5D5-1E2D-47AE-8807-655AE96E8003}" name="Date56" dataDxfId="582"/>
    <tableColumn id="58" xr3:uid="{713D71DA-05E7-448B-B9FE-144F0054CB3F}" name="Date57" dataDxfId="581"/>
    <tableColumn id="59" xr3:uid="{8EFB8ABF-A415-4C6C-AF75-8AF552CD0C49}" name="Date58" dataDxfId="580"/>
    <tableColumn id="60" xr3:uid="{7E113DBA-2E3C-4CAA-8902-E7C0BC7E3867}" name="Date59" dataDxfId="579"/>
    <tableColumn id="61" xr3:uid="{33203A0B-E827-4E49-9CA2-0B67921C31FB}" name="Date60" dataDxfId="578"/>
    <tableColumn id="62" xr3:uid="{4BD46293-AB56-4316-A713-94652BB27249}" name="Date61" dataDxfId="577"/>
    <tableColumn id="63" xr3:uid="{0B8DCA90-D252-4464-B684-27DD0A20AF93}" name="Date62" dataDxfId="576"/>
    <tableColumn id="64" xr3:uid="{FF882C08-2037-40E1-96D5-EE479F5D295E}" name="Date63" dataDxfId="575"/>
    <tableColumn id="65" xr3:uid="{B36E67CA-BD63-4037-83FC-2091E8106828}" name="Date64" dataDxfId="574"/>
    <tableColumn id="66" xr3:uid="{8B18EE0E-9DDF-478A-9E0E-9380F40544F0}" name="Date65" dataDxfId="573"/>
    <tableColumn id="67" xr3:uid="{808F5DDC-56C5-444B-BEF5-E979C81A5462}" name="Date66" dataDxfId="572"/>
    <tableColumn id="68" xr3:uid="{4C053669-471D-4A08-859D-1CC7141C841E}" name="Date67" dataDxfId="571"/>
    <tableColumn id="69" xr3:uid="{B6717A31-B8B9-433C-9EC5-3FFBC50FC966}" name="Date68" dataDxfId="570"/>
    <tableColumn id="70" xr3:uid="{1EB49FEA-B4D0-41FE-81E8-C5F0CC4274DF}" name="Date69" dataDxfId="569"/>
    <tableColumn id="71" xr3:uid="{862F0AC6-A177-4D76-BA3D-C3B63FBA1FB4}" name="Date70" dataDxfId="568"/>
    <tableColumn id="72" xr3:uid="{B490BAA9-0860-4036-8D37-30B21C9EA08F}" name="Date71" dataDxfId="567"/>
    <tableColumn id="73" xr3:uid="{95B09FEB-6AC2-4A00-A38E-A05BCE0492ED}" name="Date72" dataDxfId="566"/>
    <tableColumn id="74" xr3:uid="{75F6E622-5367-4442-A18F-65024675E433}" name="Date73" dataDxfId="565"/>
    <tableColumn id="75" xr3:uid="{E5F0C801-104F-4CD6-A552-D01DD111A665}" name="Date74" dataDxfId="564"/>
    <tableColumn id="76" xr3:uid="{26AB7FD1-ABEA-4BDC-95B3-B0F1C17C99AF}" name="Date75" dataDxfId="563"/>
    <tableColumn id="77" xr3:uid="{07FF84DE-E9DE-476A-8C56-EB9F1638104C}" name="Date76" dataDxfId="562"/>
    <tableColumn id="78" xr3:uid="{DFC0DF49-1D10-4E3A-B7B3-DC2D2454F94C}" name="Date77" dataDxfId="561"/>
    <tableColumn id="79" xr3:uid="{4697103E-413D-4B99-A47B-93168CF51B23}" name="Date78" dataDxfId="560"/>
    <tableColumn id="80" xr3:uid="{7BCF3A83-CD22-4BFE-89CE-4FA3A842D951}" name="Date79" dataDxfId="559"/>
    <tableColumn id="81" xr3:uid="{B927CA84-28DE-43EC-8A2A-D4B9E820947B}" name="Date80" dataDxfId="558"/>
    <tableColumn id="82" xr3:uid="{AE4351B6-34D5-4CC1-ABA2-8D878066C8BA}" name="Date81" dataDxfId="557"/>
    <tableColumn id="83" xr3:uid="{0A2F4E6E-15EF-48FC-B10F-1AC89599475B}" name="Date82" dataDxfId="556"/>
    <tableColumn id="84" xr3:uid="{8434E1BD-61DB-4B8D-A962-DA95432B249C}" name="Date83" dataDxfId="555"/>
    <tableColumn id="85" xr3:uid="{16FC6A56-49E0-420D-A4E0-3F6ABBF31FDC}" name="Date84" dataDxfId="554"/>
    <tableColumn id="86" xr3:uid="{7AFDEED6-0570-4EC7-B819-A03162D1DBE0}" name="Date85" dataDxfId="553"/>
    <tableColumn id="87" xr3:uid="{8EA95E21-E519-4667-B7E9-52B063222E44}" name="Date86" dataDxfId="552"/>
    <tableColumn id="88" xr3:uid="{0F5FD3F3-6D0A-4E80-A058-751AA4663C97}" name="Date87" dataDxfId="551"/>
    <tableColumn id="89" xr3:uid="{A02B2A53-2299-4405-91C0-7CCBC708F052}" name="Date88" dataDxfId="550"/>
    <tableColumn id="90" xr3:uid="{667306F7-84E0-4C15-80E9-23F291707E43}" name="Date89" dataDxfId="549"/>
    <tableColumn id="91" xr3:uid="{D7A4C6D0-A01C-4478-85E4-04AF54B341C9}" name="Date90" dataDxfId="548"/>
    <tableColumn id="93" xr3:uid="{FEBF4FF9-0209-4920-809F-6DF92D39EC72}" name="LISTE2" dataDxfId="547">
      <calculatedColumnFormula>IF(B4=0,"",B4)</calculatedColumnFormula>
    </tableColumn>
    <tableColumn id="94" xr3:uid="{10E73DDB-FA9B-463B-A84A-20D44ACE9591}" name="Genre " dataDxfId="546"/>
    <tableColumn id="95" xr3:uid="{42AE7CC3-39C8-4ED6-8B66-F35C65C9A32D}" name="VMA" dataDxfId="545"/>
    <tableColumn id="101" xr3:uid="{85CAFE91-C05A-4BEC-93D5-F28FF39233BD}" name="Date 1" dataDxfId="544"/>
    <tableColumn id="102" xr3:uid="{2D4243D6-AA63-47AB-9A31-4AA0CB2AFAF3}" name="Date 2" dataDxfId="543"/>
    <tableColumn id="103" xr3:uid="{98140A87-CCAC-4F44-B2F4-E9B614F5A074}" name="Date 3" dataDxfId="542"/>
    <tableColumn id="104" xr3:uid="{EF11E89D-32E6-455D-8667-8026C4752F1F}" name="Date 4" dataDxfId="541"/>
    <tableColumn id="105" xr3:uid="{150E78F3-1344-4880-BFEC-663BBCFBA8CC}" name="Date 5" dataDxfId="540"/>
    <tableColumn id="106" xr3:uid="{FED072E6-59AD-4A60-9902-2B0A9D7F2E13}" name="Date 6" dataDxfId="539"/>
    <tableColumn id="107" xr3:uid="{6AF12F8B-1FB7-4B06-8312-7DDBD4F80191}" name="Date 7" dataDxfId="538"/>
    <tableColumn id="108" xr3:uid="{4D81C12D-514C-44A5-91FB-420E241BED88}" name="Date 8" dataDxfId="537"/>
    <tableColumn id="109" xr3:uid="{9A4A141C-04DD-466D-84EA-6D93C3855C64}" name="Date 9" dataDxfId="536"/>
    <tableColumn id="110" xr3:uid="{D0844D55-74D8-4EC6-8298-DAC41B8F043B}" name="Date 10" dataDxfId="535"/>
    <tableColumn id="111" xr3:uid="{44704914-A13C-4B95-AF78-751A591A8E3B}" name="Date 11" dataDxfId="534"/>
    <tableColumn id="112" xr3:uid="{1AC2CB5D-1D12-434F-895F-EE389C1D9C24}" name="Date 12" dataDxfId="533"/>
    <tableColumn id="113" xr3:uid="{82FD3EF6-A69D-4563-B84B-FC3866F0CAE1}" name="Date 13" dataDxfId="532"/>
    <tableColumn id="114" xr3:uid="{6C499957-99C4-4607-BEE6-CC9283B1EA3C}" name="Date 14" dataDxfId="531"/>
    <tableColumn id="115" xr3:uid="{F88F6894-2D81-49FA-9DE4-3B462942758F}" name="Date 15" dataDxfId="530"/>
    <tableColumn id="116" xr3:uid="{F5701306-4078-4120-AE89-5BEAACCDB455}" name="Date 16" dataDxfId="529"/>
    <tableColumn id="117" xr3:uid="{C1ABED08-7447-4A82-A430-69B3D87D2315}" name="Date 17" dataDxfId="528"/>
    <tableColumn id="118" xr3:uid="{1E9E6410-22F4-4F37-B3A8-6B4281EE8073}" name="Date 18" dataDxfId="527"/>
    <tableColumn id="119" xr3:uid="{A28C48A8-FDA0-44EF-8501-3EA460A4396A}" name="Date 19" dataDxfId="526"/>
    <tableColumn id="120" xr3:uid="{D56A2C46-37CD-4378-BBCD-D21EA5177179}" name="Date 20" dataDxfId="525"/>
    <tableColumn id="121" xr3:uid="{51CBEB02-2595-4160-BBD4-F4F89F2A3756}" name="Date 21" dataDxfId="524"/>
    <tableColumn id="122" xr3:uid="{9B5199AF-FB8B-42D4-9438-F65300F2E6D9}" name="Date 22" dataDxfId="523"/>
    <tableColumn id="123" xr3:uid="{C1049B4F-78EB-4468-9F19-5BEBE2586E05}" name="Date 23" dataDxfId="522"/>
    <tableColumn id="124" xr3:uid="{26CB3EC1-B18A-4F26-9C42-9F5020B0D104}" name="Date 24" dataDxfId="521"/>
    <tableColumn id="125" xr3:uid="{C3AA319D-AD0F-4510-84BB-27E2472AD1C9}" name="Date 25" dataDxfId="520"/>
    <tableColumn id="134" xr3:uid="{532ACDAF-CFEE-4814-A88F-33BB0E190AD7}" name="LISTE3" dataDxfId="519">
      <calculatedColumnFormula>IF(B4=0,"",(B4))</calculatedColumnFormula>
    </tableColumn>
    <tableColumn id="135" xr3:uid="{8108905D-10B8-4087-BE27-3FF2DDF005B5}" name="Genre" dataDxfId="518">
      <calculatedColumnFormula>IF(CP4=0,"",(CP4))</calculatedColumnFormula>
    </tableColumn>
    <tableColumn id="136" xr3:uid="{BAE8E841-A777-447B-9096-AC643BA56CFA}" name="Absences" dataDxfId="517">
      <calculatedColumnFormula>IF(COUNTIF($C4:$AF4,"Abs")=0,"",COUNTIF($C4:$AF4,"Abs"))</calculatedColumnFormula>
    </tableColumn>
    <tableColumn id="137" xr3:uid="{F1AFA362-CCF6-45DB-A189-FF13901A2E9D}" name="Retards" dataDxfId="516">
      <calculatedColumnFormula>IF(COUNTIF($C4:$AF4,"Ret")=0,"",COUNTIF($C4:$AF4,"Ret"))</calculatedColumnFormula>
    </tableColumn>
    <tableColumn id="138" xr3:uid="{F7AE34C4-9695-4A1D-95CC-904AFD4F8BA4}" name="Dispenses" dataDxfId="515">
      <calculatedColumnFormula>IF(COUNTIF($C4:$AF4,"Disp")=0,"",COUNTIF($C4:$AF4,"Disp"))</calculatedColumnFormula>
    </tableColumn>
    <tableColumn id="129" xr3:uid="{7013A3B7-89AF-4CEF-B056-2030655138EB}" name="Tenues" dataDxfId="514">
      <calculatedColumnFormula>IF(COUNTIF($C4:$AF4,"Tenue")=0,"",COUNTIF($C4:$AF4,"Tenue"))</calculatedColumnFormula>
    </tableColumn>
    <tableColumn id="128" xr3:uid="{864C3EE4-3837-4D6E-B246-572D915E3CBF}" name="Mots" dataDxfId="513">
      <calculatedColumnFormula>IF(COUNTIF($C4:$AF4,"Mot")=0,"",COUNTIF($C4:$AF4,"Mot"))</calculatedColumnFormula>
    </tableColumn>
    <tableColumn id="127" xr3:uid="{EB279C90-73A5-478D-8314-6547BAAEF4EC}" name="Dispenses injustifiées" dataDxfId="512">
      <calculatedColumnFormula>IF(COUNTIF($C4:$AF4,"Inj")=0,"",COUNTIF($C4:$AF4,"Inj"))</calculatedColumnFormula>
    </tableColumn>
    <tableColumn id="139" xr3:uid="{1A4EBCF5-F566-4A50-BEB2-CBE4BF91AC8C}" name="Pb comp." dataDxfId="511">
      <calculatedColumnFormula>IF(COUNTIF($C4:$AF4,"Comp")=0,"",COUNTIF($C4:$AF4,"Comp"))</calculatedColumnFormula>
    </tableColumn>
    <tableColumn id="140" xr3:uid="{07EDC2B1-85C3-44B2-B4E0-ED7E68EA3B70}" name="APSA" dataDxfId="510"/>
    <tableColumn id="141" xr3:uid="{F5F221F2-E935-42C7-A7F2-54F7E8BE68ED}" name="APSA2" dataDxfId="509"/>
    <tableColumn id="142" xr3:uid="{3FB8DF35-CCE0-47D9-9748-3E7B899716D5}" name="APSA3" dataDxfId="508"/>
    <tableColumn id="143" xr3:uid="{9D9257CE-B877-49C3-99D2-AA1E3A992AB4}" name="APSA4" dataDxfId="507"/>
    <tableColumn id="146" xr3:uid="{5AA15708-FBB6-4758-B995-47E31BA22C24}" name="Moyenne" dataDxfId="506">
      <calculatedColumnFormula>IFERROR(AVERAGE(DZ4:EC4),"")</calculatedColumnFormula>
    </tableColumn>
    <tableColumn id="147" xr3:uid="{A848B897-DAA0-4175-842B-A9244A03E461}" name="Rang" dataDxfId="505">
      <calculatedColumnFormula>IFERROR(RANK(ED4,$ED$4:$ED$43,0),"")</calculatedColumnFormula>
    </tableColumn>
    <tableColumn id="149" xr3:uid="{9A5880CA-CF6D-481C-B52B-516AC468719E}" name="Absences2" dataDxfId="504">
      <calculatedColumnFormula>IF(COUNTIF($AG4:$BJ4,"Abs")=0,"",COUNTIF($AG4:$BJ4,"Abs"))</calculatedColumnFormula>
    </tableColumn>
    <tableColumn id="132" xr3:uid="{EB3DC5E0-14EC-4A65-B03F-36DD58A45CFD}" name="Retards2" dataDxfId="503">
      <calculatedColumnFormula>IF(COUNTIF($AG4:$BJ4,"Ret")=0,"",COUNTIF($AG4:$BJ4,"Ret"))</calculatedColumnFormula>
    </tableColumn>
    <tableColumn id="131" xr3:uid="{F047D839-9505-4E02-9233-BBC28108641C}" name="Dispenses2" dataDxfId="502">
      <calculatedColumnFormula>IF(COUNTIF($AG4:$BJ4,"Disp")=0,"",COUNTIF($AG4:$BJ4,"Disp"))</calculatedColumnFormula>
    </tableColumn>
    <tableColumn id="130" xr3:uid="{2974A3A9-7CDB-449C-8225-551154962A10}" name="Tenues2" dataDxfId="501">
      <calculatedColumnFormula>IF(COUNTIF($AG4:$BJ4,"Tenue")=0,"",COUNTIF($AG4:$BJ4,"Tenue"))</calculatedColumnFormula>
    </tableColumn>
    <tableColumn id="150" xr3:uid="{85C65122-F7DF-4340-8371-50207A603E16}" name="Mots2" dataDxfId="500">
      <calculatedColumnFormula>IF(COUNTIF($AG4:$BJ4,"Mot")=0,"",COUNTIF($AG4:$BJ4,"Mot"))</calculatedColumnFormula>
    </tableColumn>
    <tableColumn id="151" xr3:uid="{E2FD5F04-9C6D-498F-AB3E-5DB3397713F4}" name="Dispenses injustifiées2" dataDxfId="499">
      <calculatedColumnFormula>IF(COUNTIF($AG4:$BJ4,"Inj")=0,"",COUNTIF($AG4:$BJ4,"Inj"))</calculatedColumnFormula>
    </tableColumn>
    <tableColumn id="152" xr3:uid="{E6CDF583-C1F3-4C42-9C19-2C52472E9027}" name="Pb comp.2" dataDxfId="498">
      <calculatedColumnFormula>IF(COUNTIF($AG4:$BJ4,"Comp")=0,"",COUNTIF($AG4:$BJ4,"Comp"))</calculatedColumnFormula>
    </tableColumn>
    <tableColumn id="153" xr3:uid="{8282CFE9-089D-446D-B022-02E5BD136F1E}" name="APSA5" dataDxfId="497"/>
    <tableColumn id="154" xr3:uid="{8B0360A3-FA7B-4134-9811-CAB9A2A176EC}" name="APSA6" dataDxfId="496"/>
    <tableColumn id="155" xr3:uid="{38E485CD-5329-433F-A31C-CCE466ACC5CA}" name="APSA7" dataDxfId="495"/>
    <tableColumn id="156" xr3:uid="{4B1F9244-0ADF-4C88-9F4D-A406A989DCBF}" name="APSA8" dataDxfId="494"/>
    <tableColumn id="159" xr3:uid="{C092833B-4717-44A6-B2BC-4A54C536D56C}" name="Moyenne2" dataDxfId="493">
      <calculatedColumnFormula>IFERROR(AVERAGE(EM4:EP4),"")</calculatedColumnFormula>
    </tableColumn>
    <tableColumn id="160" xr3:uid="{BA509918-F756-4B14-8E93-B5EF7F98FD07}" name="Rang2" dataDxfId="492">
      <calculatedColumnFormula>IFERROR(RANK(EQ4,$EQ$4:$EQ$43,0),"")</calculatedColumnFormula>
    </tableColumn>
    <tableColumn id="162" xr3:uid="{FA28A01A-B2A8-4F5B-9AEE-943720CF9370}" name="Absences3" dataDxfId="491">
      <calculatedColumnFormula>IF(COUNTIF($BK4:$CN4,"Abs")=0,"",COUNTIF($BK4:$CN4,"Abs"))</calculatedColumnFormula>
    </tableColumn>
    <tableColumn id="163" xr3:uid="{F6B035CC-9137-45E0-B26C-45AA6376C730}" name="Retards3" dataDxfId="490">
      <calculatedColumnFormula>IF(COUNTIF($BK4:$CN4,"Ret")=0,"",COUNTIF($BK4:$CN4,"Ret"))</calculatedColumnFormula>
    </tableColumn>
    <tableColumn id="164" xr3:uid="{4AA68049-45A6-4ABD-ACC1-56E595A0F9DE}" name="Dispenses3" dataDxfId="489">
      <calculatedColumnFormula>IF(COUNTIF($BK4:$CN4,"Disp")=0,"",COUNTIF($BK4:$CN4,"Disp"))</calculatedColumnFormula>
    </tableColumn>
    <tableColumn id="165" xr3:uid="{E3E846A0-7CCB-44BD-A970-F1F1975C8F31}" name="Tenues3" dataDxfId="488">
      <calculatedColumnFormula>IF(COUNTIF($BK4:$CN4,"Tenue")=0,"",COUNTIF($BK4:$CN4,"Tenue"))</calculatedColumnFormula>
    </tableColumn>
    <tableColumn id="166" xr3:uid="{6F8B8361-ACD8-4F73-8A99-305C16ACBF04}" name="Mots3" dataDxfId="487">
      <calculatedColumnFormula>IF(COUNTIF($BK4:$CN4,"Mot")=0,"",COUNTIF($BK4:$CN4,"Mot"))</calculatedColumnFormula>
    </tableColumn>
    <tableColumn id="167" xr3:uid="{1AF47234-47B0-4673-B09A-FD41CC7142D9}" name="Dispenses injustifiées3" dataDxfId="486">
      <calculatedColumnFormula>IF(COUNTIF($BK4:$CN4,"Inj")=0,"",COUNTIF($BK4:$CN4,"Inj"))</calculatedColumnFormula>
    </tableColumn>
    <tableColumn id="168" xr3:uid="{BA5EF464-834C-47F5-AA02-3C0920D93E68}" name="Pb comp.3" dataDxfId="485">
      <calculatedColumnFormula>IF(COUNTIF($BK4:$CN4,"Comp")=0,"",COUNTIF($BK4:$CN4,"Comp"))</calculatedColumnFormula>
    </tableColumn>
    <tableColumn id="169" xr3:uid="{8BAE3D6B-9DA1-48BE-B9A9-F0B5E4DBD5F5}" name="APSA9" dataDxfId="484"/>
    <tableColumn id="170" xr3:uid="{D0E8FDFC-261D-4A0C-92D4-8287CFE5CB42}" name="APSA10" dataDxfId="483"/>
    <tableColumn id="133" xr3:uid="{6F8E7AC8-3FEF-471B-AF85-2401A16232C6}" name="APSA11" dataDxfId="482"/>
    <tableColumn id="171" xr3:uid="{DD2C0F79-135F-4E5F-8264-C2F3AB4BF6D4}" name="APSA12" dataDxfId="481"/>
    <tableColumn id="172" xr3:uid="{5EF8E7ED-E3EC-4621-9245-D04D249FD193}" name="Moyenne3" dataDxfId="480">
      <calculatedColumnFormula>IFERROR(AVERAGE(EZ4:FC4),"")</calculatedColumnFormula>
    </tableColumn>
    <tableColumn id="173" xr3:uid="{1B5E55ED-9ADA-4BEF-AEC1-5C8A3A011580}" name="Rang3" dataDxfId="479">
      <calculatedColumnFormula>IFERROR(RANK(FD4,$FD$4:$FD$43,0),"")</calculatedColumnFormula>
    </tableColumn>
    <tableColumn id="175" xr3:uid="{34F6FC30-F597-4EF2-BF09-0A972E7B2DA2}" name="ABSENCES " dataDxfId="478">
      <calculatedColumnFormula>IF(COUNTIF($C4:$CN4,"Abs")=0,"",COUNTIF($C4:$CN4,"Abs"))</calculatedColumnFormula>
    </tableColumn>
    <tableColumn id="176" xr3:uid="{5C7FE752-6C01-44FE-821B-9554884AD3C5}" name="RETARDS " dataDxfId="477">
      <calculatedColumnFormula>IF(COUNTIF($C4:$CN4,"Ret")=0,"",COUNTIF($C4:$CN4,"Ret"))</calculatedColumnFormula>
    </tableColumn>
    <tableColumn id="177" xr3:uid="{F64471BA-155A-4F50-A222-ACAA348181D5}" name="DISPENSES " dataDxfId="476">
      <calculatedColumnFormula>IF(COUNTIF($C4:$CN4,"Disp")=0,"",COUNTIF($C4:$CN4,"Disp"))</calculatedColumnFormula>
    </tableColumn>
    <tableColumn id="178" xr3:uid="{B7DC4970-8A95-4577-BE5A-2D5CDDB09B0B}" name="TENUES " dataDxfId="475">
      <calculatedColumnFormula>IF(COUNTIF($C4:$CN4,"Tenue")=0,"",COUNTIF($C4:$CN4,"Tenue"))</calculatedColumnFormula>
    </tableColumn>
    <tableColumn id="179" xr3:uid="{EEB84878-FB70-428A-975C-E5D4E925C771}" name="MOTS " dataDxfId="474">
      <calculatedColumnFormula>IF(COUNTIF($C4:$CN4,"Mot")=0,"",COUNTIF($C4:$CN4,"Mot"))</calculatedColumnFormula>
    </tableColumn>
    <tableColumn id="180" xr3:uid="{1FA7132C-8860-4E22-9C2A-EA9847E5B43F}" name="DISPENSES INJUSTIFIEES " dataDxfId="473">
      <calculatedColumnFormula>IF(COUNTIF($C4:$CN4,"Inj")=0,"",COUNTIF($C4:$CN4,"Inj"))</calculatedColumnFormula>
    </tableColumn>
    <tableColumn id="181" xr3:uid="{16E8F695-8D94-4DAE-9727-55F7A2496F99}" name="PB COMP. " dataDxfId="472">
      <calculatedColumnFormula>IF(COUNTIF($C4:$CN4,"Comp")=0,"",COUNTIF($C4:$CN4,"Comp"))</calculatedColumnFormula>
    </tableColumn>
    <tableColumn id="182" xr3:uid="{015D18A7-FAE6-4EAD-BC97-CE18472A9FD1}" name="MOYENNE ANNUELLE" dataDxfId="471">
      <calculatedColumnFormula>IFERROR(AVERAGE(DZ4:EC4,EM4:EP4,EZ4:FC4),"")</calculatedColumnFormula>
    </tableColumn>
    <tableColumn id="183" xr3:uid="{7AEA2C88-B309-45B3-A5EF-A40FC755CCE6}" name="RANG " dataDxfId="470">
      <calculatedColumnFormula>IFERROR(RANK(FM4,$FM$4:$FM$43,0),"")</calculatedColumnFormula>
    </tableColumn>
    <tableColumn id="184" xr3:uid="{EA607D0C-2EDC-4738-B83D-2426F0581B7C}" name="Choix" dataDxfId="469"/>
    <tableColumn id="185" xr3:uid="{A1E9DEB0-5100-4775-8E4D-B60F73F4F7A7}" name="Note" dataDxfId="468"/>
    <tableColumn id="186" xr3:uid="{8B9690F3-241F-4BE9-87CF-B6E93207004F}" name="Choix " dataDxfId="467"/>
    <tableColumn id="187" xr3:uid="{4527689F-96B3-40F2-A3ED-D5214B15D1DC}" name="Note " dataDxfId="466"/>
    <tableColumn id="188" xr3:uid="{8D439BDA-CE67-4372-ACFF-83FB2E90157E}" name="Choix  " dataDxfId="465"/>
    <tableColumn id="189" xr3:uid="{83DAFF25-777A-4B04-B2D2-3A11FD5226D2}" name="Note  " dataDxfId="464"/>
    <tableColumn id="190" xr3:uid="{A82DE52A-8898-49B2-B25B-2FE6DB7A7A0C}" name="Choix   " dataDxfId="463"/>
    <tableColumn id="191" xr3:uid="{27552605-BC56-435F-994D-A54B2A7C9892}" name="Note   " dataDxfId="462"/>
    <tableColumn id="192" xr3:uid="{11BF59A6-9977-408B-84E4-A7035D1A246A}" name="Moyenne CCF" dataDxfId="461">
      <calculatedColumnFormula>IFERROR(AVERAGE(FP4,FR4,FT4,FV4),"")</calculatedColumnFormula>
    </tableColumn>
    <tableColumn id="148" xr3:uid="{0D354027-14A8-44D0-A002-AA2039E92727}" name="Rang moyen CCF" dataDxfId="460">
      <calculatedColumnFormula>IFERROR(RANK(FW4,$FW$4:$FW$43,0),"")</calculatedColumnFormula>
    </tableColumn>
    <tableColumn id="145" xr3:uid="{6F62F2C5-64F2-41C3-ABB6-3F01E197EAE8}" name="Moy. Certificative" dataDxfId="459">
      <calculatedColumnFormula>IFERROR(SUM(SUMIF(FO4,"x",FP4)+SUMIF(FQ4,"x",FR4)+SUMIF(FS4,"x",FT4)+SUMIF(FU4,"x",FV4))/COUNTIF(FO4:FV4,"x"),"")</calculatedColumnFormula>
    </tableColumn>
    <tableColumn id="193" xr3:uid="{36D3981E-F33D-4548-A467-617BC4BB5B6D}" name="Rang certif." dataDxfId="458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301E056-23B4-49BE-A67A-2450C6FB2550}" name="Tableau19" displayName="Tableau19" ref="B3:FZ43" totalsRowShown="0" headerRowDxfId="411" dataDxfId="410">
  <autoFilter ref="B3:FZ43" xr:uid="{E795C17C-9AFD-4875-B352-7CE6C88F6D9D}"/>
  <sortState xmlns:xlrd2="http://schemas.microsoft.com/office/spreadsheetml/2017/richdata2" ref="B4:FZ43">
    <sortCondition ref="EZ3:EZ43"/>
  </sortState>
  <tableColumns count="181">
    <tableColumn id="1" xr3:uid="{60D69E4F-486B-4163-AA87-2DE7CBB5E94A}" name="classe8" dataDxfId="409"/>
    <tableColumn id="2" xr3:uid="{06E1C98E-CBA3-422C-A00F-5FBD2E85B145}" name="Date1" dataDxfId="408"/>
    <tableColumn id="3" xr3:uid="{E7770665-5544-4180-BF1A-5831BC779A48}" name="Date2" dataDxfId="407"/>
    <tableColumn id="4" xr3:uid="{4799DC70-EB97-4C5F-96CC-B2CB7C6BC5A1}" name="Date3" dataDxfId="406"/>
    <tableColumn id="5" xr3:uid="{2764F775-4F6D-474F-8E1E-5665599A43AC}" name="Date4" dataDxfId="405"/>
    <tableColumn id="6" xr3:uid="{AD4BCA1A-EB6B-4C35-8B85-69FA31BC81CC}" name="Date5" dataDxfId="404"/>
    <tableColumn id="7" xr3:uid="{DAC90DCA-4D27-4A3B-8598-B3F3E50A6C21}" name="Date6" dataDxfId="403"/>
    <tableColumn id="8" xr3:uid="{A50365F5-B889-444B-8F42-8D29D8A1BFF6}" name="Date7" dataDxfId="402"/>
    <tableColumn id="9" xr3:uid="{FB2E32D6-E320-4E8D-A2EE-EC6EDA73B4F9}" name="Date8" dataDxfId="401"/>
    <tableColumn id="10" xr3:uid="{03367FE5-FC07-4B71-B652-4B96CB2023A5}" name="Date9" dataDxfId="400"/>
    <tableColumn id="11" xr3:uid="{560BE06F-C430-4B70-9A9B-2B96B36B00AF}" name="Date10" dataDxfId="399"/>
    <tableColumn id="12" xr3:uid="{8C2F49B1-62DC-4B29-863F-A8616A3DB5AF}" name="Date11" dataDxfId="398"/>
    <tableColumn id="13" xr3:uid="{62DE2BE3-9797-42B2-947B-B0B26155613B}" name="Date12" dataDxfId="397"/>
    <tableColumn id="14" xr3:uid="{0F531F71-B3DF-418F-AC7B-40B081BD40E7}" name="Date13" dataDxfId="396"/>
    <tableColumn id="15" xr3:uid="{C052F354-68FC-4FE7-80F7-F8A6E373FC6B}" name="Date14" dataDxfId="395"/>
    <tableColumn id="16" xr3:uid="{C410A71E-D9BF-4782-B7CA-AC151A758302}" name="Date15" dataDxfId="394"/>
    <tableColumn id="17" xr3:uid="{8E7C87B6-279D-4A3B-BF5F-AD724096B924}" name="Date16" dataDxfId="393"/>
    <tableColumn id="18" xr3:uid="{AB933EFD-16BA-4AC6-91BE-84768F9697F5}" name="Date17" dataDxfId="392"/>
    <tableColumn id="19" xr3:uid="{E3C4A90A-3F91-40CC-BD3E-7110698ABF41}" name="Date18" dataDxfId="391"/>
    <tableColumn id="20" xr3:uid="{4295E837-721B-4B6B-B64C-9C99456EB2E2}" name="Date19" dataDxfId="390"/>
    <tableColumn id="21" xr3:uid="{C3449C5B-0B50-4208-9DE9-C4863CC09B94}" name="Date20" dataDxfId="389"/>
    <tableColumn id="22" xr3:uid="{E670BCDA-A7A7-429F-A738-C985E5986163}" name="Date21" dataDxfId="388"/>
    <tableColumn id="23" xr3:uid="{294889ED-AE30-42F2-806F-54B02C47F9B2}" name="Date22" dataDxfId="387"/>
    <tableColumn id="24" xr3:uid="{704F039A-6274-4C37-8108-6DFB07A5BD7A}" name="Date23" dataDxfId="386"/>
    <tableColumn id="25" xr3:uid="{CEA2C488-9F67-44A1-B83A-7CEF152ED9AD}" name="Date24" dataDxfId="385"/>
    <tableColumn id="26" xr3:uid="{4B0544D8-A827-4A3E-B998-5C2DDAB73AA9}" name="Date25" dataDxfId="384"/>
    <tableColumn id="27" xr3:uid="{16845BFB-1B87-4CED-B433-D74AB2249DFA}" name="Date26" dataDxfId="383"/>
    <tableColumn id="28" xr3:uid="{C41C9E15-EDA1-443B-B00F-2C5A0BB144B8}" name="Date27" dataDxfId="382"/>
    <tableColumn id="29" xr3:uid="{04CBF169-9F0D-4257-BEA5-DFDD0334B637}" name="Date28" dataDxfId="381"/>
    <tableColumn id="30" xr3:uid="{08D54BCD-306F-4190-831C-8E0E685DA085}" name="Date29" dataDxfId="380"/>
    <tableColumn id="31" xr3:uid="{9C0789B9-F672-45C1-B9DE-47B37FCCE10B}" name="Date30" dataDxfId="379"/>
    <tableColumn id="32" xr3:uid="{1754EE4A-7FD5-4281-B0D4-E47F1618642C}" name="Date31" dataDxfId="378"/>
    <tableColumn id="33" xr3:uid="{A1EA3ADF-D1CD-4CEE-9281-33C01022AAE0}" name="Date32" dataDxfId="377"/>
    <tableColumn id="34" xr3:uid="{2AA2A662-F591-48B1-B89C-7045DA996FC7}" name="Date33" dataDxfId="376"/>
    <tableColumn id="35" xr3:uid="{44C3860E-9D69-4F19-8815-B2A4AB269237}" name="Date34" dataDxfId="375"/>
    <tableColumn id="36" xr3:uid="{6DBD6CB0-343D-4D96-AC7C-49ACFE5BD0CB}" name="Date35" dataDxfId="374"/>
    <tableColumn id="37" xr3:uid="{88E417A6-5E03-4E7E-95D8-57F891AA094E}" name="Date36" dataDxfId="373"/>
    <tableColumn id="38" xr3:uid="{06C585BA-8198-42B8-966D-67B4738AEC38}" name="Date37" dataDxfId="372"/>
    <tableColumn id="39" xr3:uid="{158C6CEF-3AF0-43E1-9C86-E73147E12E43}" name="Date38" dataDxfId="371"/>
    <tableColumn id="40" xr3:uid="{A203A7FD-E3B8-44E5-ABA2-84FA5642DA0C}" name="Date39" dataDxfId="370"/>
    <tableColumn id="41" xr3:uid="{DB3BD844-05C7-486A-9D9C-EDE5FB1D9FF5}" name="Date40" dataDxfId="369"/>
    <tableColumn id="42" xr3:uid="{80BC609F-A558-4CA6-9E88-A36A9155B639}" name="Date41" dataDxfId="368"/>
    <tableColumn id="43" xr3:uid="{2B0996A3-9AF5-4E5A-959A-CEB908FE4D92}" name="Date42" dataDxfId="367"/>
    <tableColumn id="44" xr3:uid="{85F0B58B-B49C-48AC-A941-49296DE5110D}" name="Date43" dataDxfId="366"/>
    <tableColumn id="45" xr3:uid="{D49AAD08-894A-41B8-81B1-35F5BAA8D41C}" name="Date44" dataDxfId="365"/>
    <tableColumn id="46" xr3:uid="{A53F2BE0-388E-4BEA-B9E6-C494CDBD71EC}" name="Date45" dataDxfId="364"/>
    <tableColumn id="47" xr3:uid="{04902816-1EFA-40C0-A6F1-ADD8F8AD263E}" name="Date46" dataDxfId="363"/>
    <tableColumn id="48" xr3:uid="{1F5EDE83-0FFF-45CE-AFC6-65096F9CDBEC}" name="Date47" dataDxfId="362"/>
    <tableColumn id="49" xr3:uid="{3BD28B2B-C187-42A2-8216-E56EB48846D6}" name="Date48" dataDxfId="361"/>
    <tableColumn id="50" xr3:uid="{F1212CA4-33B4-4AD6-A656-D5E288C9D5A3}" name="Date49" dataDxfId="360"/>
    <tableColumn id="51" xr3:uid="{A0D0A96A-A495-4ED2-B408-6E067C3C1E34}" name="Date50" dataDxfId="359"/>
    <tableColumn id="52" xr3:uid="{013DD096-6714-4F76-98DE-AE01420AA7D9}" name="Date51" dataDxfId="358"/>
    <tableColumn id="53" xr3:uid="{98ECA47B-847F-495D-8845-D3E570E85EC5}" name="Date52" dataDxfId="357"/>
    <tableColumn id="54" xr3:uid="{AF4F2CCC-4928-4714-B047-53D33CBB6F32}" name="Date53" dataDxfId="356"/>
    <tableColumn id="55" xr3:uid="{EBF1EFF1-1312-4248-8746-C357BAD9094C}" name="Date54" dataDxfId="355"/>
    <tableColumn id="56" xr3:uid="{39525B1F-A519-4928-B81C-095D7BDC58C0}" name="Date55" dataDxfId="354"/>
    <tableColumn id="57" xr3:uid="{88E15E1F-2080-4246-97E3-FAFBB9F44F3B}" name="Date56" dataDxfId="353"/>
    <tableColumn id="58" xr3:uid="{55923A72-99A4-4D26-B045-324D1DC986E2}" name="Date57" dataDxfId="352"/>
    <tableColumn id="59" xr3:uid="{EA7C7896-F8B7-4BE2-8A8A-5A911CA7549A}" name="Date58" dataDxfId="351"/>
    <tableColumn id="60" xr3:uid="{7E33D53E-3043-44E2-AB1D-75517A56B6D8}" name="Date59" dataDxfId="350"/>
    <tableColumn id="61" xr3:uid="{4B5171A2-B0DD-47FE-BA95-929954D5D312}" name="Date60" dataDxfId="349"/>
    <tableColumn id="62" xr3:uid="{D38F0C16-13EF-4531-9659-43A168232C8A}" name="Date61" dataDxfId="348"/>
    <tableColumn id="63" xr3:uid="{2AA33761-53CF-4098-879A-B5C177A3B1EB}" name="Date62" dataDxfId="347"/>
    <tableColumn id="64" xr3:uid="{0FF907E9-A7B9-4A04-9BC4-E70A9C349A22}" name="Date63" dataDxfId="346"/>
    <tableColumn id="65" xr3:uid="{57CC4408-B6B5-49E3-9DC5-9F589F10C62F}" name="Date64" dataDxfId="345"/>
    <tableColumn id="66" xr3:uid="{2EA6C891-D94E-4D7D-8208-62271CC5A3DB}" name="Date65" dataDxfId="344"/>
    <tableColumn id="67" xr3:uid="{3B03007B-8D8D-4586-81E0-E7B3F8F99163}" name="Date66" dataDxfId="343"/>
    <tableColumn id="68" xr3:uid="{3E88E20B-4447-4666-B03C-DE371FD3BBD0}" name="Date67" dataDxfId="342"/>
    <tableColumn id="69" xr3:uid="{F91EB821-C0EA-4AB2-A3BE-DAECC43B4D4D}" name="Date68" dataDxfId="341"/>
    <tableColumn id="70" xr3:uid="{BD3C9CDF-FB01-4036-9F39-88D7D197E6DB}" name="Date69" dataDxfId="340"/>
    <tableColumn id="71" xr3:uid="{D0D85369-BA52-4643-8C32-F21E0F3A493E}" name="Date70" dataDxfId="339"/>
    <tableColumn id="72" xr3:uid="{B7220D9B-07FA-4C90-9BA7-A62CA662A52C}" name="Date71" dataDxfId="338"/>
    <tableColumn id="73" xr3:uid="{66716A6A-7E2C-413A-BBEB-64CC38CC8281}" name="Date72" dataDxfId="337"/>
    <tableColumn id="74" xr3:uid="{79D49401-E668-4F34-9126-F08C5AE3D5FA}" name="Date73" dataDxfId="336"/>
    <tableColumn id="75" xr3:uid="{10533691-5716-4324-8C6F-9F57980281ED}" name="Date74" dataDxfId="335"/>
    <tableColumn id="76" xr3:uid="{9BB91FE2-2992-4AAB-AE5F-9A2B4C31743B}" name="Date75" dataDxfId="334"/>
    <tableColumn id="77" xr3:uid="{A4310ACB-DF5A-410B-A131-D77CB9D2E7DB}" name="Date76" dataDxfId="333"/>
    <tableColumn id="78" xr3:uid="{1C54FCC6-E85B-4805-ACC3-57C113A20ED3}" name="Date77" dataDxfId="332"/>
    <tableColumn id="79" xr3:uid="{6C78AE47-3A7D-4C67-9340-E6D4D7E38328}" name="Date78" dataDxfId="331"/>
    <tableColumn id="80" xr3:uid="{C3D437E6-EEF5-4807-9BCF-B54C1BE29F73}" name="Date79" dataDxfId="330"/>
    <tableColumn id="81" xr3:uid="{AD04EC6E-A310-4DB0-9E90-5CCE874A18DB}" name="Date80" dataDxfId="329"/>
    <tableColumn id="82" xr3:uid="{61BB2D0E-0674-4BC4-A88E-2202F856643B}" name="Date81" dataDxfId="328"/>
    <tableColumn id="83" xr3:uid="{B5A01088-7E21-4B99-B9C2-0A4AC9C60B61}" name="Date82" dataDxfId="327"/>
    <tableColumn id="84" xr3:uid="{58F8B723-E8D5-4091-B9F2-8FE9173F22FF}" name="Date83" dataDxfId="326"/>
    <tableColumn id="85" xr3:uid="{1B380929-04B8-4524-8501-13F54C6591C5}" name="Date84" dataDxfId="325"/>
    <tableColumn id="86" xr3:uid="{5F93787F-0F29-4C97-BB4D-A493DD2D47C1}" name="Date85" dataDxfId="324"/>
    <tableColumn id="87" xr3:uid="{8E14FA1C-6078-45E7-B344-050455EC5876}" name="Date86" dataDxfId="323"/>
    <tableColumn id="88" xr3:uid="{263DB81A-9542-4DAD-93B5-51FCBCED125A}" name="Date87" dataDxfId="322"/>
    <tableColumn id="89" xr3:uid="{B6DABEE4-4193-4301-9A25-860C3D8DCA1C}" name="Date88" dataDxfId="321"/>
    <tableColumn id="90" xr3:uid="{D73C1F64-97D7-4835-A8D0-8C86047CC95D}" name="Date89" dataDxfId="320"/>
    <tableColumn id="91" xr3:uid="{584A36C7-A731-4EAC-A2AE-5AE229015884}" name="Date90" dataDxfId="319"/>
    <tableColumn id="93" xr3:uid="{E703948C-2F68-4344-9CA4-1BD8D7CF9816}" name="LISTE2" dataDxfId="318">
      <calculatedColumnFormula>IF(B4=0,"",B4)</calculatedColumnFormula>
    </tableColumn>
    <tableColumn id="94" xr3:uid="{C9467AD8-150F-4755-9C8E-8774073A4E66}" name="Genre " dataDxfId="317"/>
    <tableColumn id="95" xr3:uid="{DE201FA3-DF76-4985-B31E-A3E162E24A5B}" name="VMA" dataDxfId="316"/>
    <tableColumn id="101" xr3:uid="{E9801ABA-A71E-43AC-B037-BE643B481676}" name="Date 1" dataDxfId="315"/>
    <tableColumn id="102" xr3:uid="{B9C5CBEE-259C-40EE-8383-C4F2F94D5CB8}" name="Date 2" dataDxfId="314"/>
    <tableColumn id="103" xr3:uid="{428E9F6E-4B41-418F-82DE-2135D9CEA817}" name="Date 3" dataDxfId="313"/>
    <tableColumn id="104" xr3:uid="{1C0E3457-81B6-4F82-ABD0-10F04EDEDB33}" name="Date 4" dataDxfId="312"/>
    <tableColumn id="105" xr3:uid="{14F84097-06A5-4E1F-B068-400ECD46408F}" name="Date 5" dataDxfId="311"/>
    <tableColumn id="106" xr3:uid="{DE868A9A-1AFA-4135-866B-7E8D96431CF5}" name="Date 6" dataDxfId="310"/>
    <tableColumn id="107" xr3:uid="{C2B99F83-9CF2-4F8D-9CDC-077252F7AB8C}" name="Date 7" dataDxfId="309"/>
    <tableColumn id="108" xr3:uid="{B093E745-24E6-4713-A285-EE870E37B664}" name="Date 8" dataDxfId="308"/>
    <tableColumn id="109" xr3:uid="{0B6EF0F6-EC31-4612-B1FF-B8ADBB86D3BE}" name="Date 9" dataDxfId="307"/>
    <tableColumn id="110" xr3:uid="{3FFA7064-4814-4E30-9522-B99877169FDD}" name="Date 10" dataDxfId="306"/>
    <tableColumn id="111" xr3:uid="{4D68CF17-20BB-41CC-BD71-CFDDE440064E}" name="Date 11" dataDxfId="305"/>
    <tableColumn id="112" xr3:uid="{E59452A3-B496-4D61-B6BE-A68A6BC008DF}" name="Date 12" dataDxfId="304"/>
    <tableColumn id="113" xr3:uid="{D1CE29B0-A07C-4749-A6F3-099663796E42}" name="Date 13" dataDxfId="303"/>
    <tableColumn id="114" xr3:uid="{1D0BB315-533F-4F93-96B7-6429D7D1AEDD}" name="Date 14" dataDxfId="302"/>
    <tableColumn id="115" xr3:uid="{5CBCDE8A-77FB-4A67-AEE9-3A521FC3991F}" name="Date 15" dataDxfId="301"/>
    <tableColumn id="116" xr3:uid="{CD4E717F-1923-4676-9066-B6C7F58AD9D2}" name="Date 16" dataDxfId="300"/>
    <tableColumn id="117" xr3:uid="{3385FB14-4620-492A-8E85-DE9EA0E6AD83}" name="Date 17" dataDxfId="299"/>
    <tableColumn id="118" xr3:uid="{F9E7370E-56FC-43B3-AFD2-72E4392682C8}" name="Date 18" dataDxfId="298"/>
    <tableColumn id="119" xr3:uid="{D485B5C2-6DAC-4382-8653-0D81861CF70B}" name="Date 19" dataDxfId="297"/>
    <tableColumn id="120" xr3:uid="{B0455B33-3C48-4FD2-AA8C-686EA7E0EF4B}" name="Date 20" dataDxfId="296"/>
    <tableColumn id="121" xr3:uid="{72B9F1CC-3D9A-4890-A591-56B6840D30B0}" name="Date 21" dataDxfId="295"/>
    <tableColumn id="122" xr3:uid="{9EFF1843-F340-4373-9747-169EF41C106F}" name="Date 22" dataDxfId="294"/>
    <tableColumn id="123" xr3:uid="{FE418AC2-77C6-4AE8-9A71-BA8F3D643A25}" name="Date 23" dataDxfId="293"/>
    <tableColumn id="124" xr3:uid="{F1C28283-0B50-41A7-BD7D-CBAC124C6F1E}" name="Date 24" dataDxfId="292"/>
    <tableColumn id="125" xr3:uid="{82B6E037-33B0-4FD3-841D-B6F59E6ED517}" name="Date 25" dataDxfId="291"/>
    <tableColumn id="134" xr3:uid="{5945623F-4A87-4B93-A07E-8CBEB2446184}" name="LISTE3" dataDxfId="290">
      <calculatedColumnFormula>IF(B4=0,"",(B4))</calculatedColumnFormula>
    </tableColumn>
    <tableColumn id="135" xr3:uid="{15A19AA6-5519-4AC8-B45F-0029BCA89FDB}" name="Genre" dataDxfId="289">
      <calculatedColumnFormula>IF(CP4=0,"",(CP4))</calculatedColumnFormula>
    </tableColumn>
    <tableColumn id="136" xr3:uid="{C5D56C37-FA87-402A-A1A6-751F85BA8AF0}" name="Absences" dataDxfId="288">
      <calculatedColumnFormula>IF(COUNTIF($C4:$AF4,"Abs")=0,"",COUNTIF($C4:$AF4,"Abs"))</calculatedColumnFormula>
    </tableColumn>
    <tableColumn id="137" xr3:uid="{DD58ADEC-D238-4195-92EA-013837A78062}" name="Retards" dataDxfId="287">
      <calculatedColumnFormula>IF(COUNTIF($C4:$AF4,"Ret")=0,"",COUNTIF($C4:$AF4,"Ret"))</calculatedColumnFormula>
    </tableColumn>
    <tableColumn id="138" xr3:uid="{9E88ABD2-A462-4C2E-9189-0ADB2EA30FF2}" name="Dispenses" dataDxfId="286">
      <calculatedColumnFormula>IF(COUNTIF($C4:$AF4,"Disp")=0,"",COUNTIF($C4:$AF4,"Disp"))</calculatedColumnFormula>
    </tableColumn>
    <tableColumn id="129" xr3:uid="{917A4299-425E-4D31-A4E3-F9F932738229}" name="Tenues" dataDxfId="285">
      <calculatedColumnFormula>IF(COUNTIF($C4:$AF4,"Tenue")=0,"",COUNTIF($C4:$AF4,"Tenue"))</calculatedColumnFormula>
    </tableColumn>
    <tableColumn id="128" xr3:uid="{D8EDC784-5342-40D8-BFDF-11BF47C4D486}" name="Mots" dataDxfId="284">
      <calculatedColumnFormula>IF(COUNTIF($C4:$AF4,"Mot")=0,"",COUNTIF($C4:$AF4,"Mot"))</calculatedColumnFormula>
    </tableColumn>
    <tableColumn id="127" xr3:uid="{AB716BA6-B916-4FFA-B9EF-4E1D128A4FF5}" name="Dispenses injustifiées" dataDxfId="283">
      <calculatedColumnFormula>IF(COUNTIF($C4:$AF4,"Inj")=0,"",COUNTIF($C4:$AF4,"Inj"))</calculatedColumnFormula>
    </tableColumn>
    <tableColumn id="139" xr3:uid="{BB7828DB-CB56-405A-8316-2F79245820C0}" name="Pb comp." dataDxfId="282">
      <calculatedColumnFormula>IF(COUNTIF($C4:$AF4,"Comp")=0,"",COUNTIF($C4:$AF4,"Comp"))</calculatedColumnFormula>
    </tableColumn>
    <tableColumn id="140" xr3:uid="{D35F8FF5-95D7-4B4A-802F-F6CCFC34911F}" name="APSA" dataDxfId="281"/>
    <tableColumn id="141" xr3:uid="{C50E5CF6-954A-42D9-8801-658FB253B4EA}" name="APSA2" dataDxfId="280"/>
    <tableColumn id="142" xr3:uid="{42291B53-ECA3-4295-95DA-C8FF724DA0E0}" name="APSA3" dataDxfId="279"/>
    <tableColumn id="143" xr3:uid="{EF41B294-42CB-449D-B5B9-74B0C3EB6710}" name="APSA4" dataDxfId="278"/>
    <tableColumn id="146" xr3:uid="{3B5C37E5-E655-443D-9813-2E64532687B6}" name="Moyenne" dataDxfId="277">
      <calculatedColumnFormula>IFERROR(AVERAGE(DZ4:EC4),"")</calculatedColumnFormula>
    </tableColumn>
    <tableColumn id="147" xr3:uid="{E1900B9A-CEA3-442E-97AF-8B856D16DC79}" name="Rang" dataDxfId="276">
      <calculatedColumnFormula>IFERROR(RANK(ED4,$ED$4:$ED$43,0),"")</calculatedColumnFormula>
    </tableColumn>
    <tableColumn id="149" xr3:uid="{C32327A3-4BE1-4DE6-B279-661DC65B713C}" name="Absences2" dataDxfId="275">
      <calculatedColumnFormula>IF(COUNTIF($AG4:$BJ4,"Abs")=0,"",COUNTIF($AG4:$BJ4,"Abs"))</calculatedColumnFormula>
    </tableColumn>
    <tableColumn id="132" xr3:uid="{24F1336B-B113-4989-B104-6F5D894466A9}" name="Retards2" dataDxfId="274">
      <calculatedColumnFormula>IF(COUNTIF($AG4:$BJ4,"Ret")=0,"",COUNTIF($AG4:$BJ4,"Ret"))</calculatedColumnFormula>
    </tableColumn>
    <tableColumn id="131" xr3:uid="{218392B4-EC36-4211-92BA-25316B84B0C0}" name="Dispenses2" dataDxfId="273">
      <calculatedColumnFormula>IF(COUNTIF($AG4:$BJ4,"Disp")=0,"",COUNTIF($AG4:$BJ4,"Disp"))</calculatedColumnFormula>
    </tableColumn>
    <tableColumn id="130" xr3:uid="{D298037F-0618-4D66-B4D7-05165D7CF448}" name="Tenues2" dataDxfId="272">
      <calculatedColumnFormula>IF(COUNTIF($AG4:$BJ4,"Tenue")=0,"",COUNTIF($AG4:$BJ4,"Tenue"))</calculatedColumnFormula>
    </tableColumn>
    <tableColumn id="150" xr3:uid="{24B563EF-E1F6-4303-B631-08A17545AF86}" name="Mots2" dataDxfId="271">
      <calculatedColumnFormula>IF(COUNTIF($AG4:$BJ4,"Mot")=0,"",COUNTIF($AG4:$BJ4,"Mot"))</calculatedColumnFormula>
    </tableColumn>
    <tableColumn id="151" xr3:uid="{D7BE6E00-96DB-49DE-A84E-533893E739F6}" name="Dispenses injustifiées2" dataDxfId="270">
      <calculatedColumnFormula>IF(COUNTIF($AG4:$BJ4,"Inj")=0,"",COUNTIF($AG4:$BJ4,"Inj"))</calculatedColumnFormula>
    </tableColumn>
    <tableColumn id="152" xr3:uid="{1AC329A3-34F3-4FAE-92BD-88ACF28DE051}" name="Pb comp.2" dataDxfId="269">
      <calculatedColumnFormula>IF(COUNTIF($AG4:$BJ4,"Comp")=0,"",COUNTIF($AG4:$BJ4,"Comp"))</calculatedColumnFormula>
    </tableColumn>
    <tableColumn id="153" xr3:uid="{59EB4B3D-B4EB-4B5F-A06F-7D88E4E59726}" name="APSA5" dataDxfId="268"/>
    <tableColumn id="154" xr3:uid="{FAF098FB-F7E5-48E2-B147-A22CD63BEED8}" name="APSA6" dataDxfId="267"/>
    <tableColumn id="155" xr3:uid="{676F6F36-479E-44BF-8E16-CA82159A6C57}" name="APSA7" dataDxfId="266"/>
    <tableColumn id="156" xr3:uid="{931D3B61-33BF-457B-9724-324835AA9607}" name="APSA8" dataDxfId="265"/>
    <tableColumn id="159" xr3:uid="{86B231AB-94F7-4365-B80A-5511BF344A83}" name="Moyenne2" dataDxfId="264">
      <calculatedColumnFormula>IFERROR(AVERAGE(EM4:EP4),"")</calculatedColumnFormula>
    </tableColumn>
    <tableColumn id="160" xr3:uid="{B9702E0C-08F2-4B84-83E9-3D2C08DEF614}" name="Rang2" dataDxfId="263">
      <calculatedColumnFormula>IFERROR(RANK(EQ4,$EQ$4:$EQ$43,0),"")</calculatedColumnFormula>
    </tableColumn>
    <tableColumn id="162" xr3:uid="{55925C4F-3DA2-4BBC-8D4F-00D9BCF44065}" name="Absences3" dataDxfId="262">
      <calculatedColumnFormula>IF(COUNTIF($BK4:$CN4,"Abs")=0,"",COUNTIF($BK4:$CN4,"Abs"))</calculatedColumnFormula>
    </tableColumn>
    <tableColumn id="163" xr3:uid="{964AD69B-91C1-46FF-ACEB-B20153E612D1}" name="Retards3" dataDxfId="261">
      <calculatedColumnFormula>IF(COUNTIF($BK4:$CN4,"Ret")=0,"",COUNTIF($BK4:$CN4,"Ret"))</calculatedColumnFormula>
    </tableColumn>
    <tableColumn id="164" xr3:uid="{2C04F0AA-67C7-4E13-BA8F-3D9492360653}" name="Dispenses3" dataDxfId="260">
      <calculatedColumnFormula>IF(COUNTIF($BK4:$CN4,"Disp")=0,"",COUNTIF($BK4:$CN4,"Disp"))</calculatedColumnFormula>
    </tableColumn>
    <tableColumn id="165" xr3:uid="{DAD00D68-3979-4DA3-A01A-988B7A403CF6}" name="Tenues3" dataDxfId="259">
      <calculatedColumnFormula>IF(COUNTIF($BK4:$CN4,"Tenue")=0,"",COUNTIF($BK4:$CN4,"Tenue"))</calculatedColumnFormula>
    </tableColumn>
    <tableColumn id="166" xr3:uid="{8C741A47-26FF-4896-9343-8AA4336F2483}" name="Mots3" dataDxfId="258">
      <calculatedColumnFormula>IF(COUNTIF($BK4:$CN4,"Mot")=0,"",COUNTIF($BK4:$CN4,"Mot"))</calculatedColumnFormula>
    </tableColumn>
    <tableColumn id="167" xr3:uid="{D1947F5C-9B8F-4ED3-8D87-28D93540EC40}" name="Dispenses injustifiées3" dataDxfId="257">
      <calculatedColumnFormula>IF(COUNTIF($BK4:$CN4,"Inj")=0,"",COUNTIF($BK4:$CN4,"Inj"))</calculatedColumnFormula>
    </tableColumn>
    <tableColumn id="168" xr3:uid="{E5736B8D-BD00-4681-83A2-BFBC817530CD}" name="Pb comp.3" dataDxfId="256">
      <calculatedColumnFormula>IF(COUNTIF($BK4:$CN4,"Comp")=0,"",COUNTIF($BK4:$CN4,"Comp"))</calculatedColumnFormula>
    </tableColumn>
    <tableColumn id="169" xr3:uid="{33D26469-2599-45F4-8616-7E530CBC8018}" name="APSA9" dataDxfId="255"/>
    <tableColumn id="170" xr3:uid="{B226E62C-5182-4E7F-BE73-5B6F92E1C897}" name="APSA10" dataDxfId="254"/>
    <tableColumn id="133" xr3:uid="{AE2F4ED5-851B-4AAF-B1F3-64660291520D}" name="APSA11" dataDxfId="253"/>
    <tableColumn id="171" xr3:uid="{337D00A8-9AFE-4AC6-A84B-C2861243A42E}" name="APSA12" dataDxfId="252"/>
    <tableColumn id="172" xr3:uid="{F46465BA-068E-4EE2-9039-D62F455A3D99}" name="Moyenne3" dataDxfId="251">
      <calculatedColumnFormula>IFERROR(AVERAGE(EZ4:FC4),"")</calculatedColumnFormula>
    </tableColumn>
    <tableColumn id="173" xr3:uid="{D9BA0ED9-D64D-453D-9FC4-94370C68F186}" name="Rang3" dataDxfId="250">
      <calculatedColumnFormula>IFERROR(RANK(FD4,$FD$4:$FD$43,0),"")</calculatedColumnFormula>
    </tableColumn>
    <tableColumn id="175" xr3:uid="{88ACA64B-1AF4-4D9D-AF3F-DD227D30CFEB}" name="ABSENCES " dataDxfId="249">
      <calculatedColumnFormula>IF(COUNTIF($C4:$CN4,"Abs")=0,"",COUNTIF($C4:$CN4,"Abs"))</calculatedColumnFormula>
    </tableColumn>
    <tableColumn id="176" xr3:uid="{5ED500A6-7349-4995-90EC-85F554686AAA}" name="RETARDS " dataDxfId="248">
      <calculatedColumnFormula>IF(COUNTIF($C4:$CN4,"Ret")=0,"",COUNTIF($C4:$CN4,"Ret"))</calculatedColumnFormula>
    </tableColumn>
    <tableColumn id="177" xr3:uid="{CFE80D1D-B6B0-4B28-B6E1-CA4294AB8AC0}" name="DISPENSES " dataDxfId="247">
      <calculatedColumnFormula>IF(COUNTIF($C4:$CN4,"Disp")=0,"",COUNTIF($C4:$CN4,"Disp"))</calculatedColumnFormula>
    </tableColumn>
    <tableColumn id="178" xr3:uid="{885D7C5A-29B8-4727-A279-FD4A8F40CE70}" name="TENUES " dataDxfId="246">
      <calculatedColumnFormula>IF(COUNTIF($C4:$CN4,"Tenue")=0,"",COUNTIF($C4:$CN4,"Tenue"))</calculatedColumnFormula>
    </tableColumn>
    <tableColumn id="179" xr3:uid="{AEBA3D57-80F4-4BA3-8770-6470690DB20C}" name="MOTS " dataDxfId="245">
      <calculatedColumnFormula>IF(COUNTIF($C4:$CN4,"Mot")=0,"",COUNTIF($C4:$CN4,"Mot"))</calculatedColumnFormula>
    </tableColumn>
    <tableColumn id="180" xr3:uid="{DC1ED8CD-E986-49BF-AD80-F1E90F40A02C}" name="DISPENSES INJUSTIFIEES " dataDxfId="244">
      <calculatedColumnFormula>IF(COUNTIF($C4:$CN4,"Inj")=0,"",COUNTIF($C4:$CN4,"Inj"))</calculatedColumnFormula>
    </tableColumn>
    <tableColumn id="181" xr3:uid="{C591927B-9CC0-4E1E-8860-3A2DF3786D84}" name="PB COMP. " dataDxfId="243">
      <calculatedColumnFormula>IF(COUNTIF($C4:$CN4,"Comp")=0,"",COUNTIF($C4:$CN4,"Comp"))</calculatedColumnFormula>
    </tableColumn>
    <tableColumn id="182" xr3:uid="{1352713B-6A5A-4566-83F4-495D6D6B80DD}" name="MOYENNE ANNUELLE" dataDxfId="242">
      <calculatedColumnFormula>IFERROR(AVERAGE(DZ4:EC4,EM4:EP4,EZ4:FC4),"")</calculatedColumnFormula>
    </tableColumn>
    <tableColumn id="183" xr3:uid="{3C0B83BA-A332-4687-AD34-A40FF42CC338}" name="RANG " dataDxfId="241">
      <calculatedColumnFormula>IFERROR(RANK(FM4,$FM$4:$FM$43,0),"")</calculatedColumnFormula>
    </tableColumn>
    <tableColumn id="184" xr3:uid="{B52BE4A7-5610-47F3-ACC5-97178531BADB}" name="Choix" dataDxfId="240"/>
    <tableColumn id="185" xr3:uid="{9BB40173-E54D-4952-A04C-5970A29B6301}" name="Note" dataDxfId="239"/>
    <tableColumn id="186" xr3:uid="{54C593F7-1726-4EEA-9AC0-38929E76BB9B}" name="Choix " dataDxfId="238"/>
    <tableColumn id="187" xr3:uid="{BBF6C9EC-D3AF-41CB-9DB8-AB8343F73272}" name="Note " dataDxfId="237"/>
    <tableColumn id="188" xr3:uid="{E848E826-7479-4811-A159-4AE8116739A7}" name="Choix  " dataDxfId="236"/>
    <tableColumn id="189" xr3:uid="{7B2B45DB-B35A-429E-BCB9-CC2E882FB521}" name="Note  " dataDxfId="235"/>
    <tableColumn id="190" xr3:uid="{04FD3295-CAA9-4B77-AB39-9733967A0A81}" name="Choix   " dataDxfId="234"/>
    <tableColumn id="191" xr3:uid="{730BE990-B37F-4108-9A4E-8A0C172CCDB1}" name="Note   " dataDxfId="233"/>
    <tableColumn id="192" xr3:uid="{22163028-37F4-4C95-A27A-7F4BC5CFE110}" name="Moyenne CCF" dataDxfId="232">
      <calculatedColumnFormula>IFERROR(AVERAGE(FP4,FR4,FT4,FV4),"")</calculatedColumnFormula>
    </tableColumn>
    <tableColumn id="148" xr3:uid="{FDA3D375-8213-4B4F-AC8B-157CB95737B0}" name="Rang moyen CCF" dataDxfId="231">
      <calculatedColumnFormula>IFERROR(RANK(FW4,$FW$4:$FW$43,0),"")</calculatedColumnFormula>
    </tableColumn>
    <tableColumn id="145" xr3:uid="{295B6214-0850-4D24-9934-3B1FA17E1A07}" name="Moy. Certificative" dataDxfId="230">
      <calculatedColumnFormula>IFERROR(SUM(SUMIF(FO4,"x",FP4)+SUMIF(FQ4,"x",FR4)+SUMIF(FS4,"x",FT4)+SUMIF(FU4,"x",FV4))/COUNTIF(FO4:FV4,"x"),"")</calculatedColumnFormula>
    </tableColumn>
    <tableColumn id="193" xr3:uid="{BB1777FB-9855-4FE2-81F7-CFFAC6F44EBF}" name="Rang certif." dataDxfId="229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17279C8-EF51-4B15-BFE8-8B65F36234B1}" name="Tableau110" displayName="Tableau110" ref="B3:FZ43" totalsRowShown="0" headerRowDxfId="182" dataDxfId="181">
  <autoFilter ref="B3:FZ43" xr:uid="{7E87B108-178F-44AD-8C04-2E2FD5197897}"/>
  <sortState xmlns:xlrd2="http://schemas.microsoft.com/office/spreadsheetml/2017/richdata2" ref="B4:FZ43">
    <sortCondition ref="B3:B43"/>
  </sortState>
  <tableColumns count="181">
    <tableColumn id="1" xr3:uid="{F3B56A51-F652-4600-8F64-80FEAAF98F54}" name="classe9" dataDxfId="180"/>
    <tableColumn id="2" xr3:uid="{B7E35B4A-5CEC-41FB-A619-56A71C21E044}" name="Date1" dataDxfId="179"/>
    <tableColumn id="3" xr3:uid="{F09CB14B-00BE-41A9-ABB5-6DA843D26289}" name="Date2" dataDxfId="178"/>
    <tableColumn id="4" xr3:uid="{F940B9BB-3644-4F36-BE85-36B6898D1978}" name="Date3" dataDxfId="177"/>
    <tableColumn id="5" xr3:uid="{7E957146-B65B-4A58-825A-F75C68F85B8A}" name="Date4" dataDxfId="176"/>
    <tableColumn id="6" xr3:uid="{FC82C40F-4C8C-4AD1-8B76-894D7C672B85}" name="Date5" dataDxfId="175"/>
    <tableColumn id="7" xr3:uid="{5F98C8AD-858F-4FB1-964E-E4D421ABBB23}" name="Date6" dataDxfId="174"/>
    <tableColumn id="8" xr3:uid="{768AD132-82BB-4885-B888-CF5928FED3A9}" name="Date7" dataDxfId="173"/>
    <tableColumn id="9" xr3:uid="{2ABC9527-E75F-46B9-BA5E-F2277E5F87DD}" name="Date8" dataDxfId="172"/>
    <tableColumn id="10" xr3:uid="{B1262418-EDD3-479E-957E-E42236E03043}" name="Date9" dataDxfId="171"/>
    <tableColumn id="11" xr3:uid="{E100622C-3889-4703-B28B-9824481BA291}" name="Date10" dataDxfId="170"/>
    <tableColumn id="12" xr3:uid="{C2DE177F-2F56-4256-8849-4E3F8B569B7F}" name="Date11" dataDxfId="169"/>
    <tableColumn id="13" xr3:uid="{C622E1AE-01CB-4A2E-9FC9-3545ADB15484}" name="Date12" dataDxfId="168"/>
    <tableColumn id="14" xr3:uid="{4A7361EB-A026-46C9-9FF3-7C5874B70935}" name="Date13" dataDxfId="167"/>
    <tableColumn id="15" xr3:uid="{977A028D-63B2-4C28-9D5E-40A3A2C19FB0}" name="Date14" dataDxfId="166"/>
    <tableColumn id="16" xr3:uid="{7B16275C-DDFD-40B3-8559-65A2B985A298}" name="Date15" dataDxfId="165"/>
    <tableColumn id="17" xr3:uid="{C4D8CB4B-4F87-47A1-A842-40752C5D49A6}" name="Date16" dataDxfId="164"/>
    <tableColumn id="18" xr3:uid="{A14AE420-19DE-4DBE-92C7-A25DD88B0022}" name="Date17" dataDxfId="163"/>
    <tableColumn id="19" xr3:uid="{019AA2AE-F644-4142-B85A-9E3BA10E5A04}" name="Date18" dataDxfId="162"/>
    <tableColumn id="20" xr3:uid="{7AF8F931-A3D2-4E3F-9E71-ED5FDC8BEE93}" name="Date19" dataDxfId="161"/>
    <tableColumn id="21" xr3:uid="{DA104844-1B78-4E58-867D-AAF92DE13813}" name="Date20" dataDxfId="160"/>
    <tableColumn id="22" xr3:uid="{E90BF42F-85DC-454A-B7E9-391DE1E98C13}" name="Date21" dataDxfId="159"/>
    <tableColumn id="23" xr3:uid="{C8290C8D-3801-42B0-9E74-0964F48FED00}" name="Date22" dataDxfId="158"/>
    <tableColumn id="24" xr3:uid="{416BC5C3-FD89-4A82-888D-24463ACD31BE}" name="Date23" dataDxfId="157"/>
    <tableColumn id="25" xr3:uid="{30584E3C-D996-4CD0-9995-64CE6E860C90}" name="Date24" dataDxfId="156"/>
    <tableColumn id="26" xr3:uid="{7612649E-88D9-431D-A84D-A46828456017}" name="Date25" dataDxfId="155"/>
    <tableColumn id="27" xr3:uid="{788459AA-CE96-4FCA-88C5-2A677305C70C}" name="Date26" dataDxfId="154"/>
    <tableColumn id="28" xr3:uid="{64336EF4-6AB5-4876-A9CA-F5FDF7748DE3}" name="Date27" dataDxfId="153"/>
    <tableColumn id="29" xr3:uid="{9E5201BE-DFE4-413C-9922-ADCF72C0823D}" name="Date28" dataDxfId="152"/>
    <tableColumn id="30" xr3:uid="{901736DC-734B-4A41-983B-76C95BF8602B}" name="Date29" dataDxfId="151"/>
    <tableColumn id="31" xr3:uid="{6A247841-94A7-405C-BBED-592D9FB2B31D}" name="Date30" dataDxfId="150"/>
    <tableColumn id="32" xr3:uid="{D69CEB68-A910-4C48-9019-E213974FF61A}" name="Date31" dataDxfId="149"/>
    <tableColumn id="33" xr3:uid="{4696A22B-53CA-4B8A-AC6A-A43B75A5C4EA}" name="Date32" dataDxfId="148"/>
    <tableColumn id="34" xr3:uid="{485E347D-740C-4F4C-8EA7-0D6CCB8DA0CA}" name="Date33" dataDxfId="147"/>
    <tableColumn id="35" xr3:uid="{EB53E97D-EF4B-4E8E-A6EF-E72D4AA8071F}" name="Date34" dataDxfId="146"/>
    <tableColumn id="36" xr3:uid="{4979C925-962E-4BDA-861D-6AD83B960B44}" name="Date35" dataDxfId="145"/>
    <tableColumn id="37" xr3:uid="{4412BA1C-A4A2-400B-91F9-27FDC8C97B9C}" name="Date36" dataDxfId="144"/>
    <tableColumn id="38" xr3:uid="{49ACF9DC-B1C9-47D9-B4B5-258B2B151357}" name="Date37" dataDxfId="143"/>
    <tableColumn id="39" xr3:uid="{593F75D1-5BBA-4658-9475-4A23D5B3740E}" name="Date38" dataDxfId="142"/>
    <tableColumn id="40" xr3:uid="{5F6C6856-54DB-4864-A93E-2CC92AA39638}" name="Date39" dataDxfId="141"/>
    <tableColumn id="41" xr3:uid="{36A4268F-E859-41CB-9F73-A2903DC2058D}" name="Date40" dataDxfId="140"/>
    <tableColumn id="42" xr3:uid="{84C4D83C-8FCA-4884-B926-AF7D1EBB4D7E}" name="Date41" dataDxfId="139"/>
    <tableColumn id="43" xr3:uid="{B8CC6D6B-7238-47D3-ABA3-A4CE66A9ED49}" name="Date42" dataDxfId="138"/>
    <tableColumn id="44" xr3:uid="{0E7E478D-3081-487A-A5C8-01F0472AA210}" name="Date43" dataDxfId="137"/>
    <tableColumn id="45" xr3:uid="{9952F49B-7F78-471B-9763-D4518B6C7BCF}" name="Date44" dataDxfId="136"/>
    <tableColumn id="46" xr3:uid="{10E35CD1-1B23-4DBE-8826-48034B6CBAA7}" name="Date45" dataDxfId="135"/>
    <tableColumn id="47" xr3:uid="{6C0A8371-3C38-45E5-9127-58C8D5EBFFC6}" name="Date46" dataDxfId="134"/>
    <tableColumn id="48" xr3:uid="{5210011B-F825-4663-B8F8-85BCC61D343D}" name="Date47" dataDxfId="133"/>
    <tableColumn id="49" xr3:uid="{632604BA-16A5-420B-A9F0-CF23B1A31203}" name="Date48" dataDxfId="132"/>
    <tableColumn id="50" xr3:uid="{EC217C4A-F277-4574-99D0-154D57CF1DD8}" name="Date49" dataDxfId="131"/>
    <tableColumn id="51" xr3:uid="{EABA8585-EDE4-4CB0-BC07-4416DABF7CDF}" name="Date50" dataDxfId="130"/>
    <tableColumn id="52" xr3:uid="{E601C5E0-BEFB-4961-A1E1-B3CEEA56657C}" name="Date51" dataDxfId="129"/>
    <tableColumn id="53" xr3:uid="{F55D2282-8879-4C05-9D12-F20370B72C74}" name="Date52" dataDxfId="128"/>
    <tableColumn id="54" xr3:uid="{473DC678-0577-4449-B883-FBC4A7FE723C}" name="Date53" dataDxfId="127"/>
    <tableColumn id="55" xr3:uid="{510FFF12-9DE5-4363-AA4D-38078C1CF542}" name="Date54" dataDxfId="126"/>
    <tableColumn id="56" xr3:uid="{F792DCF2-B622-4456-9007-E76BE75E4BB7}" name="Date55" dataDxfId="125"/>
    <tableColumn id="57" xr3:uid="{79B564DF-E0AB-411F-AEAE-CF1E06028E06}" name="Date56" dataDxfId="124"/>
    <tableColumn id="58" xr3:uid="{9A181F7B-8CD5-42B4-AB1B-CB82E5CE925F}" name="Date57" dataDxfId="123"/>
    <tableColumn id="59" xr3:uid="{839AD821-617E-490B-A279-5A0A37447A43}" name="Date58" dataDxfId="122"/>
    <tableColumn id="60" xr3:uid="{C4D5DE68-6BD3-4433-AAF1-FBE44D7C1B95}" name="Date59" dataDxfId="121"/>
    <tableColumn id="61" xr3:uid="{C97EF363-138F-4305-AF2A-3D88D70109E8}" name="Date60" dataDxfId="120"/>
    <tableColumn id="62" xr3:uid="{3821B13E-E900-49D3-BC5F-70A61F1DB0C5}" name="Date61" dataDxfId="119"/>
    <tableColumn id="63" xr3:uid="{7827C9FD-F080-423F-A14D-A69C46C03591}" name="Date62" dataDxfId="118"/>
    <tableColumn id="64" xr3:uid="{F5B5CB57-61C7-431F-BC18-1D6D54636818}" name="Date63" dataDxfId="117"/>
    <tableColumn id="65" xr3:uid="{4849007A-2B03-45FD-8DBD-E8D05E77F1DC}" name="Date64" dataDxfId="116"/>
    <tableColumn id="66" xr3:uid="{E518D2F1-63B9-4AF3-9130-581453152C4F}" name="Date65" dataDxfId="115"/>
    <tableColumn id="67" xr3:uid="{F30BFEEE-8730-4A68-AB9D-A41D24CD146A}" name="Date66" dataDxfId="114"/>
    <tableColumn id="68" xr3:uid="{FB3FB3D4-810A-4A57-90F9-04B6929A0655}" name="Date67" dataDxfId="113"/>
    <tableColumn id="69" xr3:uid="{F1FFB7E3-1DA7-49FD-BBE2-40FD89335AB0}" name="Date68" dataDxfId="112"/>
    <tableColumn id="70" xr3:uid="{4D78AA96-40D3-4088-8CAF-83613F61FDBC}" name="Date69" dataDxfId="111"/>
    <tableColumn id="71" xr3:uid="{8D8AAF59-1098-4754-AD90-6F217CCCBD3E}" name="Date70" dataDxfId="110"/>
    <tableColumn id="72" xr3:uid="{4DE20257-C35A-4605-B1CC-49C0546F289A}" name="Date71" dataDxfId="109"/>
    <tableColumn id="73" xr3:uid="{045D30EB-96B8-4BF2-BE54-FC8E8FD4B7A4}" name="Date72" dataDxfId="108"/>
    <tableColumn id="74" xr3:uid="{6BAC3E6D-060E-43EA-B2F7-9257938DE2D8}" name="Date73" dataDxfId="107"/>
    <tableColumn id="75" xr3:uid="{56661D6F-6F71-4E72-9EF9-7A17A05A75F0}" name="Date74" dataDxfId="106"/>
    <tableColumn id="76" xr3:uid="{9E4232CC-1E2C-4DAE-8A73-E4D11F1A0B5F}" name="Date75" dataDxfId="105"/>
    <tableColumn id="77" xr3:uid="{BBE976A6-D9D1-4CF7-89BC-AC863C2078FA}" name="Date76" dataDxfId="104"/>
    <tableColumn id="78" xr3:uid="{089D6B6A-1B6C-433C-86FF-8412A70C9DFB}" name="Date77" dataDxfId="103"/>
    <tableColumn id="79" xr3:uid="{4625B74F-1A77-4223-9BD4-88E1E892AE1B}" name="Date78" dataDxfId="102"/>
    <tableColumn id="80" xr3:uid="{8AE0C696-B080-4761-B62B-E01ED5189A24}" name="Date79" dataDxfId="101"/>
    <tableColumn id="81" xr3:uid="{59C19320-8629-4545-A5B4-E9963E62D645}" name="Date80" dataDxfId="100"/>
    <tableColumn id="82" xr3:uid="{D85DF106-18A5-4495-826D-F73A83096010}" name="Date81" dataDxfId="99"/>
    <tableColumn id="83" xr3:uid="{E0D18D1C-5E5A-4515-9FB1-4BC5E5C2C837}" name="Date82" dataDxfId="98"/>
    <tableColumn id="84" xr3:uid="{83DAD692-BEF1-4F69-9D64-BAAA1273421D}" name="Date83" dataDxfId="97"/>
    <tableColumn id="85" xr3:uid="{6871ADAB-FB24-426E-B665-6AE922AEEFE5}" name="Date84" dataDxfId="96"/>
    <tableColumn id="86" xr3:uid="{833B721E-3C36-4670-B5FF-3722770C7E7C}" name="Date85" dataDxfId="95"/>
    <tableColumn id="87" xr3:uid="{B4A7B0F8-9D15-4CB0-A8F7-DA21452E59CA}" name="Date86" dataDxfId="94"/>
    <tableColumn id="88" xr3:uid="{08E1D70D-74F7-4F52-96FC-E89DE2AC1600}" name="Date87" dataDxfId="93"/>
    <tableColumn id="89" xr3:uid="{44B01C32-C458-4746-A5C1-44AB5101DF5E}" name="Date88" dataDxfId="92"/>
    <tableColumn id="90" xr3:uid="{D717CDAA-1750-4F6A-93E5-F17A61E7D6A5}" name="Date89" dataDxfId="91"/>
    <tableColumn id="91" xr3:uid="{675EA47F-D647-4C54-9FE9-1A61981D6D9D}" name="Date90" dataDxfId="90"/>
    <tableColumn id="93" xr3:uid="{3C505B0A-B91D-4B48-AEA0-0022B5BCC40B}" name="LISTE2" dataDxfId="89">
      <calculatedColumnFormula>IF(B4=0,"",B4)</calculatedColumnFormula>
    </tableColumn>
    <tableColumn id="94" xr3:uid="{BB0D33BA-F6D0-45BD-9D9B-CF3CC5D0C487}" name="Genre " dataDxfId="88"/>
    <tableColumn id="95" xr3:uid="{920738DA-D58F-42AB-9592-531C5E69CADE}" name="VMA" dataDxfId="87"/>
    <tableColumn id="101" xr3:uid="{AF21FECD-56BD-4B54-9951-95E9836F2CE3}" name="Date 1" dataDxfId="86"/>
    <tableColumn id="102" xr3:uid="{3114B874-26BE-44AE-A8B0-C813E1E11B5D}" name="Date 2" dataDxfId="85"/>
    <tableColumn id="103" xr3:uid="{FDB8C382-B8A0-439D-9038-942A90B3AADF}" name="Date 3" dataDxfId="84"/>
    <tableColumn id="104" xr3:uid="{90926FB5-8A43-44AD-AE6A-D532C3394957}" name="Date 4" dataDxfId="83"/>
    <tableColumn id="105" xr3:uid="{EBD2E4AC-0FF5-4E41-AD55-B542B316D266}" name="Date 5" dataDxfId="82"/>
    <tableColumn id="106" xr3:uid="{6C98EB9D-7D4C-4AE4-A6D0-37FC9224E7C0}" name="Date 6" dataDxfId="81"/>
    <tableColumn id="107" xr3:uid="{09D3DEBE-811E-43C6-9509-0EEBABB18E41}" name="Date 7" dataDxfId="80"/>
    <tableColumn id="108" xr3:uid="{5A562DA1-E548-47D1-A59D-598C39A7F702}" name="Date 8" dataDxfId="79"/>
    <tableColumn id="109" xr3:uid="{A6D5E59D-7474-4455-8E95-5803886F3A00}" name="Date 9" dataDxfId="78"/>
    <tableColumn id="110" xr3:uid="{F5459E20-10CB-4CB8-9271-A58F2B2829EA}" name="Date 10" dataDxfId="77"/>
    <tableColumn id="111" xr3:uid="{AE7162F5-4B93-4A65-ADFF-596346BA7522}" name="Date 11" dataDxfId="76"/>
    <tableColumn id="112" xr3:uid="{1C697765-0917-49CC-AA08-278DE70F8401}" name="Date 12" dataDxfId="75"/>
    <tableColumn id="113" xr3:uid="{971A95B4-9DA7-4908-A929-7ED8E67C4D81}" name="Date 13" dataDxfId="74"/>
    <tableColumn id="114" xr3:uid="{094CE962-64F5-44B1-A710-638610CE6A08}" name="Date 14" dataDxfId="73"/>
    <tableColumn id="115" xr3:uid="{0D07E4EB-F2BF-4B92-820B-0330E3436A62}" name="Date 15" dataDxfId="72"/>
    <tableColumn id="116" xr3:uid="{B91544ED-6E9C-43CF-A014-704D442F8CF5}" name="Date 16" dataDxfId="71"/>
    <tableColumn id="117" xr3:uid="{7B74707C-534F-43B5-908C-08791C1497DB}" name="Date 17" dataDxfId="70"/>
    <tableColumn id="118" xr3:uid="{EBF48BDB-74D8-4692-8F07-B466A543E913}" name="Date 18" dataDxfId="69"/>
    <tableColumn id="119" xr3:uid="{004906A5-C068-4EE3-9CD4-90A40FFBA2FD}" name="Date 19" dataDxfId="68"/>
    <tableColumn id="120" xr3:uid="{9FF54AC5-20BF-4482-B277-5CE803D86ED3}" name="Date 20" dataDxfId="67"/>
    <tableColumn id="121" xr3:uid="{6CF8B24B-BBEB-4B20-AEF5-D863C62987B2}" name="Date 21" dataDxfId="66"/>
    <tableColumn id="122" xr3:uid="{DB2485E0-180F-4A42-AC5D-74AA5C06305A}" name="Date 22" dataDxfId="65"/>
    <tableColumn id="123" xr3:uid="{8FA56C43-AC74-4BFF-84EB-F8B8FAD07458}" name="Date 23" dataDxfId="64"/>
    <tableColumn id="124" xr3:uid="{60460741-66F6-4778-97DA-72F73F0A3226}" name="Date 24" dataDxfId="63"/>
    <tableColumn id="125" xr3:uid="{3C17D7C4-35BB-463F-B74D-4389FF3EF068}" name="Date 25" dataDxfId="62"/>
    <tableColumn id="134" xr3:uid="{276A1065-F56F-4218-8812-CC3C707E94CA}" name="LISTE3" dataDxfId="61">
      <calculatedColumnFormula>IF(B4=0,"",(B4))</calculatedColumnFormula>
    </tableColumn>
    <tableColumn id="135" xr3:uid="{2A061C22-0ED9-4718-B220-0F2852A2E55E}" name="Genre" dataDxfId="60">
      <calculatedColumnFormula>IF(CP4=0,"",(CP4))</calculatedColumnFormula>
    </tableColumn>
    <tableColumn id="136" xr3:uid="{2C600FE9-4990-40BA-89AE-BB029B38F2F7}" name="Absences" dataDxfId="59">
      <calculatedColumnFormula>IF(COUNTIF($C4:$AF4,"Abs")=0,"",COUNTIF($C4:$AF4,"Abs"))</calculatedColumnFormula>
    </tableColumn>
    <tableColumn id="137" xr3:uid="{E0EBEF21-A2D7-4AC2-ACC9-0B7FD954E527}" name="Retards" dataDxfId="58">
      <calculatedColumnFormula>IF(COUNTIF($C4:$AF4,"Ret")=0,"",COUNTIF($C4:$AF4,"Ret"))</calculatedColumnFormula>
    </tableColumn>
    <tableColumn id="138" xr3:uid="{2467128A-99C8-4296-8113-6FD97605BE99}" name="Dispenses" dataDxfId="57">
      <calculatedColumnFormula>IF(COUNTIF($C4:$AF4,"Disp")=0,"",COUNTIF($C4:$AF4,"Disp"))</calculatedColumnFormula>
    </tableColumn>
    <tableColumn id="129" xr3:uid="{67B03C57-CF78-4618-B6D6-502B8B8E8B0C}" name="Tenues" dataDxfId="56">
      <calculatedColumnFormula>IF(COUNTIF($C4:$AF4,"Tenue")=0,"",COUNTIF($C4:$AF4,"Tenue"))</calculatedColumnFormula>
    </tableColumn>
    <tableColumn id="128" xr3:uid="{1558D157-803B-4FCC-BAF7-89DFD45BC0F3}" name="Mots" dataDxfId="55">
      <calculatedColumnFormula>IF(COUNTIF($C4:$AF4,"Mot")=0,"",COUNTIF($C4:$AF4,"Mot"))</calculatedColumnFormula>
    </tableColumn>
    <tableColumn id="127" xr3:uid="{0DCAFBD5-3788-47FE-B1CF-E48906C0D7CC}" name="Dispenses injustifiées" dataDxfId="54">
      <calculatedColumnFormula>IF(COUNTIF($C4:$AF4,"Inj")=0,"",COUNTIF($C4:$AF4,"Inj"))</calculatedColumnFormula>
    </tableColumn>
    <tableColumn id="139" xr3:uid="{32D06C1D-B294-4E67-A570-F3A19939235C}" name="Pb comp." dataDxfId="53">
      <calculatedColumnFormula>IF(COUNTIF($C4:$AF4,"Comp")=0,"",COUNTIF($C4:$AF4,"Comp"))</calculatedColumnFormula>
    </tableColumn>
    <tableColumn id="140" xr3:uid="{5F8BDAB6-EE63-4E25-9312-6F2F08C739BB}" name="APSA" dataDxfId="52"/>
    <tableColumn id="141" xr3:uid="{B9B035A7-27EC-4CEA-9C68-2B2F2DB6F446}" name="APSA2" dataDxfId="51"/>
    <tableColumn id="142" xr3:uid="{419E630C-3828-4DBE-9ACA-92F1035FE0E0}" name="APSA3" dataDxfId="50"/>
    <tableColumn id="143" xr3:uid="{8DE4783C-D39D-4752-9180-88412A9E2682}" name="APSA4" dataDxfId="49"/>
    <tableColumn id="146" xr3:uid="{8276182D-6EB0-4798-99AD-57131360A276}" name="Moyenne" dataDxfId="48">
      <calculatedColumnFormula>IFERROR(AVERAGE(DZ4:EC4),"")</calculatedColumnFormula>
    </tableColumn>
    <tableColumn id="147" xr3:uid="{EF01AF75-8691-48A2-8E79-A4675A2F60AE}" name="Rang" dataDxfId="47">
      <calculatedColumnFormula>IFERROR(RANK(ED4,$ED$4:$ED$43,0),"")</calculatedColumnFormula>
    </tableColumn>
    <tableColumn id="149" xr3:uid="{0200A924-7A9B-4A99-9656-EB51B3E401D7}" name="Absences2" dataDxfId="46">
      <calculatedColumnFormula>IF(COUNTIF($AG4:$BJ4,"Abs")=0,"",COUNTIF($AG4:$BJ4,"Abs"))</calculatedColumnFormula>
    </tableColumn>
    <tableColumn id="132" xr3:uid="{94F637CE-C823-4709-82BA-1CECE59BE77E}" name="Retards2" dataDxfId="45">
      <calculatedColumnFormula>IF(COUNTIF($AG4:$BJ4,"Ret")=0,"",COUNTIF($AG4:$BJ4,"Ret"))</calculatedColumnFormula>
    </tableColumn>
    <tableColumn id="131" xr3:uid="{D62B8387-4385-48B4-91A1-15C5871BB056}" name="Dispenses2" dataDxfId="44">
      <calculatedColumnFormula>IF(COUNTIF($AG4:$BJ4,"Disp")=0,"",COUNTIF($AG4:$BJ4,"Disp"))</calculatedColumnFormula>
    </tableColumn>
    <tableColumn id="130" xr3:uid="{3CF88D3C-D2D1-4262-97DE-7CFBB550CE6C}" name="Tenues2" dataDxfId="43">
      <calculatedColumnFormula>IF(COUNTIF($AG4:$BJ4,"Tenue")=0,"",COUNTIF($AG4:$BJ4,"Tenue"))</calculatedColumnFormula>
    </tableColumn>
    <tableColumn id="150" xr3:uid="{0875FACD-499E-41AD-A482-0A0AEE53944E}" name="Mots2" dataDxfId="42">
      <calculatedColumnFormula>IF(COUNTIF($AG4:$BJ4,"Mot")=0,"",COUNTIF($AG4:$BJ4,"Mot"))</calculatedColumnFormula>
    </tableColumn>
    <tableColumn id="151" xr3:uid="{CB6DFC92-0B34-4939-949E-B203E50E1F74}" name="Dispenses injustifiées2" dataDxfId="41">
      <calculatedColumnFormula>IF(COUNTIF($AG4:$BJ4,"Inj")=0,"",COUNTIF($AG4:$BJ4,"Inj"))</calculatedColumnFormula>
    </tableColumn>
    <tableColumn id="152" xr3:uid="{8BF118EC-46F7-4CDD-828B-521C7BE517A4}" name="Pb comp.2" dataDxfId="40">
      <calculatedColumnFormula>IF(COUNTIF($AG4:$BJ4,"Comp")=0,"",COUNTIF($AG4:$BJ4,"Comp"))</calculatedColumnFormula>
    </tableColumn>
    <tableColumn id="153" xr3:uid="{4D7389AA-00F8-4B24-B1A9-262CF6A9D304}" name="APSA5" dataDxfId="39"/>
    <tableColumn id="154" xr3:uid="{7832217D-2BB6-481F-985D-FAADAD79118B}" name="APSA6" dataDxfId="38"/>
    <tableColumn id="155" xr3:uid="{D8836576-7FE2-4B3D-B5BE-5A267B97907C}" name="APSA7" dataDxfId="37"/>
    <tableColumn id="156" xr3:uid="{53F6E6A6-CD4A-4308-9EE4-4CD7268AAA60}" name="APSA8" dataDxfId="36"/>
    <tableColumn id="159" xr3:uid="{F90D0740-E31D-49BB-B13E-36C85FD2D551}" name="Moyenne2" dataDxfId="35">
      <calculatedColumnFormula>IFERROR(AVERAGE(EM4:EP4),"")</calculatedColumnFormula>
    </tableColumn>
    <tableColumn id="160" xr3:uid="{3221A398-B8B7-410C-BEAF-572D200BD400}" name="Rang2" dataDxfId="34">
      <calculatedColumnFormula>IFERROR(RANK(EQ4,$EQ$4:$EQ$43,0),"")</calculatedColumnFormula>
    </tableColumn>
    <tableColumn id="162" xr3:uid="{919C5849-7012-4D73-9155-4F047DC9141A}" name="Absences3" dataDxfId="33">
      <calculatedColumnFormula>IF(COUNTIF($BK4:$CN4,"Abs")=0,"",COUNTIF($BK4:$CN4,"Abs"))</calculatedColumnFormula>
    </tableColumn>
    <tableColumn id="163" xr3:uid="{D37A65F1-A6CB-4B63-9459-A28C873F29EA}" name="Retards3" dataDxfId="32">
      <calculatedColumnFormula>IF(COUNTIF($BK4:$CN4,"Ret")=0,"",COUNTIF($BK4:$CN4,"Ret"))</calculatedColumnFormula>
    </tableColumn>
    <tableColumn id="164" xr3:uid="{113D00CF-4F2D-4A34-8E41-0F3AC212C0E6}" name="Dispenses3" dataDxfId="31">
      <calculatedColumnFormula>IF(COUNTIF($BK4:$CN4,"Disp")=0,"",COUNTIF($BK4:$CN4,"Disp"))</calculatedColumnFormula>
    </tableColumn>
    <tableColumn id="165" xr3:uid="{EAC52102-419B-422F-ABA3-B9F971DE6A38}" name="Tenues3" dataDxfId="30">
      <calculatedColumnFormula>IF(COUNTIF($BK4:$CN4,"Tenue")=0,"",COUNTIF($BK4:$CN4,"Tenue"))</calculatedColumnFormula>
    </tableColumn>
    <tableColumn id="166" xr3:uid="{4EB71D3C-3CA9-4FC9-AEBE-D27563C43940}" name="Mots3" dataDxfId="29">
      <calculatedColumnFormula>IF(COUNTIF($BK4:$CN4,"Mot")=0,"",COUNTIF($BK4:$CN4,"Mot"))</calculatedColumnFormula>
    </tableColumn>
    <tableColumn id="167" xr3:uid="{BA33B17A-17AC-4EAC-B9B0-44EDAA689BCA}" name="Dispenses injustifiées3" dataDxfId="28">
      <calculatedColumnFormula>IF(COUNTIF($BK4:$CN4,"Inj")=0,"",COUNTIF($BK4:$CN4,"Inj"))</calculatedColumnFormula>
    </tableColumn>
    <tableColumn id="168" xr3:uid="{D61A2596-D114-4018-8473-1F2FAD60F834}" name="Pb comp.3" dataDxfId="27">
      <calculatedColumnFormula>IF(COUNTIF($BK4:$CN4,"Comp")=0,"",COUNTIF($BK4:$CN4,"Comp"))</calculatedColumnFormula>
    </tableColumn>
    <tableColumn id="169" xr3:uid="{1FC3BE08-C527-45F2-99D0-0819ECF8278D}" name="APSA9" dataDxfId="26"/>
    <tableColumn id="170" xr3:uid="{DEA6048E-FCB8-49B5-B438-12DFC28D45F1}" name="APSA10" dataDxfId="25"/>
    <tableColumn id="133" xr3:uid="{08D8F256-9257-4A0B-A165-C854F38CF11A}" name="APSA11" dataDxfId="24"/>
    <tableColumn id="171" xr3:uid="{D89985F6-4A33-4417-9E68-6FEF3AB7E91A}" name="APSA12" dataDxfId="23"/>
    <tableColumn id="172" xr3:uid="{E3AAD46C-DC5F-4110-BCDC-98F7F20FA712}" name="Moyenne3" dataDxfId="22">
      <calculatedColumnFormula>IFERROR(AVERAGE(EZ4:FC4),"")</calculatedColumnFormula>
    </tableColumn>
    <tableColumn id="173" xr3:uid="{29CDF997-6AC7-45A3-A69F-43C2F74AC9A7}" name="Rang3" dataDxfId="21">
      <calculatedColumnFormula>IFERROR(RANK(FD4,$FD$4:$FD$43,0),"")</calculatedColumnFormula>
    </tableColumn>
    <tableColumn id="175" xr3:uid="{20FE5AD8-2E7C-481F-B700-CF25ABF35562}" name="ABSENCES " dataDxfId="20">
      <calculatedColumnFormula>IF(COUNTIF($C4:$CN4,"Abs")=0,"",COUNTIF($C4:$CN4,"Abs"))</calculatedColumnFormula>
    </tableColumn>
    <tableColumn id="176" xr3:uid="{D959CD58-7E8F-49D6-AD85-CC8DF88578E4}" name="RETARDS " dataDxfId="19">
      <calculatedColumnFormula>IF(COUNTIF($C4:$CN4,"Ret")=0,"",COUNTIF($C4:$CN4,"Ret"))</calculatedColumnFormula>
    </tableColumn>
    <tableColumn id="177" xr3:uid="{82B24A35-EB34-4C0D-BD82-645F60B0E50B}" name="DISPENSES " dataDxfId="18">
      <calculatedColumnFormula>IF(COUNTIF($C4:$CN4,"Disp")=0,"",COUNTIF($C4:$CN4,"Disp"))</calculatedColumnFormula>
    </tableColumn>
    <tableColumn id="178" xr3:uid="{C01DEAB5-8D71-41F2-8282-26A5BCF87E87}" name="TENUES " dataDxfId="17">
      <calculatedColumnFormula>IF(COUNTIF($C4:$CN4,"Tenue")=0,"",COUNTIF($C4:$CN4,"Tenue"))</calculatedColumnFormula>
    </tableColumn>
    <tableColumn id="179" xr3:uid="{7DE7F124-05BB-4771-AA80-579ED680156C}" name="MOTS " dataDxfId="16">
      <calculatedColumnFormula>IF(COUNTIF($C4:$CN4,"Mot")=0,"",COUNTIF($C4:$CN4,"Mot"))</calculatedColumnFormula>
    </tableColumn>
    <tableColumn id="180" xr3:uid="{A484CED9-9F76-4EBD-8672-3CF00DDD611D}" name="DISPENSES INJUSTIFIEES " dataDxfId="15">
      <calculatedColumnFormula>IF(COUNTIF($C4:$CN4,"Inj")=0,"",COUNTIF($C4:$CN4,"Inj"))</calculatedColumnFormula>
    </tableColumn>
    <tableColumn id="181" xr3:uid="{6B044102-7C25-4E19-929E-7A5AC24CCD30}" name="PB COMP. " dataDxfId="14">
      <calculatedColumnFormula>IF(COUNTIF($C4:$CN4,"Comp")=0,"",COUNTIF($C4:$CN4,"Comp"))</calculatedColumnFormula>
    </tableColumn>
    <tableColumn id="182" xr3:uid="{CF78278E-87A4-469F-8E23-EFE933BC3E9D}" name="MOYENNE ANNUELLE" dataDxfId="13">
      <calculatedColumnFormula>IFERROR(AVERAGE(DZ4:EC4,EM4:EP4,EZ4:FC4),"")</calculatedColumnFormula>
    </tableColumn>
    <tableColumn id="183" xr3:uid="{563E11F3-42BF-4DF3-915C-59C038252AE2}" name="RANG " dataDxfId="12">
      <calculatedColumnFormula>IFERROR(RANK(FM4,$FM$4:$FM$43,0),"")</calculatedColumnFormula>
    </tableColumn>
    <tableColumn id="184" xr3:uid="{BA0BF98D-9090-47B2-B311-78460166DFC5}" name="Choix" dataDxfId="11"/>
    <tableColumn id="185" xr3:uid="{A64D2006-D368-4152-8053-98F4EA1371E7}" name="Note" dataDxfId="10"/>
    <tableColumn id="186" xr3:uid="{6444DA20-DC77-4E3C-9ABE-4C72E2F5F922}" name="Choix " dataDxfId="9"/>
    <tableColumn id="187" xr3:uid="{B03AEF2C-0EC0-4ABD-A639-F31A86E68809}" name="Note " dataDxfId="8"/>
    <tableColumn id="188" xr3:uid="{A25DF522-6D23-44BB-9DC7-961951F69242}" name="Choix  " dataDxfId="7"/>
    <tableColumn id="189" xr3:uid="{B0764B9A-F248-43AE-B0A8-7E5C867BEDA2}" name="Note  " dataDxfId="6"/>
    <tableColumn id="190" xr3:uid="{7E036EF4-3CE6-4BC2-9122-30B12E5E978A}" name="Choix   " dataDxfId="5"/>
    <tableColumn id="191" xr3:uid="{0BAAA257-DE74-481E-9999-1564A060B1A4}" name="Note   " dataDxfId="4"/>
    <tableColumn id="192" xr3:uid="{56492232-D85B-4957-8ACE-999CE020E264}" name="Moyenne CCF" dataDxfId="3">
      <calculatedColumnFormula>IFERROR(AVERAGE(FP4,FR4,FT4,FV4),"")</calculatedColumnFormula>
    </tableColumn>
    <tableColumn id="148" xr3:uid="{BD67F321-318D-467F-988B-FD74EDAE727E}" name="Rang moyen CCF" dataDxfId="2">
      <calculatedColumnFormula>IFERROR(RANK(FW4,$FW$4:$FW$43,0),"")</calculatedColumnFormula>
    </tableColumn>
    <tableColumn id="145" xr3:uid="{DE87137A-6CF9-4D7F-8753-56A4B247C982}" name="Moy. Certificative" dataDxfId="1">
      <calculatedColumnFormula>IFERROR(SUM(SUMIF(FO4,"x",FP4)+SUMIF(FQ4,"x",FR4)+SUMIF(FS4,"x",FT4)+SUMIF(FU4,"x",FV4))/COUNTIF(FO4:FV4,"x"),"")</calculatedColumnFormula>
    </tableColumn>
    <tableColumn id="193" xr3:uid="{16955379-EEF2-4EA4-B90C-176DEC256D74}" name="Rang certif." dataDxfId="0">
      <calculatedColumnFormula>IFERROR(RANK(FY4,$FY$4:$FY$43,0),"")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6.xm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7.xm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5" Type="http://schemas.openxmlformats.org/officeDocument/2006/relationships/comments" Target="../comments8.xm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2.ac-poitiers.fr/eps/" TargetMode="External"/><Relationship Id="rId1" Type="http://schemas.openxmlformats.org/officeDocument/2006/relationships/hyperlink" Target="https://www.intra.ac-poitiers.fr/mes-rubriques/acces-au-webmail-academique-93922.kjsp?STNAV=&amp;RUBNAV=&amp;RH=1192696847494&amp;ksession=4e04f5ea-8bf3-4c54-b620-5d41ad9039b4&amp;ksession=e1aa7a56-747a-46ba-935e-bcc8d1ac0059" TargetMode="External"/><Relationship Id="rId6" Type="http://schemas.openxmlformats.org/officeDocument/2006/relationships/comments" Target="../comments9.xml"/><Relationship Id="rId5" Type="http://schemas.openxmlformats.org/officeDocument/2006/relationships/table" Target="../tables/table9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Z48"/>
  <sheetViews>
    <sheetView showGridLines="0" showRowColHeaders="0" tabSelected="1" zoomScaleNormal="10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Q8" sqref="Q8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6" t="s">
        <v>246</v>
      </c>
      <c r="B1" s="146"/>
      <c r="C1" s="150" t="s">
        <v>52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35" t="s">
        <v>53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7"/>
      <c r="BK1" s="138" t="s">
        <v>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9" t="s">
        <v>55</v>
      </c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1"/>
      <c r="DQ1" s="128" t="s">
        <v>56</v>
      </c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7" t="s">
        <v>170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1" t="s">
        <v>236</v>
      </c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3" t="s">
        <v>237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4" t="s">
        <v>238</v>
      </c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0" t="s">
        <v>241</v>
      </c>
      <c r="FG2" s="130"/>
      <c r="FH2" s="130"/>
      <c r="FI2" s="130"/>
      <c r="FJ2" s="130"/>
      <c r="FK2" s="130"/>
      <c r="FL2" s="130"/>
      <c r="FM2" s="130"/>
      <c r="FN2" s="130"/>
      <c r="FO2" s="129" t="s">
        <v>2</v>
      </c>
      <c r="FP2" s="129"/>
      <c r="FQ2" s="129" t="s">
        <v>2</v>
      </c>
      <c r="FR2" s="129"/>
      <c r="FS2" s="129" t="s">
        <v>2</v>
      </c>
      <c r="FT2" s="129"/>
      <c r="FU2" s="129" t="s">
        <v>2</v>
      </c>
      <c r="FV2" s="129"/>
      <c r="FW2" s="18"/>
      <c r="FX2" s="18"/>
      <c r="FY2" s="18"/>
      <c r="FZ2" s="18"/>
    </row>
    <row r="3" spans="1:182" s="5" customFormat="1" ht="28.5" customHeight="1" thickBot="1" x14ac:dyDescent="0.35">
      <c r="A3" s="54" t="s">
        <v>248</v>
      </c>
      <c r="B3" s="19" t="s">
        <v>276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7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53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4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4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4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49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4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49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49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5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2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4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A26" s="4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>
      <c r="DQ44" s="4"/>
    </row>
    <row r="45" spans="1:182" s="116" customFormat="1" ht="15" thickTop="1" x14ac:dyDescent="0.3">
      <c r="A45" s="111" t="s">
        <v>298</v>
      </c>
      <c r="B45" s="112">
        <f>COUNTIF($CP$4:$CP$43,"F")</f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>
        <f>COUNTIF($CP$4:$CP$43,"F")</f>
        <v>0</v>
      </c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>
        <f>CP45</f>
        <v>0</v>
      </c>
      <c r="DS45" s="112">
        <f>SUMIF($DR$4:$DR$43,"F",DS$4:DS$43)</f>
        <v>0</v>
      </c>
      <c r="DT45" s="112">
        <f t="shared" ref="DT45:DX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>SUMIF($DR$4:$DR$43,"G",DY$4:DY$43)</f>
        <v>0</v>
      </c>
      <c r="DZ45" s="114" t="str">
        <f t="shared" ref="DZ45:EC45" si="44">IFERROR(AVERAGEIF($DR$4:$DR$43,"F",DZ$4:DZ$43),"")</f>
        <v/>
      </c>
      <c r="EA45" s="114" t="str">
        <f t="shared" si="44"/>
        <v/>
      </c>
      <c r="EB45" s="114" t="str">
        <f t="shared" si="44"/>
        <v/>
      </c>
      <c r="EC45" s="114" t="str">
        <f t="shared" si="44"/>
        <v/>
      </c>
      <c r="ED45" s="114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14" t="str">
        <f t="shared" ref="EM45:EP45" si="46">IFERROR(AVERAGEIF($DR$4:$DR$43,"F",EM$4:EM$43),"")</f>
        <v/>
      </c>
      <c r="EN45" s="114" t="str">
        <f t="shared" si="46"/>
        <v/>
      </c>
      <c r="EO45" s="114" t="str">
        <f t="shared" si="46"/>
        <v/>
      </c>
      <c r="EP45" s="114" t="str">
        <f t="shared" si="46"/>
        <v/>
      </c>
      <c r="EQ45" s="114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14" t="str">
        <f t="shared" ref="EZ45:FC45" si="48">IFERROR(AVERAGEIF($DR$4:$DR$43,"F",EZ$4:EZ$43),"")</f>
        <v/>
      </c>
      <c r="FA45" s="114" t="str">
        <f t="shared" si="48"/>
        <v/>
      </c>
      <c r="FB45" s="114" t="str">
        <f t="shared" si="48"/>
        <v/>
      </c>
      <c r="FC45" s="114" t="str">
        <f t="shared" si="48"/>
        <v/>
      </c>
      <c r="FD45" s="114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14" t="str">
        <f>IFERROR(AVERAGEIF($DR$4:$DR$43,"F",FM$4:FM$43),"")</f>
        <v/>
      </c>
      <c r="FN45" s="112"/>
      <c r="FO45" s="112"/>
      <c r="FP45" s="114" t="str">
        <f>IFERROR(AVERAGEIF($DR$4:$DR$43,"F",FP$4:FP$43),"")</f>
        <v/>
      </c>
      <c r="FQ45" s="112"/>
      <c r="FR45" s="114" t="str">
        <f>IFERROR(AVERAGEIF($DR$4:$DR$43,"F",FR$4:FR$43),"")</f>
        <v/>
      </c>
      <c r="FS45" s="112"/>
      <c r="FT45" s="114" t="str">
        <f>IFERROR(AVERAGEIF($DR$4:$DR$43,"F",FT$4:FT$43),"")</f>
        <v/>
      </c>
      <c r="FU45" s="112"/>
      <c r="FV45" s="114" t="str">
        <f>IFERROR(AVERAGEIF($DR$4:$DR$43,"F",FV$4:FV$43),"")</f>
        <v/>
      </c>
      <c r="FW45" s="114" t="str">
        <f>IFERROR(AVERAGEIF($DR$4:$DR$43,"F",FW$4:FW$43),"")</f>
        <v/>
      </c>
      <c r="FX45" s="112"/>
      <c r="FY45" s="114" t="str">
        <f>IFERROR(AVERAGEIF($DR$4:$DR$43,"F",FY$4:FY$43),"")</f>
        <v/>
      </c>
      <c r="FZ45" s="115"/>
    </row>
    <row r="46" spans="1:182" s="116" customFormat="1" x14ac:dyDescent="0.3">
      <c r="A46" s="117" t="s">
        <v>300</v>
      </c>
      <c r="B46" s="118">
        <f>COUNTIF($CP$4:$CP$43,"G")</f>
        <v>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>
        <f>COUNTIF($CP$4:$CP$43,"G")</f>
        <v>0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>
        <f>CP46</f>
        <v>0</v>
      </c>
      <c r="DS46" s="118">
        <f>SUMIF($DR$4:$DR$43,"G",DS$4:DS$43)</f>
        <v>0</v>
      </c>
      <c r="DT46" s="118">
        <f t="shared" ref="DT46:DY46" si="50">SUMIF(DS$4:DS$43,"F",DT$4:DT$43)</f>
        <v>0</v>
      </c>
      <c r="DU46" s="118">
        <f t="shared" si="50"/>
        <v>0</v>
      </c>
      <c r="DV46" s="118">
        <f t="shared" si="50"/>
        <v>0</v>
      </c>
      <c r="DW46" s="118">
        <f t="shared" si="50"/>
        <v>0</v>
      </c>
      <c r="DX46" s="118">
        <f t="shared" si="50"/>
        <v>0</v>
      </c>
      <c r="DY46" s="118">
        <f t="shared" si="50"/>
        <v>0</v>
      </c>
      <c r="DZ46" s="120" t="str">
        <f t="shared" ref="DZ46:EC46" si="51">IFERROR(AVERAGEIF($DR$4:$DR$43,"G",DZ$4:DZ$43),"")</f>
        <v/>
      </c>
      <c r="EA46" s="120" t="str">
        <f t="shared" si="51"/>
        <v/>
      </c>
      <c r="EB46" s="120" t="str">
        <f t="shared" si="51"/>
        <v/>
      </c>
      <c r="EC46" s="120" t="str">
        <f t="shared" si="51"/>
        <v/>
      </c>
      <c r="ED46" s="120" t="str">
        <f>IFERROR(AVERAGEIF($DR$4:$DR$43,"G",ED$4:ED$43),"")</f>
        <v/>
      </c>
      <c r="EE46" s="118"/>
      <c r="EF46" s="118">
        <f>SUMIF($DR$4:$DR$43,"G",EF$4:EF$43)</f>
        <v>0</v>
      </c>
      <c r="EG46" s="118">
        <f t="shared" ref="EG46:EL46" si="52">SUMIF(EF$4:EF$43,"F",EG$4:EG$43)</f>
        <v>0</v>
      </c>
      <c r="EH46" s="118">
        <f t="shared" si="52"/>
        <v>0</v>
      </c>
      <c r="EI46" s="118">
        <f t="shared" si="52"/>
        <v>0</v>
      </c>
      <c r="EJ46" s="118">
        <f t="shared" si="52"/>
        <v>0</v>
      </c>
      <c r="EK46" s="118">
        <f t="shared" si="52"/>
        <v>0</v>
      </c>
      <c r="EL46" s="118">
        <f t="shared" si="52"/>
        <v>0</v>
      </c>
      <c r="EM46" s="120" t="str">
        <f t="shared" ref="EM46:EP46" si="53">IFERROR(AVERAGEIF($DR$4:$DR$43,"G",EM$4:EM$43),"")</f>
        <v/>
      </c>
      <c r="EN46" s="120" t="str">
        <f t="shared" si="53"/>
        <v/>
      </c>
      <c r="EO46" s="120" t="str">
        <f t="shared" si="53"/>
        <v/>
      </c>
      <c r="EP46" s="120" t="str">
        <f t="shared" si="53"/>
        <v/>
      </c>
      <c r="EQ46" s="120" t="str">
        <f>IFERROR(AVERAGEIF($DR$4:$DR$43,"G",EQ$4:EQ$43),"")</f>
        <v/>
      </c>
      <c r="ER46" s="118"/>
      <c r="ES46" s="118">
        <f>SUMIF($DR$4:$DR$43,"G",ES$4:ES$43)</f>
        <v>0</v>
      </c>
      <c r="ET46" s="118">
        <f t="shared" ref="ET46:EY46" si="54">SUMIF(ES$4:ES$43,"F",ET$4:ET$43)</f>
        <v>0</v>
      </c>
      <c r="EU46" s="118">
        <f t="shared" si="54"/>
        <v>0</v>
      </c>
      <c r="EV46" s="118">
        <f t="shared" si="54"/>
        <v>0</v>
      </c>
      <c r="EW46" s="118">
        <f t="shared" si="54"/>
        <v>0</v>
      </c>
      <c r="EX46" s="118">
        <f t="shared" si="54"/>
        <v>0</v>
      </c>
      <c r="EY46" s="118">
        <f t="shared" si="54"/>
        <v>0</v>
      </c>
      <c r="EZ46" s="120" t="str">
        <f t="shared" ref="EZ46:FC46" si="55">IFERROR(AVERAGEIF($DR$4:$DR$43,"G",EZ$4:EZ$43),"")</f>
        <v/>
      </c>
      <c r="FA46" s="120" t="str">
        <f t="shared" si="55"/>
        <v/>
      </c>
      <c r="FB46" s="120" t="str">
        <f t="shared" si="55"/>
        <v/>
      </c>
      <c r="FC46" s="120" t="str">
        <f t="shared" si="55"/>
        <v/>
      </c>
      <c r="FD46" s="120" t="str">
        <f>IFERROR(AVERAGEIF($DR$4:$DR$43,"G",FD$4:FD$43),"")</f>
        <v/>
      </c>
      <c r="FE46" s="118"/>
      <c r="FF46" s="118">
        <f>SUMIF($DR$4:$DR$43,"G",FF$4:FF$43)</f>
        <v>0</v>
      </c>
      <c r="FG46" s="118">
        <f t="shared" ref="FG46:FL46" si="56">SUMIF(FF$4:FF$43,"F",FG$4:FG$43)</f>
        <v>0</v>
      </c>
      <c r="FH46" s="118">
        <f t="shared" si="56"/>
        <v>0</v>
      </c>
      <c r="FI46" s="118">
        <f t="shared" si="56"/>
        <v>0</v>
      </c>
      <c r="FJ46" s="118">
        <f t="shared" si="56"/>
        <v>0</v>
      </c>
      <c r="FK46" s="118">
        <f t="shared" si="56"/>
        <v>0</v>
      </c>
      <c r="FL46" s="118">
        <f t="shared" si="56"/>
        <v>0</v>
      </c>
      <c r="FM46" s="120" t="str">
        <f>IFERROR(AVERAGEIF($DR$4:$DR$43,"G",FM$4:FM$43),"")</f>
        <v/>
      </c>
      <c r="FN46" s="118"/>
      <c r="FO46" s="118"/>
      <c r="FP46" s="120" t="str">
        <f>IFERROR(AVERAGEIF($DR$4:$DR$43,"G",FP$4:FP$43),"")</f>
        <v/>
      </c>
      <c r="FQ46" s="118"/>
      <c r="FR46" s="120" t="str">
        <f>IFERROR(AVERAGEIF($DR$4:$DR$43,"G",FR$4:FR$43),"")</f>
        <v/>
      </c>
      <c r="FS46" s="118"/>
      <c r="FT46" s="120" t="str">
        <f>IFERROR(AVERAGEIF($DR$4:$DR$43,"G",FT$4:FT$43),"")</f>
        <v/>
      </c>
      <c r="FU46" s="118"/>
      <c r="FV46" s="120" t="str">
        <f>IFERROR(AVERAGEIF($DR$4:$DR$43,"G",FV$4:FV$43),"")</f>
        <v/>
      </c>
      <c r="FW46" s="120" t="str">
        <f>IFERROR(AVERAGEIF($DR$4:$DR$43,"G",FW$4:FW$43),"")</f>
        <v/>
      </c>
      <c r="FX46" s="118"/>
      <c r="FY46" s="120" t="str">
        <f>IFERROR(AVERAGEIF($DR$4:$DR$43,"G",FY$4:FY$43),"")</f>
        <v/>
      </c>
      <c r="FZ46" s="121"/>
    </row>
    <row r="47" spans="1:182" s="116" customFormat="1" ht="15" thickBot="1" x14ac:dyDescent="0.35">
      <c r="A47" s="122" t="s">
        <v>299</v>
      </c>
      <c r="B47" s="123">
        <f>SUM($CP$45:$CP$46)</f>
        <v>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>
        <f>SUM($CP$45:$CP$46)</f>
        <v>0</v>
      </c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>
        <f>CP47</f>
        <v>0</v>
      </c>
      <c r="DS47" s="123">
        <f>SUM(DS45:DS46)</f>
        <v>0</v>
      </c>
      <c r="DT47" s="123">
        <f t="shared" ref="DT47:DY47" si="57">SUM(DT45:DT46)</f>
        <v>0</v>
      </c>
      <c r="DU47" s="123">
        <f t="shared" si="57"/>
        <v>0</v>
      </c>
      <c r="DV47" s="123">
        <f t="shared" si="57"/>
        <v>0</v>
      </c>
      <c r="DW47" s="123">
        <f t="shared" si="57"/>
        <v>0</v>
      </c>
      <c r="DX47" s="123">
        <f t="shared" si="57"/>
        <v>0</v>
      </c>
      <c r="DY47" s="123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3"/>
      <c r="EF47" s="123">
        <f>SUM(EF45:EF46)</f>
        <v>0</v>
      </c>
      <c r="EG47" s="123">
        <f t="shared" ref="EG47" si="59">SUM(EG45:EG46)</f>
        <v>0</v>
      </c>
      <c r="EH47" s="123">
        <f t="shared" ref="EH47" si="60">SUM(EH45:EH46)</f>
        <v>0</v>
      </c>
      <c r="EI47" s="123">
        <f t="shared" ref="EI47" si="61">SUM(EI45:EI46)</f>
        <v>0</v>
      </c>
      <c r="EJ47" s="123">
        <f t="shared" ref="EJ47" si="62">SUM(EJ45:EJ46)</f>
        <v>0</v>
      </c>
      <c r="EK47" s="123">
        <f t="shared" ref="EK47" si="63">SUM(EK45:EK46)</f>
        <v>0</v>
      </c>
      <c r="EL47" s="123">
        <f t="shared" ref="EL47" si="64">SUM(EL45:EL46)</f>
        <v>0</v>
      </c>
      <c r="EM47" s="125" t="str">
        <f t="shared" ref="EM47:EP47" si="65">IFERROR(AVERAGE(EM$4:EM$43),"")</f>
        <v/>
      </c>
      <c r="EN47" s="125" t="str">
        <f t="shared" si="65"/>
        <v/>
      </c>
      <c r="EO47" s="125" t="str">
        <f t="shared" si="65"/>
        <v/>
      </c>
      <c r="EP47" s="125" t="str">
        <f t="shared" si="65"/>
        <v/>
      </c>
      <c r="EQ47" s="125" t="str">
        <f>IFERROR(AVERAGE(EQ$4:EQ$43),"")</f>
        <v/>
      </c>
      <c r="ER47" s="123"/>
      <c r="ES47" s="123">
        <f>SUM(ES45:ES46)</f>
        <v>0</v>
      </c>
      <c r="ET47" s="123">
        <f t="shared" ref="ET47" si="66">SUM(ET45:ET46)</f>
        <v>0</v>
      </c>
      <c r="EU47" s="123">
        <f t="shared" ref="EU47" si="67">SUM(EU45:EU46)</f>
        <v>0</v>
      </c>
      <c r="EV47" s="123">
        <f t="shared" ref="EV47" si="68">SUM(EV45:EV46)</f>
        <v>0</v>
      </c>
      <c r="EW47" s="123">
        <f t="shared" ref="EW47" si="69">SUM(EW45:EW46)</f>
        <v>0</v>
      </c>
      <c r="EX47" s="123">
        <f t="shared" ref="EX47" si="70">SUM(EX45:EX46)</f>
        <v>0</v>
      </c>
      <c r="EY47" s="123">
        <f t="shared" ref="EY47" si="71">SUM(EY45:EY46)</f>
        <v>0</v>
      </c>
      <c r="EZ47" s="125" t="str">
        <f t="shared" ref="EZ47:FC47" si="72">IFERROR(AVERAGE(EZ$4:EZ$43),"")</f>
        <v/>
      </c>
      <c r="FA47" s="125" t="str">
        <f t="shared" si="72"/>
        <v/>
      </c>
      <c r="FB47" s="125" t="str">
        <f t="shared" si="72"/>
        <v/>
      </c>
      <c r="FC47" s="125" t="str">
        <f t="shared" si="72"/>
        <v/>
      </c>
      <c r="FD47" s="125" t="str">
        <f>IFERROR(AVERAGE(FD$4:FD$43),"")</f>
        <v/>
      </c>
      <c r="FE47" s="123"/>
      <c r="FF47" s="123">
        <f>SUM(FF45:FF46)</f>
        <v>0</v>
      </c>
      <c r="FG47" s="123">
        <f t="shared" ref="FG47" si="73">SUM(FG45:FG46)</f>
        <v>0</v>
      </c>
      <c r="FH47" s="123">
        <f t="shared" ref="FH47" si="74">SUM(FH45:FH46)</f>
        <v>0</v>
      </c>
      <c r="FI47" s="123">
        <f t="shared" ref="FI47" si="75">SUM(FI45:FI46)</f>
        <v>0</v>
      </c>
      <c r="FJ47" s="123">
        <f t="shared" ref="FJ47" si="76">SUM(FJ45:FJ46)</f>
        <v>0</v>
      </c>
      <c r="FK47" s="123">
        <f t="shared" ref="FK47" si="77">SUM(FK45:FK46)</f>
        <v>0</v>
      </c>
      <c r="FL47" s="123">
        <f t="shared" ref="FL47" si="78">SUM(FL45:FL46)</f>
        <v>0</v>
      </c>
      <c r="FM47" s="125" t="str">
        <f>IFERROR(AVERAGE(FM$4:FM$43),"")</f>
        <v/>
      </c>
      <c r="FN47" s="123"/>
      <c r="FO47" s="123"/>
      <c r="FP47" s="125" t="str">
        <f>IFERROR(AVERAGE(FP$4:FP$43),"")</f>
        <v/>
      </c>
      <c r="FQ47" s="123"/>
      <c r="FR47" s="125" t="str">
        <f>IFERROR(AVERAGE(FR$4:FR$43),"")</f>
        <v/>
      </c>
      <c r="FS47" s="123"/>
      <c r="FT47" s="125" t="str">
        <f>IFERROR(AVERAGE(FT$4:FT$43),"")</f>
        <v/>
      </c>
      <c r="FU47" s="123"/>
      <c r="FV47" s="125" t="str">
        <f>IFERROR(AVERAGE(FV$4:FV$43),"")</f>
        <v/>
      </c>
      <c r="FW47" s="125" t="str">
        <f>IFERROR(AVERAGE(FW$4:FW$43),"")</f>
        <v/>
      </c>
      <c r="FX47" s="123"/>
      <c r="FY47" s="125" t="str">
        <f>IFERROR(AVERAGE(FY$4:FY$43),"")</f>
        <v/>
      </c>
      <c r="FZ47" s="126"/>
    </row>
    <row r="48" spans="1:182" ht="15" thickTop="1" x14ac:dyDescent="0.3"/>
  </sheetData>
  <sheetProtection formatCells="0" sort="0" autoFilter="0" pivotTables="0"/>
  <mergeCells count="20">
    <mergeCell ref="AG1:BJ1"/>
    <mergeCell ref="BK1:CN1"/>
    <mergeCell ref="CO1:DP1"/>
    <mergeCell ref="A16:A20"/>
    <mergeCell ref="A21:A25"/>
    <mergeCell ref="A12:A15"/>
    <mergeCell ref="A1:B1"/>
    <mergeCell ref="A4:A7"/>
    <mergeCell ref="A8:A11"/>
    <mergeCell ref="C1:AF1"/>
    <mergeCell ref="FO1:FZ1"/>
    <mergeCell ref="DQ1:FN1"/>
    <mergeCell ref="FO2:FP2"/>
    <mergeCell ref="FQ2:FR2"/>
    <mergeCell ref="FS2:FT2"/>
    <mergeCell ref="FU2:FV2"/>
    <mergeCell ref="FF2:FN2"/>
    <mergeCell ref="DS2:EE2"/>
    <mergeCell ref="EF2:ER2"/>
    <mergeCell ref="ES2:FE2"/>
  </mergeCells>
  <conditionalFormatting sqref="CQ4:CQ43">
    <cfRule type="iconSet" priority="39">
      <iconSet>
        <cfvo type="percent" val="0"/>
        <cfvo type="num" val="10"/>
        <cfvo type="num" val="13"/>
      </iconSet>
    </cfRule>
  </conditionalFormatting>
  <conditionalFormatting sqref="CR4:DP43">
    <cfRule type="containsText" dxfId="2050" priority="13" operator="containsText" text="Z">
      <formula>NOT(ISERROR(SEARCH("Z",CR4)))</formula>
    </cfRule>
    <cfRule type="containsText" dxfId="2049" priority="14" operator="containsText" text="Y">
      <formula>NOT(ISERROR(SEARCH("Y",CR4)))</formula>
    </cfRule>
    <cfRule type="containsText" dxfId="2048" priority="15" operator="containsText" text="X">
      <formula>NOT(ISERROR(SEARCH("X",CR4)))</formula>
    </cfRule>
    <cfRule type="containsText" dxfId="2047" priority="16" operator="containsText" text="W">
      <formula>NOT(ISERROR(SEARCH("W",CR4)))</formula>
    </cfRule>
    <cfRule type="containsText" dxfId="2046" priority="17" operator="containsText" text="V">
      <formula>NOT(ISERROR(SEARCH("V",CR4)))</formula>
    </cfRule>
    <cfRule type="containsText" dxfId="2045" priority="18" operator="containsText" text="U">
      <formula>NOT(ISERROR(SEARCH("U",CR4)))</formula>
    </cfRule>
    <cfRule type="containsText" dxfId="2044" priority="19" operator="containsText" text="T">
      <formula>NOT(ISERROR(SEARCH("T",CR4)))</formula>
    </cfRule>
    <cfRule type="containsText" dxfId="2043" priority="20" operator="containsText" text="S">
      <formula>NOT(ISERROR(SEARCH("S",CR4)))</formula>
    </cfRule>
    <cfRule type="containsText" dxfId="2042" priority="21" operator="containsText" text="R">
      <formula>NOT(ISERROR(SEARCH("R",CR4)))</formula>
    </cfRule>
    <cfRule type="containsText" dxfId="2041" priority="22" operator="containsText" text="Q">
      <formula>NOT(ISERROR(SEARCH("Q",CR4)))</formula>
    </cfRule>
    <cfRule type="containsText" dxfId="2040" priority="23" operator="containsText" text="P">
      <formula>NOT(ISERROR(SEARCH("P",CR4)))</formula>
    </cfRule>
    <cfRule type="containsText" dxfId="2039" priority="24" operator="containsText" text="O">
      <formula>NOT(ISERROR(SEARCH("O",CR4)))</formula>
    </cfRule>
    <cfRule type="containsText" dxfId="2038" priority="25" operator="containsText" text="N">
      <formula>NOT(ISERROR(SEARCH("N",CR4)))</formula>
    </cfRule>
    <cfRule type="containsText" dxfId="2037" priority="26" operator="containsText" text="M">
      <formula>NOT(ISERROR(SEARCH("M",CR4)))</formula>
    </cfRule>
    <cfRule type="containsText" dxfId="2036" priority="27" operator="containsText" text="L">
      <formula>NOT(ISERROR(SEARCH("L",CR4)))</formula>
    </cfRule>
    <cfRule type="containsText" dxfId="2035" priority="28" operator="containsText" text="K">
      <formula>NOT(ISERROR(SEARCH("K",CR4)))</formula>
    </cfRule>
    <cfRule type="containsText" dxfId="2034" priority="29" operator="containsText" text="J">
      <formula>NOT(ISERROR(SEARCH("J",CR4)))</formula>
    </cfRule>
    <cfRule type="containsText" dxfId="2033" priority="30" operator="containsText" text="I">
      <formula>NOT(ISERROR(SEARCH("I",CR4)))</formula>
    </cfRule>
    <cfRule type="containsText" dxfId="2032" priority="31" operator="containsText" text="H">
      <formula>NOT(ISERROR(SEARCH("H",CR4)))</formula>
    </cfRule>
    <cfRule type="containsText" dxfId="2031" priority="32" operator="containsText" text="G">
      <formula>NOT(ISERROR(SEARCH("G",CR4)))</formula>
    </cfRule>
    <cfRule type="containsText" dxfId="2030" priority="33" operator="containsText" text="F">
      <formula>NOT(ISERROR(SEARCH("F",CR4)))</formula>
    </cfRule>
    <cfRule type="containsText" dxfId="2029" priority="34" operator="containsText" text="D">
      <formula>NOT(ISERROR(SEARCH("D",CR4)))</formula>
    </cfRule>
    <cfRule type="containsText" dxfId="2028" priority="35" operator="containsText" text="C">
      <formula>NOT(ISERROR(SEARCH("C",CR4)))</formula>
    </cfRule>
    <cfRule type="containsText" dxfId="2027" priority="36" operator="containsText" text="A">
      <formula>NOT(ISERROR(SEARCH("A",CR4)))</formula>
    </cfRule>
    <cfRule type="containsText" dxfId="2026" priority="37" operator="containsText" text="B">
      <formula>NOT(ISERROR(SEARCH("B",CR4)))</formula>
    </cfRule>
    <cfRule type="containsText" dxfId="2025" priority="38" operator="containsText" text="E">
      <formula>NOT(ISERROR(SEARCH("E",CR4)))</formula>
    </cfRule>
  </conditionalFormatting>
  <conditionalFormatting sqref="C4:AF43 DS4:EE43">
    <cfRule type="expression" dxfId="2024" priority="11">
      <formula>MOD(ROW(),2)=1</formula>
    </cfRule>
    <cfRule type="expression" dxfId="2023" priority="12">
      <formula>MOD(ROW(),2)=0</formula>
    </cfRule>
  </conditionalFormatting>
  <conditionalFormatting sqref="EF4:ER43 AG4:BJ43">
    <cfRule type="expression" dxfId="2022" priority="9">
      <formula>MOD(ROW(),2)=1</formula>
    </cfRule>
    <cfRule type="expression" dxfId="2021" priority="10">
      <formula>MOD(ROW(),2)=0</formula>
    </cfRule>
  </conditionalFormatting>
  <conditionalFormatting sqref="ES4:FE43 BK4:CN43">
    <cfRule type="expression" dxfId="2020" priority="7">
      <formula>MOD(ROW(),2)=1</formula>
    </cfRule>
    <cfRule type="expression" dxfId="2019" priority="8">
      <formula>MOD(ROW(),2)=0</formula>
    </cfRule>
  </conditionalFormatting>
  <conditionalFormatting sqref="FF4:FN43">
    <cfRule type="expression" dxfId="2018" priority="5">
      <formula>MOD(ROW(),2)=1</formula>
    </cfRule>
    <cfRule type="expression" dxfId="2017" priority="6">
      <formula>MOD(ROW(),2)=0</formula>
    </cfRule>
  </conditionalFormatting>
  <conditionalFormatting sqref="FO4:FV43">
    <cfRule type="expression" dxfId="2016" priority="3">
      <formula>MOD(ROW(),2)=1</formula>
    </cfRule>
    <cfRule type="expression" dxfId="2015" priority="4">
      <formula>MOD(ROW(),2)=0</formula>
    </cfRule>
  </conditionalFormatting>
  <conditionalFormatting sqref="FW4:FZ43">
    <cfRule type="expression" dxfId="2014" priority="1">
      <formula>MOD(ROW(),2)=1</formula>
    </cfRule>
    <cfRule type="expression" dxfId="2013" priority="2">
      <formula>MOD(ROW(),2)=0</formula>
    </cfRule>
  </conditionalFormatting>
  <hyperlinks>
    <hyperlink ref="A4:A7" location="Classe1!C1" display="TRIM 1" xr:uid="{D368BA37-5623-46A5-B238-9E3CA86B90A9}"/>
    <hyperlink ref="A8:A11" location="Classe1!AG1" display="TRIM 2" xr:uid="{B4C207A8-B996-4494-988E-3B6DDDD9CA47}"/>
    <hyperlink ref="A12:A15" location="Classe1!BK1" display="TRIM 3" xr:uid="{AA82E933-2FC9-4873-982A-2D7CB929DD8C}"/>
    <hyperlink ref="B2" location="Classe1!DY1" display="BILAN ET NOTES" xr:uid="{B57E1914-A8ED-482A-B1E6-8F8B0B4B0C87}"/>
    <hyperlink ref="A1:B1" location="Classe1!CP1" display="Gestion des groupes" xr:uid="{0A52CC73-0E0D-4EA8-86BA-6A54E1BD4E7D}"/>
    <hyperlink ref="A2" location="Classe1!FT1" display="C.C.F." xr:uid="{D5BD4ECF-EA60-4296-8481-D1C96B702960}"/>
    <hyperlink ref="A3" location="'Conseil de classe'!A2" display="Mode Conseil de Classe" xr:uid="{10E874F8-5EFE-4CB3-8E12-428BF68665D4}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 xr:uid="{02179211-34D3-4486-A781-F8A88436C9FD}"/>
    <hyperlink ref="A21:A25" r:id="rId2" display="http://ww2.ac-poitiers.fr/eps/" xr:uid="{4412002E-9DB0-444E-BDEF-E2BE632E1A2C}"/>
  </hyperlinks>
  <pageMargins left="0.7" right="0.7" top="0.75" bottom="0.75" header="0.3" footer="0.3"/>
  <pageSetup paperSize="9" orientation="portrait" horizontalDpi="4294967293" verticalDpi="0"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C6570C84-6FED-41C1-8C88-6C4F187A8DB2}">
          <x14:formula1>
            <xm:f>Données!$A$3:$A$9</xm:f>
          </x14:formula1>
          <xm:sqref>C4:CN43</xm:sqref>
        </x14:dataValidation>
        <x14:dataValidation type="list" allowBlank="1" showInputMessage="1" showErrorMessage="1" xr:uid="{7D9AB862-4658-440B-B98A-5C70B99D88C9}">
          <x14:formula1>
            <xm:f>Données!$B$3:$B$4</xm:f>
          </x14:formula1>
          <xm:sqref>CP4:CP43</xm:sqref>
        </x14:dataValidation>
        <x14:dataValidation type="list" allowBlank="1" showInputMessage="1" xr:uid="{D3D91F62-77BE-4BC9-A2E4-CDF9DCA560CA}">
          <x14:formula1>
            <xm:f>Données!$D$3:$D$28</xm:f>
          </x14:formula1>
          <xm:sqref>CR4:DP43</xm:sqref>
        </x14:dataValidation>
        <x14:dataValidation type="list" allowBlank="1" showInputMessage="1" xr:uid="{FC1DB87E-33E7-4F4D-979A-87590ABC4211}">
          <x14:formula1>
            <xm:f>Données!$E$3:$E$22</xm:f>
          </x14:formula1>
          <xm:sqref>CQ4:CQ43</xm:sqref>
        </x14:dataValidation>
        <x14:dataValidation type="list" allowBlank="1" showInputMessage="1" showErrorMessage="1" xr:uid="{E14C30D7-D880-412E-9F30-22E369010F60}">
          <x14:formula1>
            <xm:f>Données!$G$3:$G$4</xm:f>
          </x14:formula1>
          <xm:sqref>FO4:FO43 FQ4:FQ43 FS4:FS43 FU4:FU43</xm:sqref>
        </x14:dataValidation>
        <x14:dataValidation type="list" allowBlank="1" showInputMessage="1" xr:uid="{1F7A4F42-21B2-49B4-908A-41082BC90B89}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973C3-FB32-4BE3-BEAF-F1F383618164}">
  <dimension ref="A1:G24"/>
  <sheetViews>
    <sheetView showGridLines="0" showRowColHeaders="0" workbookViewId="0">
      <pane xSplit="7" ySplit="24" topLeftCell="H25" activePane="bottomRight" state="frozen"/>
      <selection pane="topRight" activeCell="H1" sqref="H1"/>
      <selection pane="bottomLeft" activeCell="A25" sqref="A25"/>
      <selection pane="bottomRight" activeCell="G12" sqref="G12"/>
    </sheetView>
  </sheetViews>
  <sheetFormatPr baseColWidth="10" defaultColWidth="7.5546875" defaultRowHeight="13.8" x14ac:dyDescent="0.3"/>
  <cols>
    <col min="1" max="7" width="7.109375" style="39" customWidth="1"/>
    <col min="8" max="16384" width="7.5546875" style="38"/>
  </cols>
  <sheetData>
    <row r="1" spans="1:7" ht="19.5" customHeight="1" x14ac:dyDescent="0.3">
      <c r="A1" s="171" t="s">
        <v>264</v>
      </c>
      <c r="B1" s="169"/>
      <c r="C1" s="169"/>
      <c r="D1" s="169" t="s">
        <v>249</v>
      </c>
      <c r="E1" s="169"/>
      <c r="F1" s="169"/>
      <c r="G1" s="170"/>
    </row>
    <row r="2" spans="1:7" ht="27.75" customHeight="1" thickBot="1" x14ac:dyDescent="0.35">
      <c r="A2" s="172" t="s">
        <v>276</v>
      </c>
      <c r="B2" s="173"/>
      <c r="C2" s="173"/>
      <c r="D2" s="173" t="s">
        <v>290</v>
      </c>
      <c r="E2" s="173"/>
      <c r="F2" s="173"/>
      <c r="G2" s="174"/>
    </row>
    <row r="3" spans="1:7" ht="25.5" customHeight="1" x14ac:dyDescent="0.3">
      <c r="A3" s="165" t="s">
        <v>256</v>
      </c>
      <c r="B3" s="166"/>
      <c r="C3" s="166"/>
      <c r="D3" s="166"/>
      <c r="E3" s="166"/>
      <c r="F3" s="167"/>
      <c r="G3" s="168"/>
    </row>
    <row r="4" spans="1:7" ht="15.75" customHeight="1" x14ac:dyDescent="0.3">
      <c r="A4" s="105" t="s">
        <v>257</v>
      </c>
      <c r="B4" s="106" t="s">
        <v>258</v>
      </c>
      <c r="C4" s="106" t="s">
        <v>259</v>
      </c>
      <c r="D4" s="106" t="s">
        <v>266</v>
      </c>
      <c r="E4" s="175" t="s">
        <v>260</v>
      </c>
      <c r="F4" s="176" t="s">
        <v>250</v>
      </c>
      <c r="G4" s="177" t="s">
        <v>251</v>
      </c>
    </row>
    <row r="5" spans="1:7" ht="15.75" customHeight="1" x14ac:dyDescent="0.3">
      <c r="A5" s="107" t="str">
        <f>Données!BG1</f>
        <v>APSA</v>
      </c>
      <c r="B5" s="108" t="str">
        <f>Données!BI1</f>
        <v>APSA</v>
      </c>
      <c r="C5" s="108" t="str">
        <f>Données!BI1</f>
        <v>APSA</v>
      </c>
      <c r="D5" s="108" t="str">
        <f>Données!BK1</f>
        <v>APSA</v>
      </c>
      <c r="E5" s="175"/>
      <c r="F5" s="176"/>
      <c r="G5" s="177"/>
    </row>
    <row r="6" spans="1:7" ht="9.75" customHeight="1" x14ac:dyDescent="0.3">
      <c r="A6" s="107" t="str">
        <f>IF(VLOOKUP('Conseil de classe'!D2,Données!J1:BR51,50,FALSE)=0,"",VLOOKUP('Conseil de classe'!D2,Données!J1:BR51,50,FALSE))</f>
        <v/>
      </c>
      <c r="B6" s="108" t="str">
        <f>IF(VLOOKUP('Conseil de classe'!D2,Données!J1:BR51,52,FALSE)=0,"",VLOOKUP('Conseil de classe'!D2,Données!J1:BR51,52,FALSE))</f>
        <v/>
      </c>
      <c r="C6" s="108" t="str">
        <f>IF(VLOOKUP('Conseil de classe'!D2,Données!J1:BR51,54,FALSE)=0,"",VLOOKUP('Conseil de classe'!D2,Données!J1:BR51,54,FALSE))</f>
        <v/>
      </c>
      <c r="D6" s="108" t="str">
        <f>IF(VLOOKUP('Conseil de classe'!D2,Données!J1:BR51,56,FALSE)=0,"",VLOOKUP('Conseil de classe'!D2,Données!J1:BR51,56,FALSE))</f>
        <v/>
      </c>
      <c r="E6" s="175"/>
      <c r="F6" s="176"/>
      <c r="G6" s="177"/>
    </row>
    <row r="7" spans="1:7" ht="21.75" customHeight="1" x14ac:dyDescent="0.3">
      <c r="A7" s="109" t="str">
        <f>IF(A5="APSA", "", VLOOKUP('Conseil de classe'!D2,Données!J1:BR51,51,FALSE))</f>
        <v/>
      </c>
      <c r="B7" s="110" t="str">
        <f>IF(B5="APSA", "", VLOOKUP('Conseil de classe'!D2,Données!J1:BR51,53,FALSE))</f>
        <v/>
      </c>
      <c r="C7" s="110" t="str">
        <f>IF(C5="APSA", "", VLOOKUP('Conseil de classe'!D2,Données!J1:BR51,55,FALSE))</f>
        <v/>
      </c>
      <c r="D7" s="110" t="str">
        <f>IF(A5="APSA", "", VLOOKUP('Conseil de classe'!D2,Données!J1:BR51,57,FALSE))</f>
        <v/>
      </c>
      <c r="E7" s="110" t="str">
        <f>VLOOKUP('Conseil de classe'!D2,Données!J1:BR51,60,FALSE)</f>
        <v/>
      </c>
      <c r="F7" s="104" t="str">
        <f>VLOOKUP('Conseil de classe'!D2,Données!J1:BR51,48,FALSE)</f>
        <v/>
      </c>
      <c r="G7" s="97" t="str">
        <f>VLOOKUP('Conseil de classe'!D2,Données!J1:BR51,49,FALSE)</f>
        <v/>
      </c>
    </row>
    <row r="8" spans="1:7" ht="15.75" customHeight="1" x14ac:dyDescent="0.3">
      <c r="A8" s="98" t="s">
        <v>9</v>
      </c>
      <c r="B8" s="99" t="s">
        <v>253</v>
      </c>
      <c r="C8" s="99" t="s">
        <v>254</v>
      </c>
      <c r="D8" s="99" t="s">
        <v>131</v>
      </c>
      <c r="E8" s="99" t="s">
        <v>130</v>
      </c>
      <c r="F8" s="99" t="s">
        <v>252</v>
      </c>
      <c r="G8" s="100" t="s">
        <v>255</v>
      </c>
    </row>
    <row r="9" spans="1:7" ht="21.75" customHeight="1" thickBot="1" x14ac:dyDescent="0.35">
      <c r="A9" s="101" t="str">
        <f>VLOOKUP('Conseil de classe'!D2,Données!J1:BR51,41,FALSE)</f>
        <v/>
      </c>
      <c r="B9" s="102" t="str">
        <f>VLOOKUP('Conseil de classe'!D2,Données!J1:BR51,42,FALSE)</f>
        <v/>
      </c>
      <c r="C9" s="102" t="str">
        <f>VLOOKUP('Conseil de classe'!D2,Données!J1:BR51,43,FALSE)</f>
        <v/>
      </c>
      <c r="D9" s="102" t="str">
        <f>VLOOKUP('Conseil de classe'!D2,Données!J1:BR51,44,FALSE)</f>
        <v/>
      </c>
      <c r="E9" s="102" t="str">
        <f>VLOOKUP('Conseil de classe'!D2,Données!J1:BR51,45,FALSE)</f>
        <v/>
      </c>
      <c r="F9" s="102" t="str">
        <f>VLOOKUP('Conseil de classe'!D2,Données!J1:BR51,46,FALSE)</f>
        <v/>
      </c>
      <c r="G9" s="103" t="str">
        <f>VLOOKUP('Conseil de classe'!D2,Données!J1:BR51,47,FALSE)</f>
        <v/>
      </c>
    </row>
    <row r="10" spans="1:7" ht="21.75" customHeight="1" x14ac:dyDescent="0.3">
      <c r="A10" s="153" t="s">
        <v>261</v>
      </c>
      <c r="B10" s="154"/>
      <c r="C10" s="154"/>
      <c r="D10" s="154"/>
      <c r="E10" s="155"/>
      <c r="F10" s="154"/>
      <c r="G10" s="156"/>
    </row>
    <row r="11" spans="1:7" ht="14.25" customHeight="1" x14ac:dyDescent="0.3">
      <c r="A11" s="67" t="str">
        <f>VLOOKUP('Conseil de classe'!A2,Données!J1:BR51,9,FALSE)</f>
        <v>APSA</v>
      </c>
      <c r="B11" s="68" t="str">
        <f>VLOOKUP('Conseil de classe'!A2,Données!J1:BR51,10,FALSE)</f>
        <v>APSA2</v>
      </c>
      <c r="C11" s="68" t="str">
        <f>VLOOKUP('Conseil de classe'!A2,Données!J1:BR51,11,FALSE)</f>
        <v>APSA3</v>
      </c>
      <c r="D11" s="68" t="str">
        <f>VLOOKUP('Conseil de classe'!A2,Données!J1:BR51,12,FALSE)</f>
        <v>APSA4</v>
      </c>
      <c r="E11" s="91"/>
      <c r="F11" s="69" t="s">
        <v>250</v>
      </c>
      <c r="G11" s="70" t="s">
        <v>251</v>
      </c>
    </row>
    <row r="12" spans="1:7" ht="21.75" customHeight="1" x14ac:dyDescent="0.3">
      <c r="A12" s="71" t="str">
        <f>VLOOKUP('Conseil de classe'!D2,Données!J1:BR51,9,FALSE)</f>
        <v/>
      </c>
      <c r="B12" s="72" t="str">
        <f>VLOOKUP('Conseil de classe'!D2,Données!J1:BR51,10,FALSE)</f>
        <v/>
      </c>
      <c r="C12" s="72" t="str">
        <f>VLOOKUP('Conseil de classe'!D2,Données!J1:BR51,11,FALSE)</f>
        <v/>
      </c>
      <c r="D12" s="72" t="str">
        <f>VLOOKUP('Conseil de classe'!D2,Données!J1:BR51,12,FALSE)</f>
        <v/>
      </c>
      <c r="E12" s="92"/>
      <c r="F12" s="73" t="str">
        <f>VLOOKUP('Conseil de classe'!D2,Données!J1:BR51,13,FALSE)</f>
        <v/>
      </c>
      <c r="G12" s="74" t="str">
        <f>VLOOKUP('Conseil de classe'!D2,Données!J1:BR51,14,FALSE)</f>
        <v/>
      </c>
    </row>
    <row r="13" spans="1:7" ht="15.75" customHeight="1" x14ac:dyDescent="0.3">
      <c r="A13" s="75" t="s">
        <v>9</v>
      </c>
      <c r="B13" s="69" t="s">
        <v>253</v>
      </c>
      <c r="C13" s="69" t="s">
        <v>254</v>
      </c>
      <c r="D13" s="69" t="s">
        <v>131</v>
      </c>
      <c r="E13" s="69" t="s">
        <v>130</v>
      </c>
      <c r="F13" s="69" t="s">
        <v>252</v>
      </c>
      <c r="G13" s="70" t="s">
        <v>255</v>
      </c>
    </row>
    <row r="14" spans="1:7" ht="21.75" customHeight="1" thickBot="1" x14ac:dyDescent="0.35">
      <c r="A14" s="76" t="str">
        <f>VLOOKUP('Conseil de classe'!D2,Données!J1:BR51,2,FALSE)</f>
        <v/>
      </c>
      <c r="B14" s="77" t="str">
        <f>VLOOKUP('Conseil de classe'!D2,Données!J1:BR51,3,FALSE)</f>
        <v/>
      </c>
      <c r="C14" s="77" t="str">
        <f>VLOOKUP('Conseil de classe'!D2,Données!J1:BR51,4,FALSE)</f>
        <v/>
      </c>
      <c r="D14" s="77" t="str">
        <f>VLOOKUP('Conseil de classe'!D2,Données!J1:BR51,5,FALSE)</f>
        <v/>
      </c>
      <c r="E14" s="77" t="str">
        <f>VLOOKUP('Conseil de classe'!D2,Données!J1:BR51,6,FALSE)</f>
        <v/>
      </c>
      <c r="F14" s="77" t="str">
        <f>VLOOKUP('Conseil de classe'!D2,Données!J1:BR51,7,FALSE)</f>
        <v/>
      </c>
      <c r="G14" s="78" t="str">
        <f>VLOOKUP('Conseil de classe'!D2,Données!J1:BR51,8,FALSE)</f>
        <v/>
      </c>
    </row>
    <row r="15" spans="1:7" ht="21.75" customHeight="1" x14ac:dyDescent="0.3">
      <c r="A15" s="157" t="s">
        <v>262</v>
      </c>
      <c r="B15" s="158"/>
      <c r="C15" s="158"/>
      <c r="D15" s="158"/>
      <c r="E15" s="159"/>
      <c r="F15" s="158"/>
      <c r="G15" s="160"/>
    </row>
    <row r="16" spans="1:7" ht="15.75" customHeight="1" x14ac:dyDescent="0.3">
      <c r="A16" s="56" t="str">
        <f>VLOOKUP('Conseil de classe'!A2,Données!J1:BR51,22,FALSE)</f>
        <v>APSA5</v>
      </c>
      <c r="B16" s="57" t="str">
        <f>VLOOKUP('Conseil de classe'!A2,Données!J1:BR51,23,FALSE)</f>
        <v>APSA6</v>
      </c>
      <c r="C16" s="57" t="str">
        <f>VLOOKUP('Conseil de classe'!A2,Données!J1:BR51,24,FALSE)</f>
        <v>APSA7</v>
      </c>
      <c r="D16" s="57" t="str">
        <f>VLOOKUP('Conseil de classe'!A2,Données!J1:BR51,25,FALSE)</f>
        <v>APSA8</v>
      </c>
      <c r="E16" s="93"/>
      <c r="F16" s="58" t="s">
        <v>250</v>
      </c>
      <c r="G16" s="59" t="s">
        <v>251</v>
      </c>
    </row>
    <row r="17" spans="1:7" ht="21.75" customHeight="1" x14ac:dyDescent="0.3">
      <c r="A17" s="60" t="str">
        <f>VLOOKUP('Conseil de classe'!D2,Données!J1:BR51,22,FALSE)</f>
        <v/>
      </c>
      <c r="B17" s="61" t="str">
        <f>VLOOKUP('Conseil de classe'!D2,Données!J1:BR51,23,FALSE)</f>
        <v/>
      </c>
      <c r="C17" s="61" t="str">
        <f>VLOOKUP('Conseil de classe'!D2,Données!J1:BR51,24,FALSE)</f>
        <v/>
      </c>
      <c r="D17" s="61" t="str">
        <f>VLOOKUP('Conseil de classe'!D2,Données!J1:BR51,25,FALSE)</f>
        <v/>
      </c>
      <c r="E17" s="94"/>
      <c r="F17" s="61" t="str">
        <f>VLOOKUP('Conseil de classe'!D2,Données!J1:BR51,26,FALSE)</f>
        <v/>
      </c>
      <c r="G17" s="62" t="str">
        <f>VLOOKUP('Conseil de classe'!D2,Données!J1:BR51,27,FALSE)</f>
        <v/>
      </c>
    </row>
    <row r="18" spans="1:7" ht="15.75" customHeight="1" x14ac:dyDescent="0.3">
      <c r="A18" s="63" t="s">
        <v>9</v>
      </c>
      <c r="B18" s="58" t="s">
        <v>253</v>
      </c>
      <c r="C18" s="58" t="s">
        <v>254</v>
      </c>
      <c r="D18" s="58" t="s">
        <v>131</v>
      </c>
      <c r="E18" s="58" t="s">
        <v>130</v>
      </c>
      <c r="F18" s="58" t="s">
        <v>252</v>
      </c>
      <c r="G18" s="59" t="s">
        <v>255</v>
      </c>
    </row>
    <row r="19" spans="1:7" ht="21.75" customHeight="1" thickBot="1" x14ac:dyDescent="0.35">
      <c r="A19" s="64" t="str">
        <f>VLOOKUP('Conseil de classe'!D2,Données!J1:BR51,15,FALSE)</f>
        <v/>
      </c>
      <c r="B19" s="65" t="str">
        <f>VLOOKUP('Conseil de classe'!D2,Données!J1:BR51,16,FALSE)</f>
        <v/>
      </c>
      <c r="C19" s="65" t="str">
        <f>VLOOKUP('Conseil de classe'!D2,Données!J1:BR51,17,FALSE)</f>
        <v/>
      </c>
      <c r="D19" s="65" t="str">
        <f>VLOOKUP('Conseil de classe'!D2,Données!J1:BR51,18,FALSE)</f>
        <v/>
      </c>
      <c r="E19" s="65" t="str">
        <f>VLOOKUP('Conseil de classe'!D2,Données!J1:BR51,19,FALSE)</f>
        <v/>
      </c>
      <c r="F19" s="65" t="str">
        <f>VLOOKUP('Conseil de classe'!D2,Données!J1:BR51,20,FALSE)</f>
        <v/>
      </c>
      <c r="G19" s="66" t="str">
        <f>VLOOKUP('Conseil de classe'!D2,Données!J1:BR51,21,FALSE)</f>
        <v/>
      </c>
    </row>
    <row r="20" spans="1:7" ht="21.75" customHeight="1" x14ac:dyDescent="0.3">
      <c r="A20" s="161" t="s">
        <v>263</v>
      </c>
      <c r="B20" s="162"/>
      <c r="C20" s="162"/>
      <c r="D20" s="162"/>
      <c r="E20" s="163"/>
      <c r="F20" s="162"/>
      <c r="G20" s="164"/>
    </row>
    <row r="21" spans="1:7" ht="15.75" customHeight="1" x14ac:dyDescent="0.3">
      <c r="A21" s="79" t="str">
        <f>VLOOKUP('Conseil de classe'!A2,Données!J1:BR51,35,FALSE)</f>
        <v>APSA9</v>
      </c>
      <c r="B21" s="80" t="str">
        <f>VLOOKUP('Conseil de classe'!A2,Données!J1:BR51,36,FALSE)</f>
        <v>APSA10</v>
      </c>
      <c r="C21" s="80" t="str">
        <f>VLOOKUP('Conseil de classe'!A2,Données!J1:BR51,37,FALSE)</f>
        <v>APSA11</v>
      </c>
      <c r="D21" s="80" t="str">
        <f>VLOOKUP('Conseil de classe'!A2,Données!J1:BR51,38,FALSE)</f>
        <v>APSA12</v>
      </c>
      <c r="E21" s="95"/>
      <c r="F21" s="81" t="s">
        <v>250</v>
      </c>
      <c r="G21" s="82" t="s">
        <v>251</v>
      </c>
    </row>
    <row r="22" spans="1:7" ht="21.75" customHeight="1" x14ac:dyDescent="0.3">
      <c r="A22" s="83" t="str">
        <f>VLOOKUP('Conseil de classe'!D2,Données!J1:BR51,35,FALSE)</f>
        <v/>
      </c>
      <c r="B22" s="84" t="str">
        <f>VLOOKUP('Conseil de classe'!D2,Données!J1:BR51,36,FALSE)</f>
        <v/>
      </c>
      <c r="C22" s="84" t="str">
        <f>VLOOKUP('Conseil de classe'!D2,Données!J1:BR51,37,FALSE)</f>
        <v/>
      </c>
      <c r="D22" s="84" t="str">
        <f>VLOOKUP('Conseil de classe'!D2,Données!J1:BR51,38,FALSE)</f>
        <v/>
      </c>
      <c r="E22" s="96"/>
      <c r="F22" s="85" t="str">
        <f>VLOOKUP('Conseil de classe'!D2,Données!J1:BR51,39,FALSE)</f>
        <v/>
      </c>
      <c r="G22" s="86" t="str">
        <f>VLOOKUP('Conseil de classe'!D2,Données!J1:BR51,40,FALSE)</f>
        <v/>
      </c>
    </row>
    <row r="23" spans="1:7" ht="15.75" customHeight="1" x14ac:dyDescent="0.3">
      <c r="A23" s="87" t="s">
        <v>9</v>
      </c>
      <c r="B23" s="81" t="s">
        <v>253</v>
      </c>
      <c r="C23" s="81" t="s">
        <v>254</v>
      </c>
      <c r="D23" s="81" t="s">
        <v>131</v>
      </c>
      <c r="E23" s="81" t="s">
        <v>130</v>
      </c>
      <c r="F23" s="81" t="s">
        <v>252</v>
      </c>
      <c r="G23" s="82" t="s">
        <v>255</v>
      </c>
    </row>
    <row r="24" spans="1:7" ht="21.75" customHeight="1" thickBot="1" x14ac:dyDescent="0.35">
      <c r="A24" s="88" t="str">
        <f>VLOOKUP('Conseil de classe'!D2,Données!J1:BR51,28,FALSE)</f>
        <v/>
      </c>
      <c r="B24" s="89" t="str">
        <f>VLOOKUP('Conseil de classe'!D2,Données!J1:BR51,29,FALSE)</f>
        <v/>
      </c>
      <c r="C24" s="89" t="str">
        <f>VLOOKUP('Conseil de classe'!D2,Données!J1:BR51,30,FALSE)</f>
        <v/>
      </c>
      <c r="D24" s="89" t="str">
        <f>VLOOKUP('Conseil de classe'!D2,Données!J1:BR51,31,FALSE)</f>
        <v/>
      </c>
      <c r="E24" s="89" t="str">
        <f>VLOOKUP('Conseil de classe'!D2,Données!J1:BR51,32,FALSE)</f>
        <v/>
      </c>
      <c r="F24" s="89" t="str">
        <f>VLOOKUP('Conseil de classe'!D2,Données!J1:BR51,33,FALSE)</f>
        <v/>
      </c>
      <c r="G24" s="90" t="str">
        <f>VLOOKUP('Conseil de classe'!D2,Données!J1:BR51,34,FALSE)</f>
        <v/>
      </c>
    </row>
  </sheetData>
  <sheetProtection algorithmName="SHA-512" hashValue="ybAqljNJC1PGb6C6/mlMlwDMWpjKce1ExrtvRpj1crsVktyEW947MWiyylEfVq3gjq/+Kqojm9b5NAX/CKdkaw==" saltValue="hwCX2G6sUU8KShjCUUWIpQ==" spinCount="100000" sheet="1" objects="1" scenarios="1"/>
  <mergeCells count="11">
    <mergeCell ref="A10:G10"/>
    <mergeCell ref="A15:G15"/>
    <mergeCell ref="A20:G20"/>
    <mergeCell ref="A3:G3"/>
    <mergeCell ref="D1:G1"/>
    <mergeCell ref="A1:C1"/>
    <mergeCell ref="A2:C2"/>
    <mergeCell ref="D2:G2"/>
    <mergeCell ref="E4:E6"/>
    <mergeCell ref="F4:F6"/>
    <mergeCell ref="G4:G6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E504E735-AD9A-463D-89A4-D287873E8E8E}">
          <x14:formula1>
            <xm:f>Données!$I$3:$I$15</xm:f>
          </x14:formula1>
          <xm:sqref>A2:C2</xm:sqref>
        </x14:dataValidation>
        <x14:dataValidation type="list" allowBlank="1" showInputMessage="1" showErrorMessage="1" xr:uid="{7744D1BA-3DBF-4902-910B-9AC5CC00013A}">
          <x14:formula1>
            <xm:f>Données!$J$3:$J$52</xm:f>
          </x14:formula1>
          <xm:sqref>D2:G2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08"/>
  <sheetViews>
    <sheetView workbookViewId="0">
      <selection activeCell="D28" sqref="D28"/>
    </sheetView>
  </sheetViews>
  <sheetFormatPr baseColWidth="10" defaultColWidth="10.6640625" defaultRowHeight="14.4" x14ac:dyDescent="0.3"/>
  <cols>
    <col min="1" max="2" width="22" style="2" customWidth="1"/>
    <col min="3" max="3" width="28.6640625" style="2" bestFit="1" customWidth="1"/>
    <col min="4" max="8" width="22" style="2" customWidth="1"/>
    <col min="9" max="9" width="22" style="7" customWidth="1"/>
    <col min="10" max="10" width="9.6640625" style="7" bestFit="1" customWidth="1"/>
    <col min="11" max="11" width="9.44140625" style="2" bestFit="1" customWidth="1"/>
    <col min="12" max="12" width="7.6640625" style="2" bestFit="1" customWidth="1"/>
    <col min="13" max="13" width="10" style="2" bestFit="1" customWidth="1"/>
    <col min="14" max="14" width="7.44140625" style="2" bestFit="1" customWidth="1"/>
    <col min="15" max="15" width="5.44140625" style="2" bestFit="1" customWidth="1"/>
    <col min="16" max="16" width="20.5546875" style="2" bestFit="1" customWidth="1"/>
    <col min="17" max="17" width="9.109375" style="2" bestFit="1" customWidth="1"/>
    <col min="18" max="18" width="9.5546875" style="2" bestFit="1" customWidth="1"/>
    <col min="19" max="21" width="6.6640625" style="2" bestFit="1" customWidth="1"/>
    <col min="22" max="22" width="9.44140625" style="2" bestFit="1" customWidth="1"/>
    <col min="23" max="23" width="5.33203125" style="2" bestFit="1" customWidth="1"/>
    <col min="24" max="24" width="10.44140625" style="2" bestFit="1" customWidth="1"/>
    <col min="25" max="25" width="8.6640625" style="2" bestFit="1" customWidth="1"/>
    <col min="26" max="26" width="11" style="2" bestFit="1" customWidth="1"/>
    <col min="27" max="27" width="8.44140625" style="2" bestFit="1" customWidth="1"/>
    <col min="28" max="28" width="6.44140625" style="2" bestFit="1" customWidth="1"/>
    <col min="29" max="29" width="21.6640625" style="2" bestFit="1" customWidth="1"/>
    <col min="30" max="30" width="10.109375" style="2" bestFit="1" customWidth="1"/>
    <col min="31" max="34" width="6.6640625" style="2" bestFit="1" customWidth="1"/>
    <col min="35" max="35" width="12" style="2" bestFit="1" customWidth="1"/>
    <col min="36" max="36" width="6.33203125" style="2" bestFit="1" customWidth="1"/>
    <col min="37" max="37" width="10.44140625" style="2" bestFit="1" customWidth="1"/>
    <col min="38" max="38" width="8.6640625" style="2" bestFit="1" customWidth="1"/>
    <col min="39" max="39" width="11" style="2" bestFit="1" customWidth="1"/>
    <col min="40" max="40" width="8.44140625" style="2" bestFit="1" customWidth="1"/>
    <col min="41" max="41" width="6.44140625" style="2" bestFit="1" customWidth="1"/>
    <col min="42" max="42" width="21.6640625" style="2" bestFit="1" customWidth="1"/>
    <col min="43" max="43" width="10.109375" style="2" bestFit="1" customWidth="1"/>
    <col min="44" max="44" width="6.6640625" style="2" bestFit="1" customWidth="1"/>
    <col min="45" max="47" width="7.6640625" style="2" bestFit="1" customWidth="1"/>
    <col min="48" max="48" width="10.44140625" style="2" bestFit="1" customWidth="1"/>
    <col min="49" max="49" width="6.33203125" style="2" bestFit="1" customWidth="1"/>
    <col min="50" max="50" width="10.44140625" style="2" bestFit="1" customWidth="1"/>
    <col min="51" max="51" width="9.33203125" style="2" bestFit="1" customWidth="1"/>
    <col min="52" max="52" width="10.88671875" style="2" bestFit="1" customWidth="1"/>
    <col min="53" max="53" width="8.109375" style="2" bestFit="1" customWidth="1"/>
    <col min="54" max="54" width="6.5546875" style="2" bestFit="1" customWidth="1"/>
    <col min="55" max="55" width="22.6640625" style="2" bestFit="1" customWidth="1"/>
    <col min="56" max="56" width="10.109375" style="2" bestFit="1" customWidth="1"/>
    <col min="57" max="57" width="19.6640625" style="2" bestFit="1" customWidth="1"/>
    <col min="58" max="58" width="6.5546875" style="2" bestFit="1" customWidth="1"/>
    <col min="59" max="59" width="6" style="2" bestFit="1" customWidth="1"/>
    <col min="60" max="60" width="5.44140625" style="2" bestFit="1" customWidth="1"/>
    <col min="61" max="61" width="6.44140625" style="2" bestFit="1" customWidth="1"/>
    <col min="62" max="62" width="5.88671875" style="2" bestFit="1" customWidth="1"/>
    <col min="63" max="63" width="6.88671875" style="2" bestFit="1" customWidth="1"/>
    <col min="64" max="64" width="6.33203125" style="2" bestFit="1" customWidth="1"/>
    <col min="65" max="65" width="7.33203125" style="2" bestFit="1" customWidth="1"/>
    <col min="66" max="66" width="6.6640625" style="2" bestFit="1" customWidth="1"/>
    <col min="67" max="67" width="13.109375" style="2" bestFit="1" customWidth="1"/>
    <col min="68" max="68" width="15.5546875" style="2" bestFit="1" customWidth="1"/>
    <col min="69" max="69" width="16.88671875" style="2" bestFit="1" customWidth="1"/>
    <col min="70" max="70" width="11" style="2" bestFit="1" customWidth="1"/>
    <col min="71" max="16384" width="10.6640625" style="2"/>
  </cols>
  <sheetData>
    <row r="1" spans="1:84" x14ac:dyDescent="0.3">
      <c r="J1" s="7" t="str">
        <f>IF('Conseil de classe'!$A$2=$I$3,Classe1!B2, IF('Conseil de classe'!$A$2=$I$4,Classe2!B2,IF('Conseil de classe'!$A$2=$I$5,Classe3!B2,IF('Conseil de classe'!$A$2=$I$6,Classe4!B2,IF('Conseil de classe'!$A$2=$I$7,Classe5!B2,IF('Conseil de classe'!$A$2=$I$8,Classe6!B2, IF('Conseil de classe'!$A$2=$I$9,Classe7!B2,IF('Conseil de classe'!$A$2=$I$10,Classe8!B2,IF('Conseil de classe'!$A$2=$I$11,Classe9!B2, "")))))))))</f>
        <v>BILAN ET NOTES</v>
      </c>
      <c r="K1" s="7" t="str">
        <f>IF('Conseil de classe'!$A$2=$I$3,Classe1!DS2,IF('Conseil de classe'!$A$2=$I$4,Classe2!DS2,IF('Conseil de classe'!$A$2=$I$5,Classe3!DS2,IF('Conseil de classe'!$A$2=$I$6,Classe4!DS2,IF('Conseil de classe'!$A$2=$I$7,Classe5!DS2,IF('Conseil de classe'!$A$2=$I$8,Classe6!DS2, IF('Conseil de classe'!$A$2=$I$9,Classe7!DS2,IF('Conseil de classe'!$A$2=$I$10,Classe8!DS2,IF('Conseil de classe'!$A$2=$I$11,Classe9!DS2, "")))))))))</f>
        <v>Bilan et notes Trimestre 1</v>
      </c>
      <c r="L1" s="7">
        <f>IF('Conseil de classe'!$A$2=$I$3,Classe1!DT2,IF('Conseil de classe'!$A$2=$I$4,Classe2!DT2,IF('Conseil de classe'!$A$2=$I$5,Classe3!DT2,IF('Conseil de classe'!$A$2=$I$6,Classe4!DT2,IF('Conseil de classe'!$A$2=$I$7,Classe5!DT2,IF('Conseil de classe'!$A$2=$I$8,Classe6!DT2, IF('Conseil de classe'!$A$2=$I$9,Classe7!DT2,IF('Conseil de classe'!$A$2=$I$10,Classe8!DT2,IF('Conseil de classe'!$A$2=$I$11,Classe9!DT2, "")))))))))</f>
        <v>0</v>
      </c>
      <c r="M1" s="7">
        <f>IF('Conseil de classe'!$A$2=$I$3,Classe1!DU2,IF('Conseil de classe'!$A$2=$I$4,Classe2!DU2,IF('Conseil de classe'!$A$2=$I$5,Classe3!DU2,IF('Conseil de classe'!$A$2=$I$6,Classe4!DU2,IF('Conseil de classe'!$A$2=$I$7,Classe5!DU2,IF('Conseil de classe'!$A$2=$I$8,Classe6!DU2, IF('Conseil de classe'!$A$2=$I$9,Classe7!DU2,IF('Conseil de classe'!$A$2=$I$10,Classe8!DU2,IF('Conseil de classe'!$A$2=$I$11,Classe9!DU2, "")))))))))</f>
        <v>0</v>
      </c>
      <c r="N1" s="7">
        <f>IF('Conseil de classe'!$A$2=$I$3,Classe1!DV2,IF('Conseil de classe'!$A$2=$I$4,Classe2!DV2,IF('Conseil de classe'!$A$2=$I$5,Classe3!DV2,IF('Conseil de classe'!$A$2=$I$6,Classe4!DV2,IF('Conseil de classe'!$A$2=$I$7,Classe5!DV2,IF('Conseil de classe'!$A$2=$I$8,Classe6!DV2, IF('Conseil de classe'!$A$2=$I$9,Classe7!DV2,IF('Conseil de classe'!$A$2=$I$10,Classe8!DV2,IF('Conseil de classe'!$A$2=$I$11,Classe9!DV2, "")))))))))</f>
        <v>0</v>
      </c>
      <c r="O1" s="7">
        <f>IF('Conseil de classe'!$A$2=$I$3,Classe1!DW2,IF('Conseil de classe'!$A$2=$I$4,Classe2!DW2,IF('Conseil de classe'!$A$2=$I$5,Classe3!DW2,IF('Conseil de classe'!$A$2=$I$6,Classe4!DW2,IF('Conseil de classe'!$A$2=$I$7,Classe5!DW2,IF('Conseil de classe'!$A$2=$I$8,Classe6!DW2, IF('Conseil de classe'!$A$2=$I$9,Classe7!DW2,IF('Conseil de classe'!$A$2=$I$10,Classe8!DW2,IF('Conseil de classe'!$A$2=$I$11,Classe9!DW2, "")))))))))</f>
        <v>0</v>
      </c>
      <c r="P1" s="7">
        <f>IF('Conseil de classe'!$A$2=$I$3,Classe1!DX2,IF('Conseil de classe'!$A$2=$I$4,Classe2!DX2,IF('Conseil de classe'!$A$2=$I$5,Classe3!DX2,IF('Conseil de classe'!$A$2=$I$6,Classe4!DX2,IF('Conseil de classe'!$A$2=$I$7,Classe5!DX2,IF('Conseil de classe'!$A$2=$I$8,Classe6!DX2, IF('Conseil de classe'!$A$2=$I$9,Classe7!DX2,IF('Conseil de classe'!$A$2=$I$10,Classe8!DX2,IF('Conseil de classe'!$A$2=$I$11,Classe9!DX2, "")))))))))</f>
        <v>0</v>
      </c>
      <c r="Q1" s="7">
        <f>IF('Conseil de classe'!$A$2=$I$3,Classe1!DY2,IF('Conseil de classe'!$A$2=$I$4,Classe2!DY2,IF('Conseil de classe'!$A$2=$I$5,Classe3!DY2,IF('Conseil de classe'!$A$2=$I$6,Classe4!DY2,IF('Conseil de classe'!$A$2=$I$7,Classe5!DY2,IF('Conseil de classe'!$A$2=$I$8,Classe6!DY2, IF('Conseil de classe'!$A$2=$I$9,Classe7!DY2,IF('Conseil de classe'!$A$2=$I$10,Classe8!DY2,IF('Conseil de classe'!$A$2=$I$11,Classe9!DY2, "")))))))))</f>
        <v>0</v>
      </c>
      <c r="R1" s="7">
        <f>IF('Conseil de classe'!$A$2=$I$3,Classe1!DZ2,IF('Conseil de classe'!$A$2=$I$4,Classe2!DZ2,IF('Conseil de classe'!$A$2=$I$5,Classe3!DZ2,IF('Conseil de classe'!$A$2=$I$6,Classe4!DZ2,IF('Conseil de classe'!$A$2=$I$7,Classe5!DZ2,IF('Conseil de classe'!$A$2=$I$8,Classe6!DZ2, IF('Conseil de classe'!$A$2=$I$9,Classe7!DZ2,IF('Conseil de classe'!$A$2=$I$10,Classe8!DZ2,IF('Conseil de classe'!$A$2=$I$11,Classe9!DZ2, "")))))))))</f>
        <v>0</v>
      </c>
      <c r="S1" s="7">
        <f>IF('Conseil de classe'!$A$2=$I$3,Classe1!EA2,IF('Conseil de classe'!$A$2=$I$4,Classe2!EA2,IF('Conseil de classe'!$A$2=$I$5,Classe3!EA2,IF('Conseil de classe'!$A$2=$I$6,Classe4!EA2,IF('Conseil de classe'!$A$2=$I$7,Classe5!EA2,IF('Conseil de classe'!$A$2=$I$8,Classe6!EA2, IF('Conseil de classe'!$A$2=$I$9,Classe7!EA2,IF('Conseil de classe'!$A$2=$I$10,Classe8!EA2,IF('Conseil de classe'!$A$2=$I$11,Classe9!EA2, "")))))))))</f>
        <v>0</v>
      </c>
      <c r="T1" s="7">
        <f>IF('Conseil de classe'!$A$2=$I$3,Classe1!EB2,IF('Conseil de classe'!$A$2=$I$4,Classe2!EB2,IF('Conseil de classe'!$A$2=$I$5,Classe3!EB2,IF('Conseil de classe'!$A$2=$I$6,Classe4!EB2,IF('Conseil de classe'!$A$2=$I$7,Classe5!EB2,IF('Conseil de classe'!$A$2=$I$8,Classe6!EB2, IF('Conseil de classe'!$A$2=$I$9,Classe7!EB2,IF('Conseil de classe'!$A$2=$I$10,Classe8!EB2,IF('Conseil de classe'!$A$2=$I$11,Classe9!EB2, "")))))))))</f>
        <v>0</v>
      </c>
      <c r="U1" s="7">
        <f>IF('Conseil de classe'!$A$2=$I$3,Classe1!EC2,IF('Conseil de classe'!$A$2=$I$4,Classe2!EC2,IF('Conseil de classe'!$A$2=$I$5,Classe3!EC2,IF('Conseil de classe'!$A$2=$I$6,Classe4!EC2,IF('Conseil de classe'!$A$2=$I$7,Classe5!EC2,IF('Conseil de classe'!$A$2=$I$8,Classe6!EC2, IF('Conseil de classe'!$A$2=$I$9,Classe7!EC2,IF('Conseil de classe'!$A$2=$I$10,Classe8!EC2,IF('Conseil de classe'!$A$2=$I$11,Classe9!EC2, "")))))))))</f>
        <v>0</v>
      </c>
      <c r="V1" s="7">
        <f>IF('Conseil de classe'!$A$2=$I$3,Classe1!ED2,IF('Conseil de classe'!$A$2=$I$4,Classe2!ED2,IF('Conseil de classe'!$A$2=$I$5,Classe3!ED2,IF('Conseil de classe'!$A$2=$I$6,Classe4!ED2,IF('Conseil de classe'!$A$2=$I$7,Classe5!ED2,IF('Conseil de classe'!$A$2=$I$8,Classe6!ED2, IF('Conseil de classe'!$A$2=$I$9,Classe7!ED2,IF('Conseil de classe'!$A$2=$I$10,Classe8!ED2,IF('Conseil de classe'!$A$2=$I$11,Classe9!ED2, "")))))))))</f>
        <v>0</v>
      </c>
      <c r="W1" s="7">
        <f>IF('Conseil de classe'!$A$2=$I$3,Classe1!EE2,IF('Conseil de classe'!$A$2=$I$4,Classe2!EE2,IF('Conseil de classe'!$A$2=$I$5,Classe3!EE2,IF('Conseil de classe'!$A$2=$I$6,Classe4!EE2,IF('Conseil de classe'!$A$2=$I$7,Classe5!EE2,IF('Conseil de classe'!$A$2=$I$8,Classe6!EE2, IF('Conseil de classe'!$A$2=$I$9,Classe7!EE2,IF('Conseil de classe'!$A$2=$I$10,Classe8!EE2,IF('Conseil de classe'!$A$2=$I$11,Classe9!EE2, "")))))))))</f>
        <v>0</v>
      </c>
      <c r="X1" s="7" t="str">
        <f>IF('Conseil de classe'!$A$2=$I$3,Classe1!EF2,IF('Conseil de classe'!$A$2=$I$4,Classe2!EF2,IF('Conseil de classe'!$A$2=$I$5,Classe3!EF2,IF('Conseil de classe'!$A$2=$I$6,Classe4!EF2,IF('Conseil de classe'!$A$2=$I$7,Classe5!EF2,IF('Conseil de classe'!$A$2=$I$8,Classe6!EF2, IF('Conseil de classe'!$A$2=$I$9,Classe7!EF2,IF('Conseil de classe'!$A$2=$I$10,Classe8!EF2,IF('Conseil de classe'!$A$2=$I$11,Classe9!EF2, "")))))))))</f>
        <v>Bilan et notes Trimestre 2</v>
      </c>
      <c r="Y1" s="7">
        <f>IF('Conseil de classe'!$A$2=$I$3,Classe1!EG2,IF('Conseil de classe'!$A$2=$I$4,Classe2!EG2,IF('Conseil de classe'!$A$2=$I$5,Classe3!EG2,IF('Conseil de classe'!$A$2=$I$6,Classe4!EG2,IF('Conseil de classe'!$A$2=$I$7,Classe5!EG2,IF('Conseil de classe'!$A$2=$I$8,Classe6!EG2, IF('Conseil de classe'!$A$2=$I$9,Classe7!EG2,IF('Conseil de classe'!$A$2=$I$10,Classe8!EG2,IF('Conseil de classe'!$A$2=$I$11,Classe9!EG2, "")))))))))</f>
        <v>0</v>
      </c>
      <c r="Z1" s="7">
        <f>IF('Conseil de classe'!$A$2=$I$3,Classe1!EH2,IF('Conseil de classe'!$A$2=$I$4,Classe2!EH2,IF('Conseil de classe'!$A$2=$I$5,Classe3!EH2,IF('Conseil de classe'!$A$2=$I$6,Classe4!EH2,IF('Conseil de classe'!$A$2=$I$7,Classe5!EH2,IF('Conseil de classe'!$A$2=$I$8,Classe6!EH2, IF('Conseil de classe'!$A$2=$I$9,Classe7!EH2,IF('Conseil de classe'!$A$2=$I$10,Classe8!EH2,IF('Conseil de classe'!$A$2=$I$11,Classe9!EH2, "")))))))))</f>
        <v>0</v>
      </c>
      <c r="AA1" s="7">
        <f>IF('Conseil de classe'!$A$2=$I$3,Classe1!EI2,IF('Conseil de classe'!$A$2=$I$4,Classe2!EI2,IF('Conseil de classe'!$A$2=$I$5,Classe3!EI2,IF('Conseil de classe'!$A$2=$I$6,Classe4!EI2,IF('Conseil de classe'!$A$2=$I$7,Classe5!EI2,IF('Conseil de classe'!$A$2=$I$8,Classe6!EI2, IF('Conseil de classe'!$A$2=$I$9,Classe7!EI2,IF('Conseil de classe'!$A$2=$I$10,Classe8!EI2,IF('Conseil de classe'!$A$2=$I$11,Classe9!EI2, "")))))))))</f>
        <v>0</v>
      </c>
      <c r="AB1" s="7">
        <f>IF('Conseil de classe'!$A$2=$I$3,Classe1!EJ2,IF('Conseil de classe'!$A$2=$I$4,Classe2!EJ2,IF('Conseil de classe'!$A$2=$I$5,Classe3!EJ2,IF('Conseil de classe'!$A$2=$I$6,Classe4!EJ2,IF('Conseil de classe'!$A$2=$I$7,Classe5!EJ2,IF('Conseil de classe'!$A$2=$I$8,Classe6!EJ2, IF('Conseil de classe'!$A$2=$I$9,Classe7!EJ2,IF('Conseil de classe'!$A$2=$I$10,Classe8!EJ2,IF('Conseil de classe'!$A$2=$I$11,Classe9!EJ2, "")))))))))</f>
        <v>0</v>
      </c>
      <c r="AC1" s="7">
        <f>IF('Conseil de classe'!$A$2=$I$3,Classe1!EK2,IF('Conseil de classe'!$A$2=$I$4,Classe2!EK2,IF('Conseil de classe'!$A$2=$I$5,Classe3!EK2,IF('Conseil de classe'!$A$2=$I$6,Classe4!EK2,IF('Conseil de classe'!$A$2=$I$7,Classe5!EK2,IF('Conseil de classe'!$A$2=$I$8,Classe6!EK2, IF('Conseil de classe'!$A$2=$I$9,Classe7!EK2,IF('Conseil de classe'!$A$2=$I$10,Classe8!EK2,IF('Conseil de classe'!$A$2=$I$11,Classe9!EK2, "")))))))))</f>
        <v>0</v>
      </c>
      <c r="AD1" s="7">
        <f>IF('Conseil de classe'!$A$2=$I$3,Classe1!EL2,IF('Conseil de classe'!$A$2=$I$4,Classe2!EL2,IF('Conseil de classe'!$A$2=$I$5,Classe3!EL2,IF('Conseil de classe'!$A$2=$I$6,Classe4!EL2,IF('Conseil de classe'!$A$2=$I$7,Classe5!EL2,IF('Conseil de classe'!$A$2=$I$8,Classe6!EL2, IF('Conseil de classe'!$A$2=$I$9,Classe7!EL2,IF('Conseil de classe'!$A$2=$I$10,Classe8!EL2,IF('Conseil de classe'!$A$2=$I$11,Classe9!EL2, "")))))))))</f>
        <v>0</v>
      </c>
      <c r="AE1" s="7">
        <f>IF('Conseil de classe'!$A$2=$I$3,Classe1!EM2,IF('Conseil de classe'!$A$2=$I$4,Classe2!EM2,IF('Conseil de classe'!$A$2=$I$5,Classe3!EM2,IF('Conseil de classe'!$A$2=$I$6,Classe4!EM2,IF('Conseil de classe'!$A$2=$I$7,Classe5!EM2,IF('Conseil de classe'!$A$2=$I$8,Classe6!EM2, IF('Conseil de classe'!$A$2=$I$9,Classe7!EM2,IF('Conseil de classe'!$A$2=$I$10,Classe8!EM2,IF('Conseil de classe'!$A$2=$I$11,Classe9!EM2, "")))))))))</f>
        <v>0</v>
      </c>
      <c r="AF1" s="7">
        <f>IF('Conseil de classe'!$A$2=$I$3,Classe1!EN2,IF('Conseil de classe'!$A$2=$I$4,Classe2!EN2,IF('Conseil de classe'!$A$2=$I$5,Classe3!EN2,IF('Conseil de classe'!$A$2=$I$6,Classe4!EN2,IF('Conseil de classe'!$A$2=$I$7,Classe5!EN2,IF('Conseil de classe'!$A$2=$I$8,Classe6!EN2, IF('Conseil de classe'!$A$2=$I$9,Classe7!EN2,IF('Conseil de classe'!$A$2=$I$10,Classe8!EN2,IF('Conseil de classe'!$A$2=$I$11,Classe9!EN2, "")))))))))</f>
        <v>0</v>
      </c>
      <c r="AG1" s="7">
        <f>IF('Conseil de classe'!$A$2=$I$3,Classe1!EO2,IF('Conseil de classe'!$A$2=$I$4,Classe2!EO2,IF('Conseil de classe'!$A$2=$I$5,Classe3!EO2,IF('Conseil de classe'!$A$2=$I$6,Classe4!EO2,IF('Conseil de classe'!$A$2=$I$7,Classe5!EO2,IF('Conseil de classe'!$A$2=$I$8,Classe6!EO2, IF('Conseil de classe'!$A$2=$I$9,Classe7!EO2,IF('Conseil de classe'!$A$2=$I$10,Classe8!EO2,IF('Conseil de classe'!$A$2=$I$11,Classe9!EO2, "")))))))))</f>
        <v>0</v>
      </c>
      <c r="AH1" s="7">
        <f>IF('Conseil de classe'!$A$2=$I$3,Classe1!EP2,IF('Conseil de classe'!$A$2=$I$4,Classe2!EP2,IF('Conseil de classe'!$A$2=$I$5,Classe3!EP2,IF('Conseil de classe'!$A$2=$I$6,Classe4!EP2,IF('Conseil de classe'!$A$2=$I$7,Classe5!EP2,IF('Conseil de classe'!$A$2=$I$8,Classe6!EP2, IF('Conseil de classe'!$A$2=$I$9,Classe7!EP2,IF('Conseil de classe'!$A$2=$I$10,Classe8!EP2,IF('Conseil de classe'!$A$2=$I$11,Classe9!EP2, "")))))))))</f>
        <v>0</v>
      </c>
      <c r="AI1" s="7">
        <f>IF('Conseil de classe'!$A$2=$I$3,Classe1!EQ2,IF('Conseil de classe'!$A$2=$I$4,Classe2!EQ2,IF('Conseil de classe'!$A$2=$I$5,Classe3!EQ2,IF('Conseil de classe'!$A$2=$I$6,Classe4!EQ2,IF('Conseil de classe'!$A$2=$I$7,Classe5!EQ2,IF('Conseil de classe'!$A$2=$I$8,Classe6!EQ2, IF('Conseil de classe'!$A$2=$I$9,Classe7!EQ2,IF('Conseil de classe'!$A$2=$I$10,Classe8!EQ2,IF('Conseil de classe'!$A$2=$I$11,Classe9!EQ2, "")))))))))</f>
        <v>0</v>
      </c>
      <c r="AJ1" s="7">
        <f>IF('Conseil de classe'!$A$2=$I$3,Classe1!ER2,IF('Conseil de classe'!$A$2=$I$4,Classe2!ER2,IF('Conseil de classe'!$A$2=$I$5,Classe3!ER2,IF('Conseil de classe'!$A$2=$I$6,Classe4!ER2,IF('Conseil de classe'!$A$2=$I$7,Classe5!ER2,IF('Conseil de classe'!$A$2=$I$8,Classe6!ER2, IF('Conseil de classe'!$A$2=$I$9,Classe7!ER2,IF('Conseil de classe'!$A$2=$I$10,Classe8!ER2,IF('Conseil de classe'!$A$2=$I$11,Classe9!ER2, "")))))))))</f>
        <v>0</v>
      </c>
      <c r="AK1" s="7" t="str">
        <f>IF('Conseil de classe'!$A$2=$I$3,Classe1!ES2,IF('Conseil de classe'!$A$2=$I$4,Classe2!ES2,IF('Conseil de classe'!$A$2=$I$5,Classe3!ES2,IF('Conseil de classe'!$A$2=$I$6,Classe4!ES2,IF('Conseil de classe'!$A$2=$I$7,Classe5!ES2,IF('Conseil de classe'!$A$2=$I$8,Classe6!ES2, IF('Conseil de classe'!$A$2=$I$9,Classe7!ES2,IF('Conseil de classe'!$A$2=$I$10,Classe8!ES2,IF('Conseil de classe'!$A$2=$I$11,Classe9!ES2, "")))))))))</f>
        <v>Bilan et notes Trimestre 3</v>
      </c>
      <c r="AL1" s="7">
        <f>IF('Conseil de classe'!$A$2=$I$3,Classe1!ET2,IF('Conseil de classe'!$A$2=$I$4,Classe2!ET2,IF('Conseil de classe'!$A$2=$I$5,Classe3!ET2,IF('Conseil de classe'!$A$2=$I$6,Classe4!ET2,IF('Conseil de classe'!$A$2=$I$7,Classe5!ET2,IF('Conseil de classe'!$A$2=$I$8,Classe6!ET2, IF('Conseil de classe'!$A$2=$I$9,Classe7!ET2,IF('Conseil de classe'!$A$2=$I$10,Classe8!ET2,IF('Conseil de classe'!$A$2=$I$11,Classe9!ET2, "")))))))))</f>
        <v>0</v>
      </c>
      <c r="AM1" s="7">
        <f>IF('Conseil de classe'!$A$2=$I$3,Classe1!EU2,IF('Conseil de classe'!$A$2=$I$4,Classe2!EU2,IF('Conseil de classe'!$A$2=$I$5,Classe3!EU2,IF('Conseil de classe'!$A$2=$I$6,Classe4!EU2,IF('Conseil de classe'!$A$2=$I$7,Classe5!EU2,IF('Conseil de classe'!$A$2=$I$8,Classe6!EU2, IF('Conseil de classe'!$A$2=$I$9,Classe7!EU2,IF('Conseil de classe'!$A$2=$I$10,Classe8!EU2,IF('Conseil de classe'!$A$2=$I$11,Classe9!EU2, "")))))))))</f>
        <v>0</v>
      </c>
      <c r="AN1" s="7">
        <f>IF('Conseil de classe'!$A$2=$I$3,Classe1!EV2,IF('Conseil de classe'!$A$2=$I$4,Classe2!EV2,IF('Conseil de classe'!$A$2=$I$5,Classe3!EV2,IF('Conseil de classe'!$A$2=$I$6,Classe4!EV2,IF('Conseil de classe'!$A$2=$I$7,Classe5!EV2,IF('Conseil de classe'!$A$2=$I$8,Classe6!EV2, IF('Conseil de classe'!$A$2=$I$9,Classe7!EV2,IF('Conseil de classe'!$A$2=$I$10,Classe8!EV2,IF('Conseil de classe'!$A$2=$I$11,Classe9!EV2, "")))))))))</f>
        <v>0</v>
      </c>
      <c r="AO1" s="7">
        <f>IF('Conseil de classe'!$A$2=$I$3,Classe1!EW2,IF('Conseil de classe'!$A$2=$I$4,Classe2!EW2,IF('Conseil de classe'!$A$2=$I$5,Classe3!EW2,IF('Conseil de classe'!$A$2=$I$6,Classe4!EW2,IF('Conseil de classe'!$A$2=$I$7,Classe5!EW2,IF('Conseil de classe'!$A$2=$I$8,Classe6!EW2, IF('Conseil de classe'!$A$2=$I$9,Classe7!EW2,IF('Conseil de classe'!$A$2=$I$10,Classe8!EW2,IF('Conseil de classe'!$A$2=$I$11,Classe9!EW2, "")))))))))</f>
        <v>0</v>
      </c>
      <c r="AP1" s="7">
        <f>IF('Conseil de classe'!$A$2=$I$3,Classe1!EX2,IF('Conseil de classe'!$A$2=$I$4,Classe2!EX2,IF('Conseil de classe'!$A$2=$I$5,Classe3!EX2,IF('Conseil de classe'!$A$2=$I$6,Classe4!EX2,IF('Conseil de classe'!$A$2=$I$7,Classe5!EX2,IF('Conseil de classe'!$A$2=$I$8,Classe6!EX2, IF('Conseil de classe'!$A$2=$I$9,Classe7!EX2,IF('Conseil de classe'!$A$2=$I$10,Classe8!EX2,IF('Conseil de classe'!$A$2=$I$11,Classe9!EX2, "")))))))))</f>
        <v>0</v>
      </c>
      <c r="AQ1" s="7">
        <f>IF('Conseil de classe'!$A$2=$I$3,Classe1!EY2,IF('Conseil de classe'!$A$2=$I$4,Classe2!EY2,IF('Conseil de classe'!$A$2=$I$5,Classe3!EY2,IF('Conseil de classe'!$A$2=$I$6,Classe4!EY2,IF('Conseil de classe'!$A$2=$I$7,Classe5!EY2,IF('Conseil de classe'!$A$2=$I$8,Classe6!EY2, IF('Conseil de classe'!$A$2=$I$9,Classe7!EY2,IF('Conseil de classe'!$A$2=$I$10,Classe8!EY2,IF('Conseil de classe'!$A$2=$I$11,Classe9!EY2, "")))))))))</f>
        <v>0</v>
      </c>
      <c r="AR1" s="7">
        <f>IF('Conseil de classe'!$A$2=$I$3,Classe1!EZ2,IF('Conseil de classe'!$A$2=$I$4,Classe2!EZ2,IF('Conseil de classe'!$A$2=$I$5,Classe3!EZ2,IF('Conseil de classe'!$A$2=$I$6,Classe4!EZ2,IF('Conseil de classe'!$A$2=$I$7,Classe5!EZ2,IF('Conseil de classe'!$A$2=$I$8,Classe6!EZ2, IF('Conseil de classe'!$A$2=$I$9,Classe7!EZ2,IF('Conseil de classe'!$A$2=$I$10,Classe8!EZ2,IF('Conseil de classe'!$A$2=$I$11,Classe9!EZ2, "")))))))))</f>
        <v>0</v>
      </c>
      <c r="AS1" s="7">
        <f>IF('Conseil de classe'!$A$2=$I$3,Classe1!FA2,IF('Conseil de classe'!$A$2=$I$4,Classe2!FA2,IF('Conseil de classe'!$A$2=$I$5,Classe3!FA2,IF('Conseil de classe'!$A$2=$I$6,Classe4!FA2,IF('Conseil de classe'!$A$2=$I$7,Classe5!FA2,IF('Conseil de classe'!$A$2=$I$8,Classe6!FA2, IF('Conseil de classe'!$A$2=$I$9,Classe7!FA2,IF('Conseil de classe'!$A$2=$I$10,Classe8!FA2,IF('Conseil de classe'!$A$2=$I$11,Classe9!FA2, "")))))))))</f>
        <v>0</v>
      </c>
      <c r="AT1" s="7">
        <f>IF('Conseil de classe'!$A$2=$I$3,Classe1!FB2,IF('Conseil de classe'!$A$2=$I$4,Classe2!FB2,IF('Conseil de classe'!$A$2=$I$5,Classe3!FB2,IF('Conseil de classe'!$A$2=$I$6,Classe4!FB2,IF('Conseil de classe'!$A$2=$I$7,Classe5!FB2,IF('Conseil de classe'!$A$2=$I$8,Classe6!FB2, IF('Conseil de classe'!$A$2=$I$9,Classe7!FB2,IF('Conseil de classe'!$A$2=$I$10,Classe8!FB2,IF('Conseil de classe'!$A$2=$I$11,Classe9!FB2, "")))))))))</f>
        <v>0</v>
      </c>
      <c r="AU1" s="7">
        <f>IF('Conseil de classe'!$A$2=$I$3,Classe1!FC2,IF('Conseil de classe'!$A$2=$I$4,Classe2!FC2,IF('Conseil de classe'!$A$2=$I$5,Classe3!FC2,IF('Conseil de classe'!$A$2=$I$6,Classe4!FC2,IF('Conseil de classe'!$A$2=$I$7,Classe5!FC2,IF('Conseil de classe'!$A$2=$I$8,Classe6!FC2, IF('Conseil de classe'!$A$2=$I$9,Classe7!FC2,IF('Conseil de classe'!$A$2=$I$10,Classe8!FC2,IF('Conseil de classe'!$A$2=$I$11,Classe9!FC2, "")))))))))</f>
        <v>0</v>
      </c>
      <c r="AV1" s="7">
        <f>IF('Conseil de classe'!$A$2=$I$3,Classe1!FD2,IF('Conseil de classe'!$A$2=$I$4,Classe2!FD2,IF('Conseil de classe'!$A$2=$I$5,Classe3!FD2,IF('Conseil de classe'!$A$2=$I$6,Classe4!FD2,IF('Conseil de classe'!$A$2=$I$7,Classe5!FD2,IF('Conseil de classe'!$A$2=$I$8,Classe6!FD2, IF('Conseil de classe'!$A$2=$I$9,Classe7!FD2,IF('Conseil de classe'!$A$2=$I$10,Classe8!FD2,IF('Conseil de classe'!$A$2=$I$11,Classe9!FD2, "")))))))))</f>
        <v>0</v>
      </c>
      <c r="AW1" s="7">
        <f>IF('Conseil de classe'!$A$2=$I$3,Classe1!FE2,IF('Conseil de classe'!$A$2=$I$4,Classe2!FE2,IF('Conseil de classe'!$A$2=$I$5,Classe3!FE2,IF('Conseil de classe'!$A$2=$I$6,Classe4!FE2,IF('Conseil de classe'!$A$2=$I$7,Classe5!FE2,IF('Conseil de classe'!$A$2=$I$8,Classe6!FE2, IF('Conseil de classe'!$A$2=$I$9,Classe7!FE2,IF('Conseil de classe'!$A$2=$I$10,Classe8!FE2,IF('Conseil de classe'!$A$2=$I$11,Classe9!FE2, "")))))))))</f>
        <v>0</v>
      </c>
      <c r="AX1" s="7" t="str">
        <f>IF('Conseil de classe'!$A$2=$I$3,Classe1!FF2,IF('Conseil de classe'!$A$2=$I$4,Classe2!FF2,IF('Conseil de classe'!$A$2=$I$5,Classe3!FF2,IF('Conseil de classe'!$A$2=$I$6,Classe4!FF2,IF('Conseil de classe'!$A$2=$I$7,Classe5!FF2,IF('Conseil de classe'!$A$2=$I$8,Classe6!FF2, IF('Conseil de classe'!$A$2=$I$9,Classe7!FF2,IF('Conseil de classe'!$A$2=$I$10,Classe8!FF2,IF('Conseil de classe'!$A$2=$I$11,Classe9!FF2, "")))))))))</f>
        <v>Bilan et notes Année</v>
      </c>
      <c r="AY1" s="7">
        <f>IF('Conseil de classe'!$A$2=$I$3,Classe1!FG2,IF('Conseil de classe'!$A$2=$I$4,Classe2!FG2,IF('Conseil de classe'!$A$2=$I$5,Classe3!FG2,IF('Conseil de classe'!$A$2=$I$6,Classe4!FG2,IF('Conseil de classe'!$A$2=$I$7,Classe5!FG2,IF('Conseil de classe'!$A$2=$I$8,Classe6!FG2, IF('Conseil de classe'!$A$2=$I$9,Classe7!FG2,IF('Conseil de classe'!$A$2=$I$10,Classe8!FG2,IF('Conseil de classe'!$A$2=$I$11,Classe9!FG2, "")))))))))</f>
        <v>0</v>
      </c>
      <c r="AZ1" s="7">
        <f>IF('Conseil de classe'!$A$2=$I$3,Classe1!FH2,IF('Conseil de classe'!$A$2=$I$4,Classe2!FH2,IF('Conseil de classe'!$A$2=$I$5,Classe3!FH2,IF('Conseil de classe'!$A$2=$I$6,Classe4!FH2,IF('Conseil de classe'!$A$2=$I$7,Classe5!FH2,IF('Conseil de classe'!$A$2=$I$8,Classe6!FH2, IF('Conseil de classe'!$A$2=$I$9,Classe7!FH2,IF('Conseil de classe'!$A$2=$I$10,Classe8!FH2,IF('Conseil de classe'!$A$2=$I$11,Classe9!FH2, "")))))))))</f>
        <v>0</v>
      </c>
      <c r="BA1" s="7">
        <f>IF('Conseil de classe'!$A$2=$I$3,Classe1!FI2,IF('Conseil de classe'!$A$2=$I$4,Classe2!FI2,IF('Conseil de classe'!$A$2=$I$5,Classe3!FI2,IF('Conseil de classe'!$A$2=$I$6,Classe4!FI2,IF('Conseil de classe'!$A$2=$I$7,Classe5!FI2,IF('Conseil de classe'!$A$2=$I$8,Classe6!FI2, IF('Conseil de classe'!$A$2=$I$9,Classe7!FI2,IF('Conseil de classe'!$A$2=$I$10,Classe8!FI2,IF('Conseil de classe'!$A$2=$I$11,Classe9!FI2, "")))))))))</f>
        <v>0</v>
      </c>
      <c r="BB1" s="7">
        <f>IF('Conseil de classe'!$A$2=$I$3,Classe1!FJ2,IF('Conseil de classe'!$A$2=$I$4,Classe2!FJ2,IF('Conseil de classe'!$A$2=$I$5,Classe3!FJ2,IF('Conseil de classe'!$A$2=$I$6,Classe4!FJ2,IF('Conseil de classe'!$A$2=$I$7,Classe5!FJ2,IF('Conseil de classe'!$A$2=$I$8,Classe6!FJ2, IF('Conseil de classe'!$A$2=$I$9,Classe7!FJ2,IF('Conseil de classe'!$A$2=$I$10,Classe8!FJ2,IF('Conseil de classe'!$A$2=$I$11,Classe9!FJ2, "")))))))))</f>
        <v>0</v>
      </c>
      <c r="BC1" s="7">
        <f>IF('Conseil de classe'!$A$2=$I$3,Classe1!FK2,IF('Conseil de classe'!$A$2=$I$4,Classe2!FK2,IF('Conseil de classe'!$A$2=$I$5,Classe3!FK2,IF('Conseil de classe'!$A$2=$I$6,Classe4!FK2,IF('Conseil de classe'!$A$2=$I$7,Classe5!FK2,IF('Conseil de classe'!$A$2=$I$8,Classe6!FK2, IF('Conseil de classe'!$A$2=$I$9,Classe7!FK2,IF('Conseil de classe'!$A$2=$I$10,Classe8!FK2,IF('Conseil de classe'!$A$2=$I$11,Classe9!FK2, "")))))))))</f>
        <v>0</v>
      </c>
      <c r="BD1" s="7">
        <f>IF('Conseil de classe'!$A$2=$I$3,Classe1!FL2,IF('Conseil de classe'!$A$2=$I$4,Classe2!FL2,IF('Conseil de classe'!$A$2=$I$5,Classe3!FL2,IF('Conseil de classe'!$A$2=$I$6,Classe4!FL2,IF('Conseil de classe'!$A$2=$I$7,Classe5!FL2,IF('Conseil de classe'!$A$2=$I$8,Classe6!FL2, IF('Conseil de classe'!$A$2=$I$9,Classe7!FL2,IF('Conseil de classe'!$A$2=$I$10,Classe8!FL2,IF('Conseil de classe'!$A$2=$I$11,Classe9!FL2, "")))))))))</f>
        <v>0</v>
      </c>
      <c r="BE1" s="7">
        <f>IF('Conseil de classe'!$A$2=$I$3,Classe1!FM2,IF('Conseil de classe'!$A$2=$I$4,Classe2!FM2,IF('Conseil de classe'!$A$2=$I$5,Classe3!FM2,IF('Conseil de classe'!$A$2=$I$6,Classe4!FM2,IF('Conseil de classe'!$A$2=$I$7,Classe5!FM2,IF('Conseil de classe'!$A$2=$I$8,Classe6!FM2, IF('Conseil de classe'!$A$2=$I$9,Classe7!FM2,IF('Conseil de classe'!$A$2=$I$10,Classe8!FM2,IF('Conseil de classe'!$A$2=$I$11,Classe9!FM2, "")))))))))</f>
        <v>0</v>
      </c>
      <c r="BF1" s="7" t="s">
        <v>275</v>
      </c>
      <c r="BG1" s="7" t="str">
        <f>IF('Conseil de classe'!$A$2=$I$3,Classe1!FO2,IF('Conseil de classe'!$A$2=$I$4,Classe2!FO2,IF('Conseil de classe'!$A$2=$I$5,Classe3!FO2,IF('Conseil de classe'!$A$2=$I$6,Classe4!FO2,IF('Conseil de classe'!$A$2=$I$7,Classe5!FO2,IF('Conseil de classe'!$A$2=$I$8,Classe6!FO2, IF('Conseil de classe'!$A$2=$I$9,Classe7!FO2,IF('Conseil de classe'!$A$2=$I$10,Classe8!FO2,IF('Conseil de classe'!$A$2=$I$11,Classe9!FO2, "")))))))))</f>
        <v>APSA</v>
      </c>
      <c r="BH1" s="7">
        <f>IF('Conseil de classe'!$A$2=$I$3,Classe1!FP2,IF('Conseil de classe'!$A$2=$I$4,Classe2!FP2,IF('Conseil de classe'!$A$2=$I$5,Classe3!FP2,IF('Conseil de classe'!$A$2=$I$6,Classe4!FP2,IF('Conseil de classe'!$A$2=$I$7,Classe5!FP2,IF('Conseil de classe'!$A$2=$I$8,Classe6!FP2, IF('Conseil de classe'!$A$2=$I$9,Classe7!FP2,IF('Conseil de classe'!$A$2=$I$10,Classe8!FP2,IF('Conseil de classe'!$A$2=$I$11,Classe9!FP2, "")))))))))</f>
        <v>0</v>
      </c>
      <c r="BI1" s="7" t="str">
        <f>IF('Conseil de classe'!$A$2=$I$3,Classe1!FQ2,IF('Conseil de classe'!$A$2=$I$4,Classe2!FQ2,IF('Conseil de classe'!$A$2=$I$5,Classe3!FQ2,IF('Conseil de classe'!$A$2=$I$6,Classe4!FQ2,IF('Conseil de classe'!$A$2=$I$7,Classe5!FQ2,IF('Conseil de classe'!$A$2=$I$8,Classe6!FQ2, IF('Conseil de classe'!$A$2=$I$9,Classe7!FQ2,IF('Conseil de classe'!$A$2=$I$10,Classe8!FQ2,IF('Conseil de classe'!$A$2=$I$11,Classe9!FQ2, "")))))))))</f>
        <v>APSA</v>
      </c>
      <c r="BJ1" s="7">
        <f>IF('Conseil de classe'!$A$2=$I$3,Classe1!FR2,IF('Conseil de classe'!$A$2=$I$4,Classe2!FR2,IF('Conseil de classe'!$A$2=$I$5,Classe3!FR2,IF('Conseil de classe'!$A$2=$I$6,Classe4!FR2,IF('Conseil de classe'!$A$2=$I$7,Classe5!FR2,IF('Conseil de classe'!$A$2=$I$8,Classe6!FR2, IF('Conseil de classe'!$A$2=$I$9,Classe7!FR2,IF('Conseil de classe'!$A$2=$I$10,Classe8!FR2,IF('Conseil de classe'!$A$2=$I$11,Classe9!FR2, "")))))))))</f>
        <v>0</v>
      </c>
      <c r="BK1" s="7" t="str">
        <f>IF('Conseil de classe'!$A$2=$I$3,Classe1!FS2,IF('Conseil de classe'!$A$2=$I$4,Classe2!FS2,IF('Conseil de classe'!$A$2=$I$5,Classe3!FS2,IF('Conseil de classe'!$A$2=$I$6,Classe4!FS2,IF('Conseil de classe'!$A$2=$I$7,Classe5!FS2,IF('Conseil de classe'!$A$2=$I$8,Classe6!FS2, IF('Conseil de classe'!$A$2=$I$9,Classe7!FS2,IF('Conseil de classe'!$A$2=$I$10,Classe8!FS2,IF('Conseil de classe'!$A$2=$I$11,Classe9!FS2, "")))))))))</f>
        <v>APSA</v>
      </c>
      <c r="BL1" s="7">
        <f>IF('Conseil de classe'!$A$2=$I$3,Classe1!FT2,IF('Conseil de classe'!$A$2=$I$4,Classe2!FT2,IF('Conseil de classe'!$A$2=$I$5,Classe3!FT2,IF('Conseil de classe'!$A$2=$I$6,Classe4!FT2,IF('Conseil de classe'!$A$2=$I$7,Classe5!FT2,IF('Conseil de classe'!$A$2=$I$8,Classe6!FT2, IF('Conseil de classe'!$A$2=$I$9,Classe7!FT2,IF('Conseil de classe'!$A$2=$I$10,Classe8!FT2,IF('Conseil de classe'!$A$2=$I$11,Classe9!FT2, "")))))))))</f>
        <v>0</v>
      </c>
      <c r="BM1" s="7" t="str">
        <f>IF('Conseil de classe'!$A$2=$I$3,Classe1!FU2,IF('Conseil de classe'!$A$2=$I$4,Classe2!FU2,IF('Conseil de classe'!$A$2=$I$5,Classe3!FU2,IF('Conseil de classe'!$A$2=$I$6,Classe4!FU2,IF('Conseil de classe'!$A$2=$I$7,Classe5!FU2,IF('Conseil de classe'!$A$2=$I$8,Classe6!FU2, IF('Conseil de classe'!$A$2=$I$9,Classe7!FU2,IF('Conseil de classe'!$A$2=$I$10,Classe8!FU2,IF('Conseil de classe'!$A$2=$I$11,Classe9!FU2, "")))))))))</f>
        <v>APSA</v>
      </c>
      <c r="BN1" s="7">
        <f>IF('Conseil de classe'!$A$2=$I$3,Classe1!FV2,IF('Conseil de classe'!$A$2=$I$4,Classe2!FV2,IF('Conseil de classe'!$A$2=$I$5,Classe3!FV2,IF('Conseil de classe'!$A$2=$I$6,Classe4!FV2,IF('Conseil de classe'!$A$2=$I$7,Classe5!FV2,IF('Conseil de classe'!$A$2=$I$8,Classe6!FV2, IF('Conseil de classe'!$A$2=$I$9,Classe7!FV2,IF('Conseil de classe'!$A$2=$I$10,Classe8!FV2,IF('Conseil de classe'!$A$2=$I$11,Classe9!FV2, "")))))))))</f>
        <v>0</v>
      </c>
      <c r="BO1" s="7">
        <f>IF('Conseil de classe'!$A$2=$I$3,Classe1!FW2,IF('Conseil de classe'!$A$2=$I$4,Classe2!FW2,IF('Conseil de classe'!$A$2=$I$5,Classe3!FW2,IF('Conseil de classe'!$A$2=$I$6,Classe4!FW2,IF('Conseil de classe'!$A$2=$I$7,Classe5!FW2,IF('Conseil de classe'!$A$2=$I$8,Classe6!FW2, IF('Conseil de classe'!$A$2=$I$9,Classe7!FW2,IF('Conseil de classe'!$A$2=$I$10,Classe8!FW2,IF('Conseil de classe'!$A$2=$I$11,Classe9!FW2, "")))))))))</f>
        <v>0</v>
      </c>
      <c r="BP1" s="7">
        <f>IF('Conseil de classe'!$A$2=$I$3,Classe1!FX2,IF('Conseil de classe'!$A$2=$I$4,Classe2!FX2,IF('Conseil de classe'!$A$2=$I$5,Classe3!FX2,IF('Conseil de classe'!$A$2=$I$6,Classe4!FX2,IF('Conseil de classe'!$A$2=$I$7,Classe5!FX2,IF('Conseil de classe'!$A$2=$I$8,Classe6!FX2, IF('Conseil de classe'!$A$2=$I$9,Classe7!FX2,IF('Conseil de classe'!$A$2=$I$10,Classe8!FX2,IF('Conseil de classe'!$A$2=$I$11,Classe9!FX2, "")))))))))</f>
        <v>0</v>
      </c>
      <c r="BQ1" s="7">
        <f>IF('Conseil de classe'!$A$2=$I$3,Classe1!FY2,IF('Conseil de classe'!$A$2=$I$4,Classe2!FY2,IF('Conseil de classe'!$A$2=$I$5,Classe3!FY2,IF('Conseil de classe'!$A$2=$I$6,Classe4!FY2,IF('Conseil de classe'!$A$2=$I$7,Classe5!FY2,IF('Conseil de classe'!$A$2=$I$8,Classe6!FY2, IF('Conseil de classe'!$A$2=$I$9,Classe7!FY2,IF('Conseil de classe'!$A$2=$I$10,Classe8!FY2,IF('Conseil de classe'!$A$2=$I$11,Classe9!FY2, "")))))))))</f>
        <v>0</v>
      </c>
      <c r="BR1" s="7">
        <f>IF('Conseil de classe'!$A$2=$I$3,Classe1!FZ2,IF('Conseil de classe'!$A$2=$I$4,Classe2!FZ2,IF('Conseil de classe'!$A$2=$I$5,Classe3!FZ2,IF('Conseil de classe'!$A$2=$I$6,Classe4!FZ2,IF('Conseil de classe'!$A$2=$I$7,Classe5!FZ2,IF('Conseil de classe'!$A$2=$I$8,Classe6!FZ2, IF('Conseil de classe'!$A$2=$I$9,Classe7!FZ2,IF('Conseil de classe'!$A$2=$I$10,Classe8!FZ2,IF('Conseil de classe'!$A$2=$I$11,Classe9!FZ2, "")))))))))</f>
        <v>0</v>
      </c>
    </row>
    <row r="2" spans="1:84" x14ac:dyDescent="0.3">
      <c r="A2" s="2" t="s">
        <v>0</v>
      </c>
      <c r="B2" s="3" t="s">
        <v>1</v>
      </c>
      <c r="C2" s="2" t="s">
        <v>2</v>
      </c>
      <c r="D2" s="4" t="s">
        <v>3</v>
      </c>
      <c r="E2" s="6" t="s">
        <v>4</v>
      </c>
      <c r="F2" s="7" t="s">
        <v>5</v>
      </c>
      <c r="G2" s="2" t="s">
        <v>240</v>
      </c>
      <c r="I2" s="7" t="s">
        <v>265</v>
      </c>
      <c r="J2" s="7" t="str">
        <f>IF('Conseil de classe'!$A$2=$I$3,Classe1!B3, IF('Conseil de classe'!$A$2=$I$4,Classe2!B3,IF('Conseil de classe'!$A$2=$I$5,Classe3!B3,IF('Conseil de classe'!$A$2=$I$6,Classe4!B3,IF('Conseil de classe'!$A$2=$I$7,Classe5!B3,IF('Conseil de classe'!$A$2=$I$8,Classe6!B3, IF('Conseil de classe'!$A$2=$I$9,Classe7!B3,IF('Conseil de classe'!$A$2=$I$10,Classe8!B3,IF('Conseil de classe'!$A$2=$I$11,Classe9!B3, "")))))))))</f>
        <v>Classe1</v>
      </c>
      <c r="K2" s="7" t="str">
        <f>IF('Conseil de classe'!$A$2=$I$3,Classe1!DS3,IF('Conseil de classe'!$A$2=$I$4,Classe2!DS3,IF('Conseil de classe'!$A$2=$I$5,Classe3!DS3,IF('Conseil de classe'!$A$2=$I$6,Classe4!DS3,IF('Conseil de classe'!$A$2=$I$7,Classe5!DS3,IF('Conseil de classe'!$A$2=$I$8,Classe6!DS3, IF('Conseil de classe'!$A$2=$I$9,Classe7!DS3,IF('Conseil de classe'!$A$2=$I$10,Classe8!DS3,IF('Conseil de classe'!$A$2=$I$11,Classe9!DS3, "")))))))))</f>
        <v>Absences</v>
      </c>
      <c r="L2" s="7" t="str">
        <f>IF('Conseil de classe'!$A$2=$I$3,Classe1!DT3,IF('Conseil de classe'!$A$2=$I$4,Classe2!DT3,IF('Conseil de classe'!$A$2=$I$5,Classe3!DT3,IF('Conseil de classe'!$A$2=$I$6,Classe4!DT3,IF('Conseil de classe'!$A$2=$I$7,Classe5!DT3,IF('Conseil de classe'!$A$2=$I$8,Classe6!DT3, IF('Conseil de classe'!$A$2=$I$9,Classe7!DT3,IF('Conseil de classe'!$A$2=$I$10,Classe8!DT3,IF('Conseil de classe'!$A$2=$I$11,Classe9!DT3, "")))))))))</f>
        <v>Retards</v>
      </c>
      <c r="M2" s="7" t="str">
        <f>IF('Conseil de classe'!$A$2=$I$3,Classe1!DU3,IF('Conseil de classe'!$A$2=$I$4,Classe2!DU3,IF('Conseil de classe'!$A$2=$I$5,Classe3!DU3,IF('Conseil de classe'!$A$2=$I$6,Classe4!DU3,IF('Conseil de classe'!$A$2=$I$7,Classe5!DU3,IF('Conseil de classe'!$A$2=$I$8,Classe6!DU3, IF('Conseil de classe'!$A$2=$I$9,Classe7!DU3,IF('Conseil de classe'!$A$2=$I$10,Classe8!DU3,IF('Conseil de classe'!$A$2=$I$11,Classe9!DU3, "")))))))))</f>
        <v>Dispenses</v>
      </c>
      <c r="N2" s="7" t="str">
        <f>IF('Conseil de classe'!$A$2=$I$3,Classe1!DV3,IF('Conseil de classe'!$A$2=$I$4,Classe2!DV3,IF('Conseil de classe'!$A$2=$I$5,Classe3!DV3,IF('Conseil de classe'!$A$2=$I$6,Classe4!DV3,IF('Conseil de classe'!$A$2=$I$7,Classe5!DV3,IF('Conseil de classe'!$A$2=$I$8,Classe6!DV3, IF('Conseil de classe'!$A$2=$I$9,Classe7!DV3,IF('Conseil de classe'!$A$2=$I$10,Classe8!DV3,IF('Conseil de classe'!$A$2=$I$11,Classe9!DV3, "")))))))))</f>
        <v>Tenues</v>
      </c>
      <c r="O2" s="7" t="str">
        <f>IF('Conseil de classe'!$A$2=$I$3,Classe1!DW3,IF('Conseil de classe'!$A$2=$I$4,Classe2!DW3,IF('Conseil de classe'!$A$2=$I$5,Classe3!DW3,IF('Conseil de classe'!$A$2=$I$6,Classe4!DW3,IF('Conseil de classe'!$A$2=$I$7,Classe5!DW3,IF('Conseil de classe'!$A$2=$I$8,Classe6!DW3, IF('Conseil de classe'!$A$2=$I$9,Classe7!DW3,IF('Conseil de classe'!$A$2=$I$10,Classe8!DW3,IF('Conseil de classe'!$A$2=$I$11,Classe9!DW3, "")))))))))</f>
        <v>Mots</v>
      </c>
      <c r="P2" s="7" t="str">
        <f>IF('Conseil de classe'!$A$2=$I$3,Classe1!DX3,IF('Conseil de classe'!$A$2=$I$4,Classe2!DX3,IF('Conseil de classe'!$A$2=$I$5,Classe3!DX3,IF('Conseil de classe'!$A$2=$I$6,Classe4!DX3,IF('Conseil de classe'!$A$2=$I$7,Classe5!DX3,IF('Conseil de classe'!$A$2=$I$8,Classe6!DX3, IF('Conseil de classe'!$A$2=$I$9,Classe7!DX3,IF('Conseil de classe'!$A$2=$I$10,Classe8!DX3,IF('Conseil de classe'!$A$2=$I$11,Classe9!DX3, "")))))))))</f>
        <v>Dispenses injustifiées</v>
      </c>
      <c r="Q2" s="7" t="str">
        <f>IF('Conseil de classe'!$A$2=$I$3,Classe1!DY3,IF('Conseil de classe'!$A$2=$I$4,Classe2!DY3,IF('Conseil de classe'!$A$2=$I$5,Classe3!DY3,IF('Conseil de classe'!$A$2=$I$6,Classe4!DY3,IF('Conseil de classe'!$A$2=$I$7,Classe5!DY3,IF('Conseil de classe'!$A$2=$I$8,Classe6!DY3, IF('Conseil de classe'!$A$2=$I$9,Classe7!DY3,IF('Conseil de classe'!$A$2=$I$10,Classe8!DY3,IF('Conseil de classe'!$A$2=$I$11,Classe9!DY3, "")))))))))</f>
        <v>Pb comp.</v>
      </c>
      <c r="R2" s="7" t="str">
        <f>IF('Conseil de classe'!$A$2=$I$3,Classe1!DZ3,IF('Conseil de classe'!$A$2=$I$4,Classe2!DZ3,IF('Conseil de classe'!$A$2=$I$5,Classe3!DZ3,IF('Conseil de classe'!$A$2=$I$6,Classe4!DZ3,IF('Conseil de classe'!$A$2=$I$7,Classe5!DZ3,IF('Conseil de classe'!$A$2=$I$8,Classe6!DZ3, IF('Conseil de classe'!$A$2=$I$9,Classe7!DZ3,IF('Conseil de classe'!$A$2=$I$10,Classe8!DZ3,IF('Conseil de classe'!$A$2=$I$11,Classe9!DZ3, "")))))))))</f>
        <v>APSA</v>
      </c>
      <c r="S2" s="7" t="str">
        <f>IF('Conseil de classe'!$A$2=$I$3,Classe1!EA3,IF('Conseil de classe'!$A$2=$I$4,Classe2!EA3,IF('Conseil de classe'!$A$2=$I$5,Classe3!EA3,IF('Conseil de classe'!$A$2=$I$6,Classe4!EA3,IF('Conseil de classe'!$A$2=$I$7,Classe5!EA3,IF('Conseil de classe'!$A$2=$I$8,Classe6!EA3, IF('Conseil de classe'!$A$2=$I$9,Classe7!EA3,IF('Conseil de classe'!$A$2=$I$10,Classe8!EA3,IF('Conseil de classe'!$A$2=$I$11,Classe9!EA3, "")))))))))</f>
        <v>APSA2</v>
      </c>
      <c r="T2" s="7" t="str">
        <f>IF('Conseil de classe'!$A$2=$I$3,Classe1!EB3,IF('Conseil de classe'!$A$2=$I$4,Classe2!EB3,IF('Conseil de classe'!$A$2=$I$5,Classe3!EB3,IF('Conseil de classe'!$A$2=$I$6,Classe4!EB3,IF('Conseil de classe'!$A$2=$I$7,Classe5!EB3,IF('Conseil de classe'!$A$2=$I$8,Classe6!EB3, IF('Conseil de classe'!$A$2=$I$9,Classe7!EB3,IF('Conseil de classe'!$A$2=$I$10,Classe8!EB3,IF('Conseil de classe'!$A$2=$I$11,Classe9!EB3, "")))))))))</f>
        <v>APSA3</v>
      </c>
      <c r="U2" s="7" t="str">
        <f>IF('Conseil de classe'!$A$2=$I$3,Classe1!EC3,IF('Conseil de classe'!$A$2=$I$4,Classe2!EC3,IF('Conseil de classe'!$A$2=$I$5,Classe3!EC3,IF('Conseil de classe'!$A$2=$I$6,Classe4!EC3,IF('Conseil de classe'!$A$2=$I$7,Classe5!EC3,IF('Conseil de classe'!$A$2=$I$8,Classe6!EC3, IF('Conseil de classe'!$A$2=$I$9,Classe7!EC3,IF('Conseil de classe'!$A$2=$I$10,Classe8!EC3,IF('Conseil de classe'!$A$2=$I$11,Classe9!EC3, "")))))))))</f>
        <v>APSA4</v>
      </c>
      <c r="V2" s="7" t="str">
        <f>IF('Conseil de classe'!$A$2=$I$3,Classe1!ED3,IF('Conseil de classe'!$A$2=$I$4,Classe2!ED3,IF('Conseil de classe'!$A$2=$I$5,Classe3!ED3,IF('Conseil de classe'!$A$2=$I$6,Classe4!ED3,IF('Conseil de classe'!$A$2=$I$7,Classe5!ED3,IF('Conseil de classe'!$A$2=$I$8,Classe6!ED3, IF('Conseil de classe'!$A$2=$I$9,Classe7!ED3,IF('Conseil de classe'!$A$2=$I$10,Classe8!ED3,IF('Conseil de classe'!$A$2=$I$11,Classe9!ED3, "")))))))))</f>
        <v>Moyenne</v>
      </c>
      <c r="W2" s="7" t="str">
        <f>IF('Conseil de classe'!$A$2=$I$3,Classe1!EE3,IF('Conseil de classe'!$A$2=$I$4,Classe2!EE3,IF('Conseil de classe'!$A$2=$I$5,Classe3!EE3,IF('Conseil de classe'!$A$2=$I$6,Classe4!EE3,IF('Conseil de classe'!$A$2=$I$7,Classe5!EE3,IF('Conseil de classe'!$A$2=$I$8,Classe6!EE3, IF('Conseil de classe'!$A$2=$I$9,Classe7!EE3,IF('Conseil de classe'!$A$2=$I$10,Classe8!EE3,IF('Conseil de classe'!$A$2=$I$11,Classe9!EE3, "")))))))))</f>
        <v>Rang</v>
      </c>
      <c r="X2" s="7" t="str">
        <f>IF('Conseil de classe'!$A$2=$I$3,Classe1!EF3,IF('Conseil de classe'!$A$2=$I$4,Classe2!EF3,IF('Conseil de classe'!$A$2=$I$5,Classe3!EF3,IF('Conseil de classe'!$A$2=$I$6,Classe4!EF3,IF('Conseil de classe'!$A$2=$I$7,Classe5!EF3,IF('Conseil de classe'!$A$2=$I$8,Classe6!EF3, IF('Conseil de classe'!$A$2=$I$9,Classe7!EF3,IF('Conseil de classe'!$A$2=$I$10,Classe8!EF3,IF('Conseil de classe'!$A$2=$I$11,Classe9!EF3, "")))))))))</f>
        <v>Absences2</v>
      </c>
      <c r="Y2" s="7" t="str">
        <f>IF('Conseil de classe'!$A$2=$I$3,Classe1!EG3,IF('Conseil de classe'!$A$2=$I$4,Classe2!EG3,IF('Conseil de classe'!$A$2=$I$5,Classe3!EG3,IF('Conseil de classe'!$A$2=$I$6,Classe4!EG3,IF('Conseil de classe'!$A$2=$I$7,Classe5!EG3,IF('Conseil de classe'!$A$2=$I$8,Classe6!EG3, IF('Conseil de classe'!$A$2=$I$9,Classe7!EG3,IF('Conseil de classe'!$A$2=$I$10,Classe8!EG3,IF('Conseil de classe'!$A$2=$I$11,Classe9!EG3, "")))))))))</f>
        <v>Retards2</v>
      </c>
      <c r="Z2" s="7" t="str">
        <f>IF('Conseil de classe'!$A$2=$I$3,Classe1!EH3,IF('Conseil de classe'!$A$2=$I$4,Classe2!EH3,IF('Conseil de classe'!$A$2=$I$5,Classe3!EH3,IF('Conseil de classe'!$A$2=$I$6,Classe4!EH3,IF('Conseil de classe'!$A$2=$I$7,Classe5!EH3,IF('Conseil de classe'!$A$2=$I$8,Classe6!EH3, IF('Conseil de classe'!$A$2=$I$9,Classe7!EH3,IF('Conseil de classe'!$A$2=$I$10,Classe8!EH3,IF('Conseil de classe'!$A$2=$I$11,Classe9!EH3, "")))))))))</f>
        <v>Dispenses2</v>
      </c>
      <c r="AA2" s="7" t="str">
        <f>IF('Conseil de classe'!$A$2=$I$3,Classe1!EI3,IF('Conseil de classe'!$A$2=$I$4,Classe2!EI3,IF('Conseil de classe'!$A$2=$I$5,Classe3!EI3,IF('Conseil de classe'!$A$2=$I$6,Classe4!EI3,IF('Conseil de classe'!$A$2=$I$7,Classe5!EI3,IF('Conseil de classe'!$A$2=$I$8,Classe6!EI3, IF('Conseil de classe'!$A$2=$I$9,Classe7!EI3,IF('Conseil de classe'!$A$2=$I$10,Classe8!EI3,IF('Conseil de classe'!$A$2=$I$11,Classe9!EI3, "")))))))))</f>
        <v>Tenues2</v>
      </c>
      <c r="AB2" s="7" t="str">
        <f>IF('Conseil de classe'!$A$2=$I$3,Classe1!EJ3,IF('Conseil de classe'!$A$2=$I$4,Classe2!EJ3,IF('Conseil de classe'!$A$2=$I$5,Classe3!EJ3,IF('Conseil de classe'!$A$2=$I$6,Classe4!EJ3,IF('Conseil de classe'!$A$2=$I$7,Classe5!EJ3,IF('Conseil de classe'!$A$2=$I$8,Classe6!EJ3, IF('Conseil de classe'!$A$2=$I$9,Classe7!EJ3,IF('Conseil de classe'!$A$2=$I$10,Classe8!EJ3,IF('Conseil de classe'!$A$2=$I$11,Classe9!EJ3, "")))))))))</f>
        <v>Mots2</v>
      </c>
      <c r="AC2" s="7" t="str">
        <f>IF('Conseil de classe'!$A$2=$I$3,Classe1!EK3,IF('Conseil de classe'!$A$2=$I$4,Classe2!EK3,IF('Conseil de classe'!$A$2=$I$5,Classe3!EK3,IF('Conseil de classe'!$A$2=$I$6,Classe4!EK3,IF('Conseil de classe'!$A$2=$I$7,Classe5!EK3,IF('Conseil de classe'!$A$2=$I$8,Classe6!EK3, IF('Conseil de classe'!$A$2=$I$9,Classe7!EK3,IF('Conseil de classe'!$A$2=$I$10,Classe8!EK3,IF('Conseil de classe'!$A$2=$I$11,Classe9!EK3, "")))))))))</f>
        <v>Dispenses injustifiées2</v>
      </c>
      <c r="AD2" s="7" t="str">
        <f>IF('Conseil de classe'!$A$2=$I$3,Classe1!EL3,IF('Conseil de classe'!$A$2=$I$4,Classe2!EL3,IF('Conseil de classe'!$A$2=$I$5,Classe3!EL3,IF('Conseil de classe'!$A$2=$I$6,Classe4!EL3,IF('Conseil de classe'!$A$2=$I$7,Classe5!EL3,IF('Conseil de classe'!$A$2=$I$8,Classe6!EL3, IF('Conseil de classe'!$A$2=$I$9,Classe7!EL3,IF('Conseil de classe'!$A$2=$I$10,Classe8!EL3,IF('Conseil de classe'!$A$2=$I$11,Classe9!EL3, "")))))))))</f>
        <v>Pb comp.2</v>
      </c>
      <c r="AE2" s="7" t="str">
        <f>IF('Conseil de classe'!$A$2=$I$3,Classe1!EM3,IF('Conseil de classe'!$A$2=$I$4,Classe2!EM3,IF('Conseil de classe'!$A$2=$I$5,Classe3!EM3,IF('Conseil de classe'!$A$2=$I$6,Classe4!EM3,IF('Conseil de classe'!$A$2=$I$7,Classe5!EM3,IF('Conseil de classe'!$A$2=$I$8,Classe6!EM3, IF('Conseil de classe'!$A$2=$I$9,Classe7!EM3,IF('Conseil de classe'!$A$2=$I$10,Classe8!EM3,IF('Conseil de classe'!$A$2=$I$11,Classe9!EM3, "")))))))))</f>
        <v>APSA5</v>
      </c>
      <c r="AF2" s="7" t="str">
        <f>IF('Conseil de classe'!$A$2=$I$3,Classe1!EN3,IF('Conseil de classe'!$A$2=$I$4,Classe2!EN3,IF('Conseil de classe'!$A$2=$I$5,Classe3!EN3,IF('Conseil de classe'!$A$2=$I$6,Classe4!EN3,IF('Conseil de classe'!$A$2=$I$7,Classe5!EN3,IF('Conseil de classe'!$A$2=$I$8,Classe6!EN3, IF('Conseil de classe'!$A$2=$I$9,Classe7!EN3,IF('Conseil de classe'!$A$2=$I$10,Classe8!EN3,IF('Conseil de classe'!$A$2=$I$11,Classe9!EN3, "")))))))))</f>
        <v>APSA6</v>
      </c>
      <c r="AG2" s="7" t="str">
        <f>IF('Conseil de classe'!$A$2=$I$3,Classe1!EO3,IF('Conseil de classe'!$A$2=$I$4,Classe2!EO3,IF('Conseil de classe'!$A$2=$I$5,Classe3!EO3,IF('Conseil de classe'!$A$2=$I$6,Classe4!EO3,IF('Conseil de classe'!$A$2=$I$7,Classe5!EO3,IF('Conseil de classe'!$A$2=$I$8,Classe6!EO3, IF('Conseil de classe'!$A$2=$I$9,Classe7!EO3,IF('Conseil de classe'!$A$2=$I$10,Classe8!EO3,IF('Conseil de classe'!$A$2=$I$11,Classe9!EO3, "")))))))))</f>
        <v>APSA7</v>
      </c>
      <c r="AH2" s="7" t="str">
        <f>IF('Conseil de classe'!$A$2=$I$3,Classe1!EP3,IF('Conseil de classe'!$A$2=$I$4,Classe2!EP3,IF('Conseil de classe'!$A$2=$I$5,Classe3!EP3,IF('Conseil de classe'!$A$2=$I$6,Classe4!EP3,IF('Conseil de classe'!$A$2=$I$7,Classe5!EP3,IF('Conseil de classe'!$A$2=$I$8,Classe6!EP3, IF('Conseil de classe'!$A$2=$I$9,Classe7!EP3,IF('Conseil de classe'!$A$2=$I$10,Classe8!EP3,IF('Conseil de classe'!$A$2=$I$11,Classe9!EP3, "")))))))))</f>
        <v>APSA8</v>
      </c>
      <c r="AI2" s="7" t="str">
        <f>IF('Conseil de classe'!$A$2=$I$3,Classe1!EQ3,IF('Conseil de classe'!$A$2=$I$4,Classe2!EQ3,IF('Conseil de classe'!$A$2=$I$5,Classe3!EQ3,IF('Conseil de classe'!$A$2=$I$6,Classe4!EQ3,IF('Conseil de classe'!$A$2=$I$7,Classe5!EQ3,IF('Conseil de classe'!$A$2=$I$8,Classe6!EQ3, IF('Conseil de classe'!$A$2=$I$9,Classe7!EQ3,IF('Conseil de classe'!$A$2=$I$10,Classe8!EQ3,IF('Conseil de classe'!$A$2=$I$11,Classe9!EQ3, "")))))))))</f>
        <v>Moyenne2</v>
      </c>
      <c r="AJ2" s="7" t="str">
        <f>IF('Conseil de classe'!$A$2=$I$3,Classe1!ER3,IF('Conseil de classe'!$A$2=$I$4,Classe2!ER3,IF('Conseil de classe'!$A$2=$I$5,Classe3!ER3,IF('Conseil de classe'!$A$2=$I$6,Classe4!ER3,IF('Conseil de classe'!$A$2=$I$7,Classe5!ER3,IF('Conseil de classe'!$A$2=$I$8,Classe6!ER3, IF('Conseil de classe'!$A$2=$I$9,Classe7!ER3,IF('Conseil de classe'!$A$2=$I$10,Classe8!ER3,IF('Conseil de classe'!$A$2=$I$11,Classe9!ER3, "")))))))))</f>
        <v>Rang2</v>
      </c>
      <c r="AK2" s="7" t="str">
        <f>IF('Conseil de classe'!$A$2=$I$3,Classe1!ES3,IF('Conseil de classe'!$A$2=$I$4,Classe2!ES3,IF('Conseil de classe'!$A$2=$I$5,Classe3!ES3,IF('Conseil de classe'!$A$2=$I$6,Classe4!ES3,IF('Conseil de classe'!$A$2=$I$7,Classe5!ES3,IF('Conseil de classe'!$A$2=$I$8,Classe6!ES3, IF('Conseil de classe'!$A$2=$I$9,Classe7!ES3,IF('Conseil de classe'!$A$2=$I$10,Classe8!ES3,IF('Conseil de classe'!$A$2=$I$11,Classe9!ES3, "")))))))))</f>
        <v>Absences3</v>
      </c>
      <c r="AL2" s="7" t="str">
        <f>IF('Conseil de classe'!$A$2=$I$3,Classe1!ET3,IF('Conseil de classe'!$A$2=$I$4,Classe2!ET3,IF('Conseil de classe'!$A$2=$I$5,Classe3!ET3,IF('Conseil de classe'!$A$2=$I$6,Classe4!ET3,IF('Conseil de classe'!$A$2=$I$7,Classe5!ET3,IF('Conseil de classe'!$A$2=$I$8,Classe6!ET3, IF('Conseil de classe'!$A$2=$I$9,Classe7!ET3,IF('Conseil de classe'!$A$2=$I$10,Classe8!ET3,IF('Conseil de classe'!$A$2=$I$11,Classe9!ET3, "")))))))))</f>
        <v>Retards3</v>
      </c>
      <c r="AM2" s="7" t="str">
        <f>IF('Conseil de classe'!$A$2=$I$3,Classe1!EU3,IF('Conseil de classe'!$A$2=$I$4,Classe2!EU3,IF('Conseil de classe'!$A$2=$I$5,Classe3!EU3,IF('Conseil de classe'!$A$2=$I$6,Classe4!EU3,IF('Conseil de classe'!$A$2=$I$7,Classe5!EU3,IF('Conseil de classe'!$A$2=$I$8,Classe6!EU3, IF('Conseil de classe'!$A$2=$I$9,Classe7!EU3,IF('Conseil de classe'!$A$2=$I$10,Classe8!EU3,IF('Conseil de classe'!$A$2=$I$11,Classe9!EU3, "")))))))))</f>
        <v>Dispenses3</v>
      </c>
      <c r="AN2" s="7" t="str">
        <f>IF('Conseil de classe'!$A$2=$I$3,Classe1!EV3,IF('Conseil de classe'!$A$2=$I$4,Classe2!EV3,IF('Conseil de classe'!$A$2=$I$5,Classe3!EV3,IF('Conseil de classe'!$A$2=$I$6,Classe4!EV3,IF('Conseil de classe'!$A$2=$I$7,Classe5!EV3,IF('Conseil de classe'!$A$2=$I$8,Classe6!EV3, IF('Conseil de classe'!$A$2=$I$9,Classe7!EV3,IF('Conseil de classe'!$A$2=$I$10,Classe8!EV3,IF('Conseil de classe'!$A$2=$I$11,Classe9!EV3, "")))))))))</f>
        <v>Tenues3</v>
      </c>
      <c r="AO2" s="7" t="str">
        <f>IF('Conseil de classe'!$A$2=$I$3,Classe1!EW3,IF('Conseil de classe'!$A$2=$I$4,Classe2!EW3,IF('Conseil de classe'!$A$2=$I$5,Classe3!EW3,IF('Conseil de classe'!$A$2=$I$6,Classe4!EW3,IF('Conseil de classe'!$A$2=$I$7,Classe5!EW3,IF('Conseil de classe'!$A$2=$I$8,Classe6!EW3, IF('Conseil de classe'!$A$2=$I$9,Classe7!EW3,IF('Conseil de classe'!$A$2=$I$10,Classe8!EW3,IF('Conseil de classe'!$A$2=$I$11,Classe9!EW3, "")))))))))</f>
        <v>Mots3</v>
      </c>
      <c r="AP2" s="7" t="str">
        <f>IF('Conseil de classe'!$A$2=$I$3,Classe1!EX3,IF('Conseil de classe'!$A$2=$I$4,Classe2!EX3,IF('Conseil de classe'!$A$2=$I$5,Classe3!EX3,IF('Conseil de classe'!$A$2=$I$6,Classe4!EX3,IF('Conseil de classe'!$A$2=$I$7,Classe5!EX3,IF('Conseil de classe'!$A$2=$I$8,Classe6!EX3, IF('Conseil de classe'!$A$2=$I$9,Classe7!EX3,IF('Conseil de classe'!$A$2=$I$10,Classe8!EX3,IF('Conseil de classe'!$A$2=$I$11,Classe9!EX3, "")))))))))</f>
        <v>Dispenses injustifiées3</v>
      </c>
      <c r="AQ2" s="7" t="str">
        <f>IF('Conseil de classe'!$A$2=$I$3,Classe1!EY3,IF('Conseil de classe'!$A$2=$I$4,Classe2!EY3,IF('Conseil de classe'!$A$2=$I$5,Classe3!EY3,IF('Conseil de classe'!$A$2=$I$6,Classe4!EY3,IF('Conseil de classe'!$A$2=$I$7,Classe5!EY3,IF('Conseil de classe'!$A$2=$I$8,Classe6!EY3, IF('Conseil de classe'!$A$2=$I$9,Classe7!EY3,IF('Conseil de classe'!$A$2=$I$10,Classe8!EY3,IF('Conseil de classe'!$A$2=$I$11,Classe9!EY3, "")))))))))</f>
        <v>Pb comp.3</v>
      </c>
      <c r="AR2" s="7" t="str">
        <f>IF('Conseil de classe'!$A$2=$I$3,Classe1!EZ3,IF('Conseil de classe'!$A$2=$I$4,Classe2!EZ3,IF('Conseil de classe'!$A$2=$I$5,Classe3!EZ3,IF('Conseil de classe'!$A$2=$I$6,Classe4!EZ3,IF('Conseil de classe'!$A$2=$I$7,Classe5!EZ3,IF('Conseil de classe'!$A$2=$I$8,Classe6!EZ3, IF('Conseil de classe'!$A$2=$I$9,Classe7!EZ3,IF('Conseil de classe'!$A$2=$I$10,Classe8!EZ3,IF('Conseil de classe'!$A$2=$I$11,Classe9!EZ3, "")))))))))</f>
        <v>APSA9</v>
      </c>
      <c r="AS2" s="7" t="str">
        <f>IF('Conseil de classe'!$A$2=$I$3,Classe1!FA3,IF('Conseil de classe'!$A$2=$I$4,Classe2!FA3,IF('Conseil de classe'!$A$2=$I$5,Classe3!FA3,IF('Conseil de classe'!$A$2=$I$6,Classe4!FA3,IF('Conseil de classe'!$A$2=$I$7,Classe5!FA3,IF('Conseil de classe'!$A$2=$I$8,Classe6!FA3, IF('Conseil de classe'!$A$2=$I$9,Classe7!FA3,IF('Conseil de classe'!$A$2=$I$10,Classe8!FA3,IF('Conseil de classe'!$A$2=$I$11,Classe9!FA3, "")))))))))</f>
        <v>APSA10</v>
      </c>
      <c r="AT2" s="7" t="str">
        <f>IF('Conseil de classe'!$A$2=$I$3,Classe1!FB3,IF('Conseil de classe'!$A$2=$I$4,Classe2!FB3,IF('Conseil de classe'!$A$2=$I$5,Classe3!FB3,IF('Conseil de classe'!$A$2=$I$6,Classe4!FB3,IF('Conseil de classe'!$A$2=$I$7,Classe5!FB3,IF('Conseil de classe'!$A$2=$I$8,Classe6!FB3, IF('Conseil de classe'!$A$2=$I$9,Classe7!FB3,IF('Conseil de classe'!$A$2=$I$10,Classe8!FB3,IF('Conseil de classe'!$A$2=$I$11,Classe9!FB3, "")))))))))</f>
        <v>APSA11</v>
      </c>
      <c r="AU2" s="7" t="str">
        <f>IF('Conseil de classe'!$A$2=$I$3,Classe1!FC3,IF('Conseil de classe'!$A$2=$I$4,Classe2!FC3,IF('Conseil de classe'!$A$2=$I$5,Classe3!FC3,IF('Conseil de classe'!$A$2=$I$6,Classe4!FC3,IF('Conseil de classe'!$A$2=$I$7,Classe5!FC3,IF('Conseil de classe'!$A$2=$I$8,Classe6!FC3, IF('Conseil de classe'!$A$2=$I$9,Classe7!FC3,IF('Conseil de classe'!$A$2=$I$10,Classe8!FC3,IF('Conseil de classe'!$A$2=$I$11,Classe9!FC3, "")))))))))</f>
        <v>APSA12</v>
      </c>
      <c r="AV2" s="7" t="str">
        <f>IF('Conseil de classe'!$A$2=$I$3,Classe1!FD3,IF('Conseil de classe'!$A$2=$I$4,Classe2!FD3,IF('Conseil de classe'!$A$2=$I$5,Classe3!FD3,IF('Conseil de classe'!$A$2=$I$6,Classe4!FD3,IF('Conseil de classe'!$A$2=$I$7,Classe5!FD3,IF('Conseil de classe'!$A$2=$I$8,Classe6!FD3, IF('Conseil de classe'!$A$2=$I$9,Classe7!FD3,IF('Conseil de classe'!$A$2=$I$10,Classe8!FD3,IF('Conseil de classe'!$A$2=$I$11,Classe9!FD3, "")))))))))</f>
        <v>Moyenne3</v>
      </c>
      <c r="AW2" s="7" t="str">
        <f>IF('Conseil de classe'!$A$2=$I$3,Classe1!FE3,IF('Conseil de classe'!$A$2=$I$4,Classe2!FE3,IF('Conseil de classe'!$A$2=$I$5,Classe3!FE3,IF('Conseil de classe'!$A$2=$I$6,Classe4!FE3,IF('Conseil de classe'!$A$2=$I$7,Classe5!FE3,IF('Conseil de classe'!$A$2=$I$8,Classe6!FE3, IF('Conseil de classe'!$A$2=$I$9,Classe7!FE3,IF('Conseil de classe'!$A$2=$I$10,Classe8!FE3,IF('Conseil de classe'!$A$2=$I$11,Classe9!FE3, "")))))))))</f>
        <v>Rang3</v>
      </c>
      <c r="AX2" s="7" t="str">
        <f>IF('Conseil de classe'!$A$2=$I$3,Classe1!FF3,IF('Conseil de classe'!$A$2=$I$4,Classe2!FF3,IF('Conseil de classe'!$A$2=$I$5,Classe3!FF3,IF('Conseil de classe'!$A$2=$I$6,Classe4!FF3,IF('Conseil de classe'!$A$2=$I$7,Classe5!FF3,IF('Conseil de classe'!$A$2=$I$8,Classe6!FF3, IF('Conseil de classe'!$A$2=$I$9,Classe7!FF3,IF('Conseil de classe'!$A$2=$I$10,Classe8!FF3,IF('Conseil de classe'!$A$2=$I$11,Classe9!FF3, "")))))))))</f>
        <v xml:space="preserve">ABSENCES </v>
      </c>
      <c r="AY2" s="7" t="str">
        <f>IF('Conseil de classe'!$A$2=$I$3,Classe1!FG3,IF('Conseil de classe'!$A$2=$I$4,Classe2!FG3,IF('Conseil de classe'!$A$2=$I$5,Classe3!FG3,IF('Conseil de classe'!$A$2=$I$6,Classe4!FG3,IF('Conseil de classe'!$A$2=$I$7,Classe5!FG3,IF('Conseil de classe'!$A$2=$I$8,Classe6!FG3, IF('Conseil de classe'!$A$2=$I$9,Classe7!FG3,IF('Conseil de classe'!$A$2=$I$10,Classe8!FG3,IF('Conseil de classe'!$A$2=$I$11,Classe9!FG3, "")))))))))</f>
        <v xml:space="preserve">RETARDS </v>
      </c>
      <c r="AZ2" s="7" t="str">
        <f>IF('Conseil de classe'!$A$2=$I$3,Classe1!FH3,IF('Conseil de classe'!$A$2=$I$4,Classe2!FH3,IF('Conseil de classe'!$A$2=$I$5,Classe3!FH3,IF('Conseil de classe'!$A$2=$I$6,Classe4!FH3,IF('Conseil de classe'!$A$2=$I$7,Classe5!FH3,IF('Conseil de classe'!$A$2=$I$8,Classe6!FH3, IF('Conseil de classe'!$A$2=$I$9,Classe7!FH3,IF('Conseil de classe'!$A$2=$I$10,Classe8!FH3,IF('Conseil de classe'!$A$2=$I$11,Classe9!FH3, "")))))))))</f>
        <v xml:space="preserve">DISPENSES </v>
      </c>
      <c r="BA2" s="7" t="str">
        <f>IF('Conseil de classe'!$A$2=$I$3,Classe1!FI3,IF('Conseil de classe'!$A$2=$I$4,Classe2!FI3,IF('Conseil de classe'!$A$2=$I$5,Classe3!FI3,IF('Conseil de classe'!$A$2=$I$6,Classe4!FI3,IF('Conseil de classe'!$A$2=$I$7,Classe5!FI3,IF('Conseil de classe'!$A$2=$I$8,Classe6!FI3, IF('Conseil de classe'!$A$2=$I$9,Classe7!FI3,IF('Conseil de classe'!$A$2=$I$10,Classe8!FI3,IF('Conseil de classe'!$A$2=$I$11,Classe9!FI3, "")))))))))</f>
        <v xml:space="preserve">TENUES </v>
      </c>
      <c r="BB2" s="7" t="str">
        <f>IF('Conseil de classe'!$A$2=$I$3,Classe1!FJ3,IF('Conseil de classe'!$A$2=$I$4,Classe2!FJ3,IF('Conseil de classe'!$A$2=$I$5,Classe3!FJ3,IF('Conseil de classe'!$A$2=$I$6,Classe4!FJ3,IF('Conseil de classe'!$A$2=$I$7,Classe5!FJ3,IF('Conseil de classe'!$A$2=$I$8,Classe6!FJ3, IF('Conseil de classe'!$A$2=$I$9,Classe7!FJ3,IF('Conseil de classe'!$A$2=$I$10,Classe8!FJ3,IF('Conseil de classe'!$A$2=$I$11,Classe9!FJ3, "")))))))))</f>
        <v xml:space="preserve">MOTS </v>
      </c>
      <c r="BC2" s="7" t="str">
        <f>IF('Conseil de classe'!$A$2=$I$3,Classe1!FK3,IF('Conseil de classe'!$A$2=$I$4,Classe2!FK3,IF('Conseil de classe'!$A$2=$I$5,Classe3!FK3,IF('Conseil de classe'!$A$2=$I$6,Classe4!FK3,IF('Conseil de classe'!$A$2=$I$7,Classe5!FK3,IF('Conseil de classe'!$A$2=$I$8,Classe6!FK3, IF('Conseil de classe'!$A$2=$I$9,Classe7!FK3,IF('Conseil de classe'!$A$2=$I$10,Classe8!FK3,IF('Conseil de classe'!$A$2=$I$11,Classe9!FK3, "")))))))))</f>
        <v xml:space="preserve">DISPENSES INJUSTIFIEES </v>
      </c>
      <c r="BD2" s="7" t="str">
        <f>IF('Conseil de classe'!$A$2=$I$3,Classe1!FL3,IF('Conseil de classe'!$A$2=$I$4,Classe2!FL3,IF('Conseil de classe'!$A$2=$I$5,Classe3!FL3,IF('Conseil de classe'!$A$2=$I$6,Classe4!FL3,IF('Conseil de classe'!$A$2=$I$7,Classe5!FL3,IF('Conseil de classe'!$A$2=$I$8,Classe6!FL3, IF('Conseil de classe'!$A$2=$I$9,Classe7!FL3,IF('Conseil de classe'!$A$2=$I$10,Classe8!FL3,IF('Conseil de classe'!$A$2=$I$11,Classe9!FL3, "")))))))))</f>
        <v xml:space="preserve">PB COMP. </v>
      </c>
      <c r="BE2" s="7" t="str">
        <f>IF('Conseil de classe'!$A$2=$I$3,Classe1!FM3,IF('Conseil de classe'!$A$2=$I$4,Classe2!FM3,IF('Conseil de classe'!$A$2=$I$5,Classe3!FM3,IF('Conseil de classe'!$A$2=$I$6,Classe4!FM3,IF('Conseil de classe'!$A$2=$I$7,Classe5!FM3,IF('Conseil de classe'!$A$2=$I$8,Classe6!FM3, IF('Conseil de classe'!$A$2=$I$9,Classe7!FM3,IF('Conseil de classe'!$A$2=$I$10,Classe8!FM3,IF('Conseil de classe'!$A$2=$I$11,Classe9!FM3, "")))))))))</f>
        <v>MOYENNE ANNUELLE</v>
      </c>
      <c r="BF2" s="7" t="str">
        <f>IF('Conseil de classe'!$A$2=$I$3,Classe1!FN3,IF('Conseil de classe'!$A$2=$I$4,Classe2!FN3,IF('Conseil de classe'!$A$2=$I$5,Classe3!FN3,IF('Conseil de classe'!$A$2=$I$6,Classe4!FN3,IF('Conseil de classe'!$A$2=$I$7,Classe5!FN3,IF('Conseil de classe'!$A$2=$I$8,Classe6!FN3, IF('Conseil de classe'!$A$2=$I$9,Classe7!FN3,IF('Conseil de classe'!$A$2=$I$10,Classe8!FN3,IF('Conseil de classe'!$A$2=$I$11,Classe9!FN3, "")))))))))</f>
        <v xml:space="preserve">RANG </v>
      </c>
      <c r="BG2" s="7" t="str">
        <f>IF('Conseil de classe'!$A$2=$I$3,Classe1!FO3,IF('Conseil de classe'!$A$2=$I$4,Classe2!FO3,IF('Conseil de classe'!$A$2=$I$5,Classe3!FO3,IF('Conseil de classe'!$A$2=$I$6,Classe4!FO3,IF('Conseil de classe'!$A$2=$I$7,Classe5!FO3,IF('Conseil de classe'!$A$2=$I$8,Classe6!FO3, IF('Conseil de classe'!$A$2=$I$9,Classe7!FO3,IF('Conseil de classe'!$A$2=$I$10,Classe8!FO3,IF('Conseil de classe'!$A$2=$I$11,Classe9!FO3, "")))))))))</f>
        <v>Choix</v>
      </c>
      <c r="BH2" s="7" t="str">
        <f>IF('Conseil de classe'!$A$2=$I$3,Classe1!FP3,IF('Conseil de classe'!$A$2=$I$4,Classe2!FP3,IF('Conseil de classe'!$A$2=$I$5,Classe3!FP3,IF('Conseil de classe'!$A$2=$I$6,Classe4!FP3,IF('Conseil de classe'!$A$2=$I$7,Classe5!FP3,IF('Conseil de classe'!$A$2=$I$8,Classe6!FP3, IF('Conseil de classe'!$A$2=$I$9,Classe7!FP3,IF('Conseil de classe'!$A$2=$I$10,Classe8!FP3,IF('Conseil de classe'!$A$2=$I$11,Classe9!FP3, "")))))))))</f>
        <v>Note</v>
      </c>
      <c r="BI2" s="7" t="str">
        <f>IF('Conseil de classe'!$A$2=$I$3,Classe1!FQ3,IF('Conseil de classe'!$A$2=$I$4,Classe2!FQ3,IF('Conseil de classe'!$A$2=$I$5,Classe3!FQ3,IF('Conseil de classe'!$A$2=$I$6,Classe4!FQ3,IF('Conseil de classe'!$A$2=$I$7,Classe5!FQ3,IF('Conseil de classe'!$A$2=$I$8,Classe6!FQ3, IF('Conseil de classe'!$A$2=$I$9,Classe7!FQ3,IF('Conseil de classe'!$A$2=$I$10,Classe8!FQ3,IF('Conseil de classe'!$A$2=$I$11,Classe9!FQ3, "")))))))))</f>
        <v xml:space="preserve">Choix </v>
      </c>
      <c r="BJ2" s="7" t="str">
        <f>IF('Conseil de classe'!$A$2=$I$3,Classe1!FR3,IF('Conseil de classe'!$A$2=$I$4,Classe2!FR3,IF('Conseil de classe'!$A$2=$I$5,Classe3!FR3,IF('Conseil de classe'!$A$2=$I$6,Classe4!FR3,IF('Conseil de classe'!$A$2=$I$7,Classe5!FR3,IF('Conseil de classe'!$A$2=$I$8,Classe6!FR3, IF('Conseil de classe'!$A$2=$I$9,Classe7!FR3,IF('Conseil de classe'!$A$2=$I$10,Classe8!FR3,IF('Conseil de classe'!$A$2=$I$11,Classe9!FR3, "")))))))))</f>
        <v xml:space="preserve">Note </v>
      </c>
      <c r="BK2" s="7" t="str">
        <f>IF('Conseil de classe'!$A$2=$I$3,Classe1!FS3,IF('Conseil de classe'!$A$2=$I$4,Classe2!FS3,IF('Conseil de classe'!$A$2=$I$5,Classe3!FS3,IF('Conseil de classe'!$A$2=$I$6,Classe4!FS3,IF('Conseil de classe'!$A$2=$I$7,Classe5!FS3,IF('Conseil de classe'!$A$2=$I$8,Classe6!FS3, IF('Conseil de classe'!$A$2=$I$9,Classe7!FS3,IF('Conseil de classe'!$A$2=$I$10,Classe8!FS3,IF('Conseil de classe'!$A$2=$I$11,Classe9!FS3, "")))))))))</f>
        <v xml:space="preserve">Choix  </v>
      </c>
      <c r="BL2" s="7" t="str">
        <f>IF('Conseil de classe'!$A$2=$I$3,Classe1!FT3,IF('Conseil de classe'!$A$2=$I$4,Classe2!FT3,IF('Conseil de classe'!$A$2=$I$5,Classe3!FT3,IF('Conseil de classe'!$A$2=$I$6,Classe4!FT3,IF('Conseil de classe'!$A$2=$I$7,Classe5!FT3,IF('Conseil de classe'!$A$2=$I$8,Classe6!FT3, IF('Conseil de classe'!$A$2=$I$9,Classe7!FT3,IF('Conseil de classe'!$A$2=$I$10,Classe8!FT3,IF('Conseil de classe'!$A$2=$I$11,Classe9!FT3, "")))))))))</f>
        <v xml:space="preserve">Note  </v>
      </c>
      <c r="BM2" s="7" t="str">
        <f>IF('Conseil de classe'!$A$2=$I$3,Classe1!FU3,IF('Conseil de classe'!$A$2=$I$4,Classe2!FU3,IF('Conseil de classe'!$A$2=$I$5,Classe3!FU3,IF('Conseil de classe'!$A$2=$I$6,Classe4!FU3,IF('Conseil de classe'!$A$2=$I$7,Classe5!FU3,IF('Conseil de classe'!$A$2=$I$8,Classe6!FU3, IF('Conseil de classe'!$A$2=$I$9,Classe7!FU3,IF('Conseil de classe'!$A$2=$I$10,Classe8!FU3,IF('Conseil de classe'!$A$2=$I$11,Classe9!FU3, "")))))))))</f>
        <v xml:space="preserve">Choix   </v>
      </c>
      <c r="BN2" s="7" t="str">
        <f>IF('Conseil de classe'!$A$2=$I$3,Classe1!FV3,IF('Conseil de classe'!$A$2=$I$4,Classe2!FV3,IF('Conseil de classe'!$A$2=$I$5,Classe3!FV3,IF('Conseil de classe'!$A$2=$I$6,Classe4!FV3,IF('Conseil de classe'!$A$2=$I$7,Classe5!FV3,IF('Conseil de classe'!$A$2=$I$8,Classe6!FV3, IF('Conseil de classe'!$A$2=$I$9,Classe7!FV3,IF('Conseil de classe'!$A$2=$I$10,Classe8!FV3,IF('Conseil de classe'!$A$2=$I$11,Classe9!FV3, "")))))))))</f>
        <v xml:space="preserve">Note   </v>
      </c>
      <c r="BO2" s="7" t="str">
        <f>IF('Conseil de classe'!$A$2=$I$3,Classe1!FW3,IF('Conseil de classe'!$A$2=$I$4,Classe2!FW3,IF('Conseil de classe'!$A$2=$I$5,Classe3!FW3,IF('Conseil de classe'!$A$2=$I$6,Classe4!FW3,IF('Conseil de classe'!$A$2=$I$7,Classe5!FW3,IF('Conseil de classe'!$A$2=$I$8,Classe6!FW3, IF('Conseil de classe'!$A$2=$I$9,Classe7!FW3,IF('Conseil de classe'!$A$2=$I$10,Classe8!FW3,IF('Conseil de classe'!$A$2=$I$11,Classe9!FW3, "")))))))))</f>
        <v>Moyenne CCF</v>
      </c>
      <c r="BP2" s="7" t="str">
        <f>IF('Conseil de classe'!$A$2=$I$3,Classe1!FX3,IF('Conseil de classe'!$A$2=$I$4,Classe2!FX3,IF('Conseil de classe'!$A$2=$I$5,Classe3!FX3,IF('Conseil de classe'!$A$2=$I$6,Classe4!FX3,IF('Conseil de classe'!$A$2=$I$7,Classe5!FX3,IF('Conseil de classe'!$A$2=$I$8,Classe6!FX3, IF('Conseil de classe'!$A$2=$I$9,Classe7!FX3,IF('Conseil de classe'!$A$2=$I$10,Classe8!FX3,IF('Conseil de classe'!$A$2=$I$11,Classe9!FX3, "")))))))))</f>
        <v>Rang moyen CCF</v>
      </c>
      <c r="BQ2" s="7" t="str">
        <f>IF('Conseil de classe'!$A$2=$I$3,Classe1!FY3,IF('Conseil de classe'!$A$2=$I$4,Classe2!FY3,IF('Conseil de classe'!$A$2=$I$5,Classe3!FY3,IF('Conseil de classe'!$A$2=$I$6,Classe4!FY3,IF('Conseil de classe'!$A$2=$I$7,Classe5!FY3,IF('Conseil de classe'!$A$2=$I$8,Classe6!FY3, IF('Conseil de classe'!$A$2=$I$9,Classe7!FY3,IF('Conseil de classe'!$A$2=$I$10,Classe8!FY3,IF('Conseil de classe'!$A$2=$I$11,Classe9!FY3, "")))))))))</f>
        <v>Moy. Certificative</v>
      </c>
      <c r="BR2" s="7" t="str">
        <f>IF('Conseil de classe'!$A$2=$I$3,Classe1!FZ3,IF('Conseil de classe'!$A$2=$I$4,Classe2!FZ3,IF('Conseil de classe'!$A$2=$I$5,Classe3!FZ3,IF('Conseil de classe'!$A$2=$I$6,Classe4!FZ3,IF('Conseil de classe'!$A$2=$I$7,Classe5!FZ3,IF('Conseil de classe'!$A$2=$I$8,Classe6!FZ3, IF('Conseil de classe'!$A$2=$I$9,Classe7!FZ3,IF('Conseil de classe'!$A$2=$I$10,Classe8!FZ3,IF('Conseil de classe'!$A$2=$I$11,Classe9!FZ3, "")))))))))</f>
        <v>Rang certif.</v>
      </c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x14ac:dyDescent="0.3">
      <c r="A3" s="2" t="s">
        <v>123</v>
      </c>
      <c r="B3" s="55" t="s">
        <v>6</v>
      </c>
      <c r="C3" s="10" t="s">
        <v>7</v>
      </c>
      <c r="D3" s="7" t="s">
        <v>8</v>
      </c>
      <c r="E3" s="6">
        <v>1</v>
      </c>
      <c r="F3" s="7">
        <v>0</v>
      </c>
      <c r="G3" s="2" t="s">
        <v>239</v>
      </c>
      <c r="I3" s="7" t="str">
        <f>Tableau1[[#Headers],[Classe1]]</f>
        <v>Classe1</v>
      </c>
      <c r="J3" s="7" t="str">
        <f>IF(ISBLANK(IF('Conseil de classe'!$A$2=$I$3,Classe1!B4, IF('Conseil de classe'!$A$2=$I$4,Classe2!B4,IF('Conseil de classe'!$A$2=$I$5,Classe3!B4,IF('Conseil de classe'!$A$2=$I$6,Classe4!B4,IF('Conseil de classe'!$A$2=$I$7,Classe5!B4,IF('Conseil de classe'!$A$2=$I$8,Classe6!B4, IF('Conseil de classe'!$A$2=$I$9,Classe7!B4,IF('Conseil de classe'!$A$2=$I$10,Classe8!B4,IF('Conseil de classe'!$A$2=$I$11,Classe9!B4)))))))))),"",IF('Conseil de classe'!$A$2=$I$3,Classe1!B4, IF('Conseil de classe'!$A$2=$I$4,Classe2!B4,IF('Conseil de classe'!$A$2=$I$5,Classe3!B4,IF('Conseil de classe'!$A$2=$I$6,Classe4!B4,IF('Conseil de classe'!$A$2=$I$7,Classe5!B4,IF('Conseil de classe'!$A$2=$I$8,Classe6!B4, IF('Conseil de classe'!$A$2=$I$9,Classe7!B4,IF('Conseil de classe'!$A$2=$I$10,Classe8!B4,IF('Conseil de classe'!$A$2=$I$11,Classe9!B4))))))))))</f>
        <v/>
      </c>
      <c r="K3" s="7" t="str">
        <f>IF(ISBLANK(IF('Conseil de classe'!$A$2=$I$3,Classe1!DS4,IF('Conseil de classe'!$A$2=$I$4,Classe2!DS4,IF('Conseil de classe'!$A$2=$I$5,Classe3!DS4,IF('Conseil de classe'!$A$2=$I$6,Classe4!DS4,IF('Conseil de classe'!$A$2=$I$7,Classe5!DS4,IF('Conseil de classe'!$A$2=$I$8,Classe6!DS4,IF('Conseil de classe'!$A$2=$I$9,Classe7!DS4,IF('Conseil de classe'!$A$2=$I$10,Classe8!DS4,IF('Conseil de classe'!$A$2=$I$11,Classe9!DS4)))))))))),"",IF('Conseil de classe'!$A$2=$I$3,Classe1!DS4,IF('Conseil de classe'!$A$2=$I$4,Classe2!DS4,IF('Conseil de classe'!$A$2=$I$5,Classe3!DS4,IF('Conseil de classe'!$A$2=$I$6,Classe4!DS4,IF('Conseil de classe'!$A$2=$I$7,Classe5!DS4,IF('Conseil de classe'!$A$2=$I$8,Classe6!DS4,IF('Conseil de classe'!$A$2=$I$9,Classe7!DS4,IF('Conseil de classe'!$A$2=$I$10,Classe8!DS4,IF('Conseil de classe'!$A$2=$I$11,Classe9!DS4))))))))))</f>
        <v/>
      </c>
      <c r="L3" s="7" t="str">
        <f>IF(ISBLANK(IF('Conseil de classe'!$A$2=$I$3,Classe1!DT4,IF('Conseil de classe'!$A$2=$I$4,Classe2!DT4,IF('Conseil de classe'!$A$2=$I$5,Classe3!DT4,IF('Conseil de classe'!$A$2=$I$6,Classe4!DT4,IF('Conseil de classe'!$A$2=$I$7,Classe5!DT4,IF('Conseil de classe'!$A$2=$I$8,Classe6!DT4,IF('Conseil de classe'!$A$2=$I$9,Classe7!DT4,IF('Conseil de classe'!$A$2=$I$10,Classe8!DT4,IF('Conseil de classe'!$A$2=$I$11,Classe9!DT4)))))))))),"",IF('Conseil de classe'!$A$2=$I$3,Classe1!DT4,IF('Conseil de classe'!$A$2=$I$4,Classe2!DT4,IF('Conseil de classe'!$A$2=$I$5,Classe3!DT4,IF('Conseil de classe'!$A$2=$I$6,Classe4!DT4,IF('Conseil de classe'!$A$2=$I$7,Classe5!DT4,IF('Conseil de classe'!$A$2=$I$8,Classe6!DT4,IF('Conseil de classe'!$A$2=$I$9,Classe7!DT4,IF('Conseil de classe'!$A$2=$I$10,Classe8!DT4,IF('Conseil de classe'!$A$2=$I$11,Classe9!DT4))))))))))</f>
        <v/>
      </c>
      <c r="M3" s="7" t="str">
        <f>IF(ISBLANK(IF('Conseil de classe'!$A$2=$I$3,Classe1!DU4,IF('Conseil de classe'!$A$2=$I$4,Classe2!DU4,IF('Conseil de classe'!$A$2=$I$5,Classe3!DU4,IF('Conseil de classe'!$A$2=$I$6,Classe4!DU4,IF('Conseil de classe'!$A$2=$I$7,Classe5!DU4,IF('Conseil de classe'!$A$2=$I$8,Classe6!DU4,IF('Conseil de classe'!$A$2=$I$9,Classe7!DU4,IF('Conseil de classe'!$A$2=$I$10,Classe8!DU4,IF('Conseil de classe'!$A$2=$I$11,Classe9!DU4)))))))))),"",IF('Conseil de classe'!$A$2=$I$3,Classe1!DU4,IF('Conseil de classe'!$A$2=$I$4,Classe2!DU4,IF('Conseil de classe'!$A$2=$I$5,Classe3!DU4,IF('Conseil de classe'!$A$2=$I$6,Classe4!DU4,IF('Conseil de classe'!$A$2=$I$7,Classe5!DU4,IF('Conseil de classe'!$A$2=$I$8,Classe6!DU4,IF('Conseil de classe'!$A$2=$I$9,Classe7!DU4,IF('Conseil de classe'!$A$2=$I$10,Classe8!DU4,IF('Conseil de classe'!$A$2=$I$11,Classe9!DU4))))))))))</f>
        <v/>
      </c>
      <c r="N3" s="7" t="str">
        <f>IF(ISBLANK(IF('Conseil de classe'!$A$2=$I$3,Classe1!DV4,IF('Conseil de classe'!$A$2=$I$4,Classe2!DV4,IF('Conseil de classe'!$A$2=$I$5,Classe3!DV4,IF('Conseil de classe'!$A$2=$I$6,Classe4!DV4,IF('Conseil de classe'!$A$2=$I$7,Classe5!DV4,IF('Conseil de classe'!$A$2=$I$8,Classe6!DV4,IF('Conseil de classe'!$A$2=$I$9,Classe7!DV4,IF('Conseil de classe'!$A$2=$I$10,Classe8!DV4,IF('Conseil de classe'!$A$2=$I$11,Classe9!DV4)))))))))),"",IF('Conseil de classe'!$A$2=$I$3,Classe1!DV4,IF('Conseil de classe'!$A$2=$I$4,Classe2!DV4,IF('Conseil de classe'!$A$2=$I$5,Classe3!DV4,IF('Conseil de classe'!$A$2=$I$6,Classe4!DV4,IF('Conseil de classe'!$A$2=$I$7,Classe5!DV4,IF('Conseil de classe'!$A$2=$I$8,Classe6!DV4,IF('Conseil de classe'!$A$2=$I$9,Classe7!DV4,IF('Conseil de classe'!$A$2=$I$10,Classe8!DV4,IF('Conseil de classe'!$A$2=$I$11,Classe9!DV4))))))))))</f>
        <v/>
      </c>
      <c r="O3" s="7" t="str">
        <f>IF(ISBLANK(IF('Conseil de classe'!$A$2=$I$3,Classe1!DW4,IF('Conseil de classe'!$A$2=$I$4,Classe2!DW4,IF('Conseil de classe'!$A$2=$I$5,Classe3!DW4,IF('Conseil de classe'!$A$2=$I$6,Classe4!DW4,IF('Conseil de classe'!$A$2=$I$7,Classe5!DW4,IF('Conseil de classe'!$A$2=$I$8,Classe6!DW4,IF('Conseil de classe'!$A$2=$I$9,Classe7!DW4,IF('Conseil de classe'!$A$2=$I$10,Classe8!DW4,IF('Conseil de classe'!$A$2=$I$11,Classe9!DW4)))))))))),"",IF('Conseil de classe'!$A$2=$I$3,Classe1!DW4,IF('Conseil de classe'!$A$2=$I$4,Classe2!DW4,IF('Conseil de classe'!$A$2=$I$5,Classe3!DW4,IF('Conseil de classe'!$A$2=$I$6,Classe4!DW4,IF('Conseil de classe'!$A$2=$I$7,Classe5!DW4,IF('Conseil de classe'!$A$2=$I$8,Classe6!DW4,IF('Conseil de classe'!$A$2=$I$9,Classe7!DW4,IF('Conseil de classe'!$A$2=$I$10,Classe8!DW4,IF('Conseil de classe'!$A$2=$I$11,Classe9!DW4))))))))))</f>
        <v/>
      </c>
      <c r="P3" s="7" t="str">
        <f>IF(ISBLANK(IF('Conseil de classe'!$A$2=$I$3,Classe1!DX4,IF('Conseil de classe'!$A$2=$I$4,Classe2!DX4,IF('Conseil de classe'!$A$2=$I$5,Classe3!DX4,IF('Conseil de classe'!$A$2=$I$6,Classe4!DX4,IF('Conseil de classe'!$A$2=$I$7,Classe5!DX4,IF('Conseil de classe'!$A$2=$I$8,Classe6!DX4,IF('Conseil de classe'!$A$2=$I$9,Classe7!DX4,IF('Conseil de classe'!$A$2=$I$10,Classe8!DX4,IF('Conseil de classe'!$A$2=$I$11,Classe9!DX4)))))))))),"",IF('Conseil de classe'!$A$2=$I$3,Classe1!DX4,IF('Conseil de classe'!$A$2=$I$4,Classe2!DX4,IF('Conseil de classe'!$A$2=$I$5,Classe3!DX4,IF('Conseil de classe'!$A$2=$I$6,Classe4!DX4,IF('Conseil de classe'!$A$2=$I$7,Classe5!DX4,IF('Conseil de classe'!$A$2=$I$8,Classe6!DX4,IF('Conseil de classe'!$A$2=$I$9,Classe7!DX4,IF('Conseil de classe'!$A$2=$I$10,Classe8!DX4,IF('Conseil de classe'!$A$2=$I$11,Classe9!DX4))))))))))</f>
        <v/>
      </c>
      <c r="Q3" s="7" t="str">
        <f>IF(ISBLANK(IF('Conseil de classe'!$A$2=$I$3,Classe1!DY4,IF('Conseil de classe'!$A$2=$I$4,Classe2!DY4,IF('Conseil de classe'!$A$2=$I$5,Classe3!DY4,IF('Conseil de classe'!$A$2=$I$6,Classe4!DY4,IF('Conseil de classe'!$A$2=$I$7,Classe5!DY4,IF('Conseil de classe'!$A$2=$I$8,Classe6!DY4,IF('Conseil de classe'!$A$2=$I$9,Classe7!DY4,IF('Conseil de classe'!$A$2=$I$10,Classe8!DY4,IF('Conseil de classe'!$A$2=$I$11,Classe9!DY4)))))))))),"",IF('Conseil de classe'!$A$2=$I$3,Classe1!DY4,IF('Conseil de classe'!$A$2=$I$4,Classe2!DY4,IF('Conseil de classe'!$A$2=$I$5,Classe3!DY4,IF('Conseil de classe'!$A$2=$I$6,Classe4!DY4,IF('Conseil de classe'!$A$2=$I$7,Classe5!DY4,IF('Conseil de classe'!$A$2=$I$8,Classe6!DY4,IF('Conseil de classe'!$A$2=$I$9,Classe7!DY4,IF('Conseil de classe'!$A$2=$I$10,Classe8!DY4,IF('Conseil de classe'!$A$2=$I$11,Classe9!DY4))))))))))</f>
        <v/>
      </c>
      <c r="R3" s="7" t="str">
        <f>IF(ISBLANK(IF('Conseil de classe'!$A$2=$I$3,Classe1!DZ4,IF('Conseil de classe'!$A$2=$I$4,Classe2!DZ4,IF('Conseil de classe'!$A$2=$I$5,Classe3!DZ4,IF('Conseil de classe'!$A$2=$I$6,Classe4!DZ4,IF('Conseil de classe'!$A$2=$I$7,Classe5!DZ4,IF('Conseil de classe'!$A$2=$I$8,Classe6!DZ4,IF('Conseil de classe'!$A$2=$I$9,Classe7!DZ4,IF('Conseil de classe'!$A$2=$I$10,Classe8!DZ4,IF('Conseil de classe'!$A$2=$I$11,Classe9!DZ4)))))))))),"",IF('Conseil de classe'!$A$2=$I$3,Classe1!DZ4,IF('Conseil de classe'!$A$2=$I$4,Classe2!DZ4,IF('Conseil de classe'!$A$2=$I$5,Classe3!DZ4,IF('Conseil de classe'!$A$2=$I$6,Classe4!DZ4,IF('Conseil de classe'!$A$2=$I$7,Classe5!DZ4,IF('Conseil de classe'!$A$2=$I$8,Classe6!DZ4,IF('Conseil de classe'!$A$2=$I$9,Classe7!DZ4,IF('Conseil de classe'!$A$2=$I$10,Classe8!DZ4,IF('Conseil de classe'!$A$2=$I$11,Classe9!DZ4))))))))))</f>
        <v/>
      </c>
      <c r="S3" s="7" t="str">
        <f>IF(ISBLANK(IF('Conseil de classe'!$A$2=$I$3,Classe1!EA4,IF('Conseil de classe'!$A$2=$I$4,Classe2!EA4,IF('Conseil de classe'!$A$2=$I$5,Classe3!EA4,IF('Conseil de classe'!$A$2=$I$6,Classe4!EA4,IF('Conseil de classe'!$A$2=$I$7,Classe5!EA4,IF('Conseil de classe'!$A$2=$I$8,Classe6!EA4,IF('Conseil de classe'!$A$2=$I$9,Classe7!EA4,IF('Conseil de classe'!$A$2=$I$10,Classe8!EA4,IF('Conseil de classe'!$A$2=$I$11,Classe9!EA4)))))))))),"",IF('Conseil de classe'!$A$2=$I$3,Classe1!EA4,IF('Conseil de classe'!$A$2=$I$4,Classe2!EA4,IF('Conseil de classe'!$A$2=$I$5,Classe3!EA4,IF('Conseil de classe'!$A$2=$I$6,Classe4!EA4,IF('Conseil de classe'!$A$2=$I$7,Classe5!EA4,IF('Conseil de classe'!$A$2=$I$8,Classe6!EA4,IF('Conseil de classe'!$A$2=$I$9,Classe7!EA4,IF('Conseil de classe'!$A$2=$I$10,Classe8!EA4,IF('Conseil de classe'!$A$2=$I$11,Classe9!EA4))))))))))</f>
        <v/>
      </c>
      <c r="T3" s="7" t="str">
        <f>IF(ISBLANK(IF('Conseil de classe'!$A$2=$I$3,Classe1!EB4,IF('Conseil de classe'!$A$2=$I$4,Classe2!EB4,IF('Conseil de classe'!$A$2=$I$5,Classe3!EB4,IF('Conseil de classe'!$A$2=$I$6,Classe4!EB4,IF('Conseil de classe'!$A$2=$I$7,Classe5!EB4,IF('Conseil de classe'!$A$2=$I$8,Classe6!EB4,IF('Conseil de classe'!$A$2=$I$9,Classe7!EB4,IF('Conseil de classe'!$A$2=$I$10,Classe8!EB4,IF('Conseil de classe'!$A$2=$I$11,Classe9!EB4)))))))))),"",IF('Conseil de classe'!$A$2=$I$3,Classe1!EB4,IF('Conseil de classe'!$A$2=$I$4,Classe2!EB4,IF('Conseil de classe'!$A$2=$I$5,Classe3!EB4,IF('Conseil de classe'!$A$2=$I$6,Classe4!EB4,IF('Conseil de classe'!$A$2=$I$7,Classe5!EB4,IF('Conseil de classe'!$A$2=$I$8,Classe6!EB4,IF('Conseil de classe'!$A$2=$I$9,Classe7!EB4,IF('Conseil de classe'!$A$2=$I$10,Classe8!EB4,IF('Conseil de classe'!$A$2=$I$11,Classe9!EB4))))))))))</f>
        <v/>
      </c>
      <c r="U3" s="7" t="str">
        <f>IF(ISBLANK(IF('Conseil de classe'!$A$2=$I$3,Classe1!EC4,IF('Conseil de classe'!$A$2=$I$4,Classe2!EC4,IF('Conseil de classe'!$A$2=$I$5,Classe3!EC4,IF('Conseil de classe'!$A$2=$I$6,Classe4!EC4,IF('Conseil de classe'!$A$2=$I$7,Classe5!EC4,IF('Conseil de classe'!$A$2=$I$8,Classe6!EC4,IF('Conseil de classe'!$A$2=$I$9,Classe7!EC4,IF('Conseil de classe'!$A$2=$I$10,Classe8!EC4,IF('Conseil de classe'!$A$2=$I$11,Classe9!EC4)))))))))),"",IF('Conseil de classe'!$A$2=$I$3,Classe1!EC4,IF('Conseil de classe'!$A$2=$I$4,Classe2!EC4,IF('Conseil de classe'!$A$2=$I$5,Classe3!EC4,IF('Conseil de classe'!$A$2=$I$6,Classe4!EC4,IF('Conseil de classe'!$A$2=$I$7,Classe5!EC4,IF('Conseil de classe'!$A$2=$I$8,Classe6!EC4,IF('Conseil de classe'!$A$2=$I$9,Classe7!EC4,IF('Conseil de classe'!$A$2=$I$10,Classe8!EC4,IF('Conseil de classe'!$A$2=$I$11,Classe9!EC4))))))))))</f>
        <v/>
      </c>
      <c r="V3" s="7" t="str">
        <f>IF(ISBLANK(IF('Conseil de classe'!$A$2=$I$3,Classe1!ED4,IF('Conseil de classe'!$A$2=$I$4,Classe2!ED4,IF('Conseil de classe'!$A$2=$I$5,Classe3!ED4,IF('Conseil de classe'!$A$2=$I$6,Classe4!ED4,IF('Conseil de classe'!$A$2=$I$7,Classe5!ED4,IF('Conseil de classe'!$A$2=$I$8,Classe6!ED4,IF('Conseil de classe'!$A$2=$I$9,Classe7!ED4,IF('Conseil de classe'!$A$2=$I$10,Classe8!ED4,IF('Conseil de classe'!$A$2=$I$11,Classe9!ED4)))))))))),"",IF('Conseil de classe'!$A$2=$I$3,Classe1!ED4,IF('Conseil de classe'!$A$2=$I$4,Classe2!ED4,IF('Conseil de classe'!$A$2=$I$5,Classe3!ED4,IF('Conseil de classe'!$A$2=$I$6,Classe4!ED4,IF('Conseil de classe'!$A$2=$I$7,Classe5!ED4,IF('Conseil de classe'!$A$2=$I$8,Classe6!ED4,IF('Conseil de classe'!$A$2=$I$9,Classe7!ED4,IF('Conseil de classe'!$A$2=$I$10,Classe8!ED4,IF('Conseil de classe'!$A$2=$I$11,Classe9!ED4))))))))))</f>
        <v/>
      </c>
      <c r="W3" s="7" t="str">
        <f>IF(ISBLANK(IF('Conseil de classe'!$A$2=$I$3,Classe1!EE4,IF('Conseil de classe'!$A$2=$I$4,Classe2!EE4,IF('Conseil de classe'!$A$2=$I$5,Classe3!EE4,IF('Conseil de classe'!$A$2=$I$6,Classe4!EE4,IF('Conseil de classe'!$A$2=$I$7,Classe5!EE4,IF('Conseil de classe'!$A$2=$I$8,Classe6!EE4,IF('Conseil de classe'!$A$2=$I$9,Classe7!EE4,IF('Conseil de classe'!$A$2=$I$10,Classe8!EE4,IF('Conseil de classe'!$A$2=$I$11,Classe9!EE4)))))))))),"",IF('Conseil de classe'!$A$2=$I$3,Classe1!EE4,IF('Conseil de classe'!$A$2=$I$4,Classe2!EE4,IF('Conseil de classe'!$A$2=$I$5,Classe3!EE4,IF('Conseil de classe'!$A$2=$I$6,Classe4!EE4,IF('Conseil de classe'!$A$2=$I$7,Classe5!EE4,IF('Conseil de classe'!$A$2=$I$8,Classe6!EE4,IF('Conseil de classe'!$A$2=$I$9,Classe7!EE4,IF('Conseil de classe'!$A$2=$I$10,Classe8!EE4,IF('Conseil de classe'!$A$2=$I$11,Classe9!EE4))))))))))</f>
        <v/>
      </c>
      <c r="X3" s="7" t="str">
        <f>IF(ISBLANK(IF('Conseil de classe'!$A$2=$I$3,Classe1!EF4,IF('Conseil de classe'!$A$2=$I$4,Classe2!EF4,IF('Conseil de classe'!$A$2=$I$5,Classe3!EF4,IF('Conseil de classe'!$A$2=$I$6,Classe4!EF4,IF('Conseil de classe'!$A$2=$I$7,Classe5!EF4,IF('Conseil de classe'!$A$2=$I$8,Classe6!EF4,IF('Conseil de classe'!$A$2=$I$9,Classe7!EF4,IF('Conseil de classe'!$A$2=$I$10,Classe8!EF4,IF('Conseil de classe'!$A$2=$I$11,Classe9!EF4)))))))))),"",IF('Conseil de classe'!$A$2=$I$3,Classe1!EF4,IF('Conseil de classe'!$A$2=$I$4,Classe2!EF4,IF('Conseil de classe'!$A$2=$I$5,Classe3!EF4,IF('Conseil de classe'!$A$2=$I$6,Classe4!EF4,IF('Conseil de classe'!$A$2=$I$7,Classe5!EF4,IF('Conseil de classe'!$A$2=$I$8,Classe6!EF4,IF('Conseil de classe'!$A$2=$I$9,Classe7!EF4,IF('Conseil de classe'!$A$2=$I$10,Classe8!EF4,IF('Conseil de classe'!$A$2=$I$11,Classe9!EF4))))))))))</f>
        <v/>
      </c>
      <c r="Y3" s="7" t="str">
        <f>IF(ISBLANK(IF('Conseil de classe'!$A$2=$I$3,Classe1!EG4,IF('Conseil de classe'!$A$2=$I$4,Classe2!EG4,IF('Conseil de classe'!$A$2=$I$5,Classe3!EG4,IF('Conseil de classe'!$A$2=$I$6,Classe4!EG4,IF('Conseil de classe'!$A$2=$I$7,Classe5!EG4,IF('Conseil de classe'!$A$2=$I$8,Classe6!EG4,IF('Conseil de classe'!$A$2=$I$9,Classe7!EG4,IF('Conseil de classe'!$A$2=$I$10,Classe8!EG4,IF('Conseil de classe'!$A$2=$I$11,Classe9!EG4)))))))))),"",IF('Conseil de classe'!$A$2=$I$3,Classe1!EG4,IF('Conseil de classe'!$A$2=$I$4,Classe2!EG4,IF('Conseil de classe'!$A$2=$I$5,Classe3!EG4,IF('Conseil de classe'!$A$2=$I$6,Classe4!EG4,IF('Conseil de classe'!$A$2=$I$7,Classe5!EG4,IF('Conseil de classe'!$A$2=$I$8,Classe6!EG4,IF('Conseil de classe'!$A$2=$I$9,Classe7!EG4,IF('Conseil de classe'!$A$2=$I$10,Classe8!EG4,IF('Conseil de classe'!$A$2=$I$11,Classe9!EG4))))))))))</f>
        <v/>
      </c>
      <c r="Z3" s="7" t="str">
        <f>IF(ISBLANK(IF('Conseil de classe'!$A$2=$I$3,Classe1!EH4,IF('Conseil de classe'!$A$2=$I$4,Classe2!EH4,IF('Conseil de classe'!$A$2=$I$5,Classe3!EH4,IF('Conseil de classe'!$A$2=$I$6,Classe4!EH4,IF('Conseil de classe'!$A$2=$I$7,Classe5!EH4,IF('Conseil de classe'!$A$2=$I$8,Classe6!EH4,IF('Conseil de classe'!$A$2=$I$9,Classe7!EH4,IF('Conseil de classe'!$A$2=$I$10,Classe8!EH4,IF('Conseil de classe'!$A$2=$I$11,Classe9!EH4)))))))))),"",IF('Conseil de classe'!$A$2=$I$3,Classe1!EH4,IF('Conseil de classe'!$A$2=$I$4,Classe2!EH4,IF('Conseil de classe'!$A$2=$I$5,Classe3!EH4,IF('Conseil de classe'!$A$2=$I$6,Classe4!EH4,IF('Conseil de classe'!$A$2=$I$7,Classe5!EH4,IF('Conseil de classe'!$A$2=$I$8,Classe6!EH4,IF('Conseil de classe'!$A$2=$I$9,Classe7!EH4,IF('Conseil de classe'!$A$2=$I$10,Classe8!EH4,IF('Conseil de classe'!$A$2=$I$11,Classe9!EH4))))))))))</f>
        <v/>
      </c>
      <c r="AA3" s="7" t="str">
        <f>IF(ISBLANK(IF('Conseil de classe'!$A$2=$I$3,Classe1!EI4,IF('Conseil de classe'!$A$2=$I$4,Classe2!EI4,IF('Conseil de classe'!$A$2=$I$5,Classe3!EI4,IF('Conseil de classe'!$A$2=$I$6,Classe4!EI4,IF('Conseil de classe'!$A$2=$I$7,Classe5!EI4,IF('Conseil de classe'!$A$2=$I$8,Classe6!EI4,IF('Conseil de classe'!$A$2=$I$9,Classe7!EI4,IF('Conseil de classe'!$A$2=$I$10,Classe8!EI4,IF('Conseil de classe'!$A$2=$I$11,Classe9!EI4)))))))))),"",IF('Conseil de classe'!$A$2=$I$3,Classe1!EI4,IF('Conseil de classe'!$A$2=$I$4,Classe2!EI4,IF('Conseil de classe'!$A$2=$I$5,Classe3!EI4,IF('Conseil de classe'!$A$2=$I$6,Classe4!EI4,IF('Conseil de classe'!$A$2=$I$7,Classe5!EI4,IF('Conseil de classe'!$A$2=$I$8,Classe6!EI4,IF('Conseil de classe'!$A$2=$I$9,Classe7!EI4,IF('Conseil de classe'!$A$2=$I$10,Classe8!EI4,IF('Conseil de classe'!$A$2=$I$11,Classe9!EI4))))))))))</f>
        <v/>
      </c>
      <c r="AB3" s="7" t="str">
        <f>IF(ISBLANK(IF('Conseil de classe'!$A$2=$I$3,Classe1!EJ4,IF('Conseil de classe'!$A$2=$I$4,Classe2!EJ4,IF('Conseil de classe'!$A$2=$I$5,Classe3!EJ4,IF('Conseil de classe'!$A$2=$I$6,Classe4!EJ4,IF('Conseil de classe'!$A$2=$I$7,Classe5!EJ4,IF('Conseil de classe'!$A$2=$I$8,Classe6!EJ4,IF('Conseil de classe'!$A$2=$I$9,Classe7!EJ4,IF('Conseil de classe'!$A$2=$I$10,Classe8!EJ4,IF('Conseil de classe'!$A$2=$I$11,Classe9!EJ4)))))))))),"",IF('Conseil de classe'!$A$2=$I$3,Classe1!EJ4,IF('Conseil de classe'!$A$2=$I$4,Classe2!EJ4,IF('Conseil de classe'!$A$2=$I$5,Classe3!EJ4,IF('Conseil de classe'!$A$2=$I$6,Classe4!EJ4,IF('Conseil de classe'!$A$2=$I$7,Classe5!EJ4,IF('Conseil de classe'!$A$2=$I$8,Classe6!EJ4,IF('Conseil de classe'!$A$2=$I$9,Classe7!EJ4,IF('Conseil de classe'!$A$2=$I$10,Classe8!EJ4,IF('Conseil de classe'!$A$2=$I$11,Classe9!EJ4))))))))))</f>
        <v/>
      </c>
      <c r="AC3" s="7" t="str">
        <f>IF(ISBLANK(IF('Conseil de classe'!$A$2=$I$3,Classe1!EK4,IF('Conseil de classe'!$A$2=$I$4,Classe2!EK4,IF('Conseil de classe'!$A$2=$I$5,Classe3!EK4,IF('Conseil de classe'!$A$2=$I$6,Classe4!EK4,IF('Conseil de classe'!$A$2=$I$7,Classe5!EK4,IF('Conseil de classe'!$A$2=$I$8,Classe6!EK4,IF('Conseil de classe'!$A$2=$I$9,Classe7!EK4,IF('Conseil de classe'!$A$2=$I$10,Classe8!EK4,IF('Conseil de classe'!$A$2=$I$11,Classe9!EK4)))))))))),"",IF('Conseil de classe'!$A$2=$I$3,Classe1!EK4,IF('Conseil de classe'!$A$2=$I$4,Classe2!EK4,IF('Conseil de classe'!$A$2=$I$5,Classe3!EK4,IF('Conseil de classe'!$A$2=$I$6,Classe4!EK4,IF('Conseil de classe'!$A$2=$I$7,Classe5!EK4,IF('Conseil de classe'!$A$2=$I$8,Classe6!EK4,IF('Conseil de classe'!$A$2=$I$9,Classe7!EK4,IF('Conseil de classe'!$A$2=$I$10,Classe8!EK4,IF('Conseil de classe'!$A$2=$I$11,Classe9!EK4))))))))))</f>
        <v/>
      </c>
      <c r="AD3" s="7" t="str">
        <f>IF(ISBLANK(IF('Conseil de classe'!$A$2=$I$3,Classe1!EL4,IF('Conseil de classe'!$A$2=$I$4,Classe2!EL4,IF('Conseil de classe'!$A$2=$I$5,Classe3!EL4,IF('Conseil de classe'!$A$2=$I$6,Classe4!EL4,IF('Conseil de classe'!$A$2=$I$7,Classe5!EL4,IF('Conseil de classe'!$A$2=$I$8,Classe6!EL4,IF('Conseil de classe'!$A$2=$I$9,Classe7!EL4,IF('Conseil de classe'!$A$2=$I$10,Classe8!EL4,IF('Conseil de classe'!$A$2=$I$11,Classe9!EL4)))))))))),"",IF('Conseil de classe'!$A$2=$I$3,Classe1!EL4,IF('Conseil de classe'!$A$2=$I$4,Classe2!EL4,IF('Conseil de classe'!$A$2=$I$5,Classe3!EL4,IF('Conseil de classe'!$A$2=$I$6,Classe4!EL4,IF('Conseil de classe'!$A$2=$I$7,Classe5!EL4,IF('Conseil de classe'!$A$2=$I$8,Classe6!EL4,IF('Conseil de classe'!$A$2=$I$9,Classe7!EL4,IF('Conseil de classe'!$A$2=$I$10,Classe8!EL4,IF('Conseil de classe'!$A$2=$I$11,Classe9!EL4))))))))))</f>
        <v/>
      </c>
      <c r="AE3" s="7" t="str">
        <f>IF(ISBLANK(IF('Conseil de classe'!$A$2=$I$3,Classe1!EM4,IF('Conseil de classe'!$A$2=$I$4,Classe2!EM4,IF('Conseil de classe'!$A$2=$I$5,Classe3!EM4,IF('Conseil de classe'!$A$2=$I$6,Classe4!EM4,IF('Conseil de classe'!$A$2=$I$7,Classe5!EM4,IF('Conseil de classe'!$A$2=$I$8,Classe6!EM4,IF('Conseil de classe'!$A$2=$I$9,Classe7!EM4,IF('Conseil de classe'!$A$2=$I$10,Classe8!EM4,IF('Conseil de classe'!$A$2=$I$11,Classe9!EM4)))))))))),"",IF('Conseil de classe'!$A$2=$I$3,Classe1!EM4,IF('Conseil de classe'!$A$2=$I$4,Classe2!EM4,IF('Conseil de classe'!$A$2=$I$5,Classe3!EM4,IF('Conseil de classe'!$A$2=$I$6,Classe4!EM4,IF('Conseil de classe'!$A$2=$I$7,Classe5!EM4,IF('Conseil de classe'!$A$2=$I$8,Classe6!EM4,IF('Conseil de classe'!$A$2=$I$9,Classe7!EM4,IF('Conseil de classe'!$A$2=$I$10,Classe8!EM4,IF('Conseil de classe'!$A$2=$I$11,Classe9!EM4))))))))))</f>
        <v/>
      </c>
      <c r="AF3" s="7" t="str">
        <f>IF(ISBLANK(IF('Conseil de classe'!$A$2=$I$3,Classe1!EN4,IF('Conseil de classe'!$A$2=$I$4,Classe2!EN4,IF('Conseil de classe'!$A$2=$I$5,Classe3!EN4,IF('Conseil de classe'!$A$2=$I$6,Classe4!EN4,IF('Conseil de classe'!$A$2=$I$7,Classe5!EN4,IF('Conseil de classe'!$A$2=$I$8,Classe6!EN4,IF('Conseil de classe'!$A$2=$I$9,Classe7!EN4,IF('Conseil de classe'!$A$2=$I$10,Classe8!EN4,IF('Conseil de classe'!$A$2=$I$11,Classe9!EN4)))))))))),"",IF('Conseil de classe'!$A$2=$I$3,Classe1!EN4,IF('Conseil de classe'!$A$2=$I$4,Classe2!EN4,IF('Conseil de classe'!$A$2=$I$5,Classe3!EN4,IF('Conseil de classe'!$A$2=$I$6,Classe4!EN4,IF('Conseil de classe'!$A$2=$I$7,Classe5!EN4,IF('Conseil de classe'!$A$2=$I$8,Classe6!EN4,IF('Conseil de classe'!$A$2=$I$9,Classe7!EN4,IF('Conseil de classe'!$A$2=$I$10,Classe8!EN4,IF('Conseil de classe'!$A$2=$I$11,Classe9!EN4))))))))))</f>
        <v/>
      </c>
      <c r="AG3" s="7" t="str">
        <f>IF(ISBLANK(IF('Conseil de classe'!$A$2=$I$3,Classe1!EO4,IF('Conseil de classe'!$A$2=$I$4,Classe2!EO4,IF('Conseil de classe'!$A$2=$I$5,Classe3!EO4,IF('Conseil de classe'!$A$2=$I$6,Classe4!EO4,IF('Conseil de classe'!$A$2=$I$7,Classe5!EO4,IF('Conseil de classe'!$A$2=$I$8,Classe6!EO4,IF('Conseil de classe'!$A$2=$I$9,Classe7!EO4,IF('Conseil de classe'!$A$2=$I$10,Classe8!EO4,IF('Conseil de classe'!$A$2=$I$11,Classe9!EO4)))))))))),"",IF('Conseil de classe'!$A$2=$I$3,Classe1!EO4,IF('Conseil de classe'!$A$2=$I$4,Classe2!EO4,IF('Conseil de classe'!$A$2=$I$5,Classe3!EO4,IF('Conseil de classe'!$A$2=$I$6,Classe4!EO4,IF('Conseil de classe'!$A$2=$I$7,Classe5!EO4,IF('Conseil de classe'!$A$2=$I$8,Classe6!EO4,IF('Conseil de classe'!$A$2=$I$9,Classe7!EO4,IF('Conseil de classe'!$A$2=$I$10,Classe8!EO4,IF('Conseil de classe'!$A$2=$I$11,Classe9!EO4))))))))))</f>
        <v/>
      </c>
      <c r="AH3" s="7" t="str">
        <f>IF(ISBLANK(IF('Conseil de classe'!$A$2=$I$3,Classe1!EP4,IF('Conseil de classe'!$A$2=$I$4,Classe2!EP4,IF('Conseil de classe'!$A$2=$I$5,Classe3!EP4,IF('Conseil de classe'!$A$2=$I$6,Classe4!EP4,IF('Conseil de classe'!$A$2=$I$7,Classe5!EP4,IF('Conseil de classe'!$A$2=$I$8,Classe6!EP4,IF('Conseil de classe'!$A$2=$I$9,Classe7!EP4,IF('Conseil de classe'!$A$2=$I$10,Classe8!EP4,IF('Conseil de classe'!$A$2=$I$11,Classe9!EP4)))))))))),"",IF('Conseil de classe'!$A$2=$I$3,Classe1!EP4,IF('Conseil de classe'!$A$2=$I$4,Classe2!EP4,IF('Conseil de classe'!$A$2=$I$5,Classe3!EP4,IF('Conseil de classe'!$A$2=$I$6,Classe4!EP4,IF('Conseil de classe'!$A$2=$I$7,Classe5!EP4,IF('Conseil de classe'!$A$2=$I$8,Classe6!EP4,IF('Conseil de classe'!$A$2=$I$9,Classe7!EP4,IF('Conseil de classe'!$A$2=$I$10,Classe8!EP4,IF('Conseil de classe'!$A$2=$I$11,Classe9!EP4))))))))))</f>
        <v/>
      </c>
      <c r="AI3" s="7" t="str">
        <f>IF(ISBLANK(IF('Conseil de classe'!$A$2=$I$3,Classe1!EQ4,IF('Conseil de classe'!$A$2=$I$4,Classe2!EQ4,IF('Conseil de classe'!$A$2=$I$5,Classe3!EQ4,IF('Conseil de classe'!$A$2=$I$6,Classe4!EQ4,IF('Conseil de classe'!$A$2=$I$7,Classe5!EQ4,IF('Conseil de classe'!$A$2=$I$8,Classe6!EQ4,IF('Conseil de classe'!$A$2=$I$9,Classe7!EQ4,IF('Conseil de classe'!$A$2=$I$10,Classe8!EQ4,IF('Conseil de classe'!$A$2=$I$11,Classe9!EQ4)))))))))),"",IF('Conseil de classe'!$A$2=$I$3,Classe1!EQ4,IF('Conseil de classe'!$A$2=$I$4,Classe2!EQ4,IF('Conseil de classe'!$A$2=$I$5,Classe3!EQ4,IF('Conseil de classe'!$A$2=$I$6,Classe4!EQ4,IF('Conseil de classe'!$A$2=$I$7,Classe5!EQ4,IF('Conseil de classe'!$A$2=$I$8,Classe6!EQ4,IF('Conseil de classe'!$A$2=$I$9,Classe7!EQ4,IF('Conseil de classe'!$A$2=$I$10,Classe8!EQ4,IF('Conseil de classe'!$A$2=$I$11,Classe9!EQ4))))))))))</f>
        <v/>
      </c>
      <c r="AJ3" s="7" t="str">
        <f>IF(ISBLANK(IF('Conseil de classe'!$A$2=$I$3,Classe1!ER4,IF('Conseil de classe'!$A$2=$I$4,Classe2!ER4,IF('Conseil de classe'!$A$2=$I$5,Classe3!ER4,IF('Conseil de classe'!$A$2=$I$6,Classe4!ER4,IF('Conseil de classe'!$A$2=$I$7,Classe5!ER4,IF('Conseil de classe'!$A$2=$I$8,Classe6!ER4,IF('Conseil de classe'!$A$2=$I$9,Classe7!ER4,IF('Conseil de classe'!$A$2=$I$10,Classe8!ER4,IF('Conseil de classe'!$A$2=$I$11,Classe9!ER4)))))))))),"",IF('Conseil de classe'!$A$2=$I$3,Classe1!ER4,IF('Conseil de classe'!$A$2=$I$4,Classe2!ER4,IF('Conseil de classe'!$A$2=$I$5,Classe3!ER4,IF('Conseil de classe'!$A$2=$I$6,Classe4!ER4,IF('Conseil de classe'!$A$2=$I$7,Classe5!ER4,IF('Conseil de classe'!$A$2=$I$8,Classe6!ER4,IF('Conseil de classe'!$A$2=$I$9,Classe7!ER4,IF('Conseil de classe'!$A$2=$I$10,Classe8!ER4,IF('Conseil de classe'!$A$2=$I$11,Classe9!ER4))))))))))</f>
        <v/>
      </c>
      <c r="AK3" s="7" t="str">
        <f>IF(ISBLANK(IF('Conseil de classe'!$A$2=$I$3,Classe1!ES4,IF('Conseil de classe'!$A$2=$I$4,Classe2!ES4,IF('Conseil de classe'!$A$2=$I$5,Classe3!ES4,IF('Conseil de classe'!$A$2=$I$6,Classe4!ES4,IF('Conseil de classe'!$A$2=$I$7,Classe5!ES4,IF('Conseil de classe'!$A$2=$I$8,Classe6!ES4,IF('Conseil de classe'!$A$2=$I$9,Classe7!ES4,IF('Conseil de classe'!$A$2=$I$10,Classe8!ES4,IF('Conseil de classe'!$A$2=$I$11,Classe9!ES4)))))))))),"",IF('Conseil de classe'!$A$2=$I$3,Classe1!ES4,IF('Conseil de classe'!$A$2=$I$4,Classe2!ES4,IF('Conseil de classe'!$A$2=$I$5,Classe3!ES4,IF('Conseil de classe'!$A$2=$I$6,Classe4!ES4,IF('Conseil de classe'!$A$2=$I$7,Classe5!ES4,IF('Conseil de classe'!$A$2=$I$8,Classe6!ES4,IF('Conseil de classe'!$A$2=$I$9,Classe7!ES4,IF('Conseil de classe'!$A$2=$I$10,Classe8!ES4,IF('Conseil de classe'!$A$2=$I$11,Classe9!ES4))))))))))</f>
        <v/>
      </c>
      <c r="AL3" s="7" t="str">
        <f>IF(ISBLANK(IF('Conseil de classe'!$A$2=$I$3,Classe1!ET4,IF('Conseil de classe'!$A$2=$I$4,Classe2!ET4,IF('Conseil de classe'!$A$2=$I$5,Classe3!ET4,IF('Conseil de classe'!$A$2=$I$6,Classe4!ET4,IF('Conseil de classe'!$A$2=$I$7,Classe5!ET4,IF('Conseil de classe'!$A$2=$I$8,Classe6!ET4,IF('Conseil de classe'!$A$2=$I$9,Classe7!ET4,IF('Conseil de classe'!$A$2=$I$10,Classe8!ET4,IF('Conseil de classe'!$A$2=$I$11,Classe9!ET4)))))))))),"",IF('Conseil de classe'!$A$2=$I$3,Classe1!ET4,IF('Conseil de classe'!$A$2=$I$4,Classe2!ET4,IF('Conseil de classe'!$A$2=$I$5,Classe3!ET4,IF('Conseil de classe'!$A$2=$I$6,Classe4!ET4,IF('Conseil de classe'!$A$2=$I$7,Classe5!ET4,IF('Conseil de classe'!$A$2=$I$8,Classe6!ET4,IF('Conseil de classe'!$A$2=$I$9,Classe7!ET4,IF('Conseil de classe'!$A$2=$I$10,Classe8!ET4,IF('Conseil de classe'!$A$2=$I$11,Classe9!ET4))))))))))</f>
        <v/>
      </c>
      <c r="AM3" s="7" t="str">
        <f>IF(ISBLANK(IF('Conseil de classe'!$A$2=$I$3,Classe1!EU4,IF('Conseil de classe'!$A$2=$I$4,Classe2!EU4,IF('Conseil de classe'!$A$2=$I$5,Classe3!EU4,IF('Conseil de classe'!$A$2=$I$6,Classe4!EU4,IF('Conseil de classe'!$A$2=$I$7,Classe5!EU4,IF('Conseil de classe'!$A$2=$I$8,Classe6!EU4,IF('Conseil de classe'!$A$2=$I$9,Classe7!EU4,IF('Conseil de classe'!$A$2=$I$10,Classe8!EU4,IF('Conseil de classe'!$A$2=$I$11,Classe9!EU4)))))))))),"",IF('Conseil de classe'!$A$2=$I$3,Classe1!EU4,IF('Conseil de classe'!$A$2=$I$4,Classe2!EU4,IF('Conseil de classe'!$A$2=$I$5,Classe3!EU4,IF('Conseil de classe'!$A$2=$I$6,Classe4!EU4,IF('Conseil de classe'!$A$2=$I$7,Classe5!EU4,IF('Conseil de classe'!$A$2=$I$8,Classe6!EU4,IF('Conseil de classe'!$A$2=$I$9,Classe7!EU4,IF('Conseil de classe'!$A$2=$I$10,Classe8!EU4,IF('Conseil de classe'!$A$2=$I$11,Classe9!EU4))))))))))</f>
        <v/>
      </c>
      <c r="AN3" s="7" t="str">
        <f>IF(ISBLANK(IF('Conseil de classe'!$A$2=$I$3,Classe1!EV4,IF('Conseil de classe'!$A$2=$I$4,Classe2!EV4,IF('Conseil de classe'!$A$2=$I$5,Classe3!EV4,IF('Conseil de classe'!$A$2=$I$6,Classe4!EV4,IF('Conseil de classe'!$A$2=$I$7,Classe5!EV4,IF('Conseil de classe'!$A$2=$I$8,Classe6!EV4,IF('Conseil de classe'!$A$2=$I$9,Classe7!EV4,IF('Conseil de classe'!$A$2=$I$10,Classe8!EV4,IF('Conseil de classe'!$A$2=$I$11,Classe9!EV4)))))))))),"",IF('Conseil de classe'!$A$2=$I$3,Classe1!EV4,IF('Conseil de classe'!$A$2=$I$4,Classe2!EV4,IF('Conseil de classe'!$A$2=$I$5,Classe3!EV4,IF('Conseil de classe'!$A$2=$I$6,Classe4!EV4,IF('Conseil de classe'!$A$2=$I$7,Classe5!EV4,IF('Conseil de classe'!$A$2=$I$8,Classe6!EV4,IF('Conseil de classe'!$A$2=$I$9,Classe7!EV4,IF('Conseil de classe'!$A$2=$I$10,Classe8!EV4,IF('Conseil de classe'!$A$2=$I$11,Classe9!EV4))))))))))</f>
        <v/>
      </c>
      <c r="AO3" s="7" t="str">
        <f>IF(ISBLANK(IF('Conseil de classe'!$A$2=$I$3,Classe1!EW4,IF('Conseil de classe'!$A$2=$I$4,Classe2!EW4,IF('Conseil de classe'!$A$2=$I$5,Classe3!EW4,IF('Conseil de classe'!$A$2=$I$6,Classe4!EW4,IF('Conseil de classe'!$A$2=$I$7,Classe5!EW4,IF('Conseil de classe'!$A$2=$I$8,Classe6!EW4,IF('Conseil de classe'!$A$2=$I$9,Classe7!EW4,IF('Conseil de classe'!$A$2=$I$10,Classe8!EW4,IF('Conseil de classe'!$A$2=$I$11,Classe9!EW4)))))))))),"",IF('Conseil de classe'!$A$2=$I$3,Classe1!EW4,IF('Conseil de classe'!$A$2=$I$4,Classe2!EW4,IF('Conseil de classe'!$A$2=$I$5,Classe3!EW4,IF('Conseil de classe'!$A$2=$I$6,Classe4!EW4,IF('Conseil de classe'!$A$2=$I$7,Classe5!EW4,IF('Conseil de classe'!$A$2=$I$8,Classe6!EW4,IF('Conseil de classe'!$A$2=$I$9,Classe7!EW4,IF('Conseil de classe'!$A$2=$I$10,Classe8!EW4,IF('Conseil de classe'!$A$2=$I$11,Classe9!EW4))))))))))</f>
        <v/>
      </c>
      <c r="AP3" s="7" t="str">
        <f>IF(ISBLANK(IF('Conseil de classe'!$A$2=$I$3,Classe1!EX4,IF('Conseil de classe'!$A$2=$I$4,Classe2!EX4,IF('Conseil de classe'!$A$2=$I$5,Classe3!EX4,IF('Conseil de classe'!$A$2=$I$6,Classe4!EX4,IF('Conseil de classe'!$A$2=$I$7,Classe5!EX4,IF('Conseil de classe'!$A$2=$I$8,Classe6!EX4,IF('Conseil de classe'!$A$2=$I$9,Classe7!EX4,IF('Conseil de classe'!$A$2=$I$10,Classe8!EX4,IF('Conseil de classe'!$A$2=$I$11,Classe9!EX4)))))))))),"",IF('Conseil de classe'!$A$2=$I$3,Classe1!EX4,IF('Conseil de classe'!$A$2=$I$4,Classe2!EX4,IF('Conseil de classe'!$A$2=$I$5,Classe3!EX4,IF('Conseil de classe'!$A$2=$I$6,Classe4!EX4,IF('Conseil de classe'!$A$2=$I$7,Classe5!EX4,IF('Conseil de classe'!$A$2=$I$8,Classe6!EX4,IF('Conseil de classe'!$A$2=$I$9,Classe7!EX4,IF('Conseil de classe'!$A$2=$I$10,Classe8!EX4,IF('Conseil de classe'!$A$2=$I$11,Classe9!EX4))))))))))</f>
        <v/>
      </c>
      <c r="AQ3" s="7" t="str">
        <f>IF(ISBLANK(IF('Conseil de classe'!$A$2=$I$3,Classe1!EY4,IF('Conseil de classe'!$A$2=$I$4,Classe2!EY4,IF('Conseil de classe'!$A$2=$I$5,Classe3!EY4,IF('Conseil de classe'!$A$2=$I$6,Classe4!EY4,IF('Conseil de classe'!$A$2=$I$7,Classe5!EY4,IF('Conseil de classe'!$A$2=$I$8,Classe6!EY4,IF('Conseil de classe'!$A$2=$I$9,Classe7!EY4,IF('Conseil de classe'!$A$2=$I$10,Classe8!EY4,IF('Conseil de classe'!$A$2=$I$11,Classe9!EY4)))))))))),"",IF('Conseil de classe'!$A$2=$I$3,Classe1!EY4,IF('Conseil de classe'!$A$2=$I$4,Classe2!EY4,IF('Conseil de classe'!$A$2=$I$5,Classe3!EY4,IF('Conseil de classe'!$A$2=$I$6,Classe4!EY4,IF('Conseil de classe'!$A$2=$I$7,Classe5!EY4,IF('Conseil de classe'!$A$2=$I$8,Classe6!EY4,IF('Conseil de classe'!$A$2=$I$9,Classe7!EY4,IF('Conseil de classe'!$A$2=$I$10,Classe8!EY4,IF('Conseil de classe'!$A$2=$I$11,Classe9!EY4))))))))))</f>
        <v/>
      </c>
      <c r="AR3" s="7" t="str">
        <f>IF(ISBLANK(IF('Conseil de classe'!$A$2=$I$3,Classe1!EZ4,IF('Conseil de classe'!$A$2=$I$4,Classe2!EZ4,IF('Conseil de classe'!$A$2=$I$5,Classe3!EZ4,IF('Conseil de classe'!$A$2=$I$6,Classe4!EZ4,IF('Conseil de classe'!$A$2=$I$7,Classe5!EZ4,IF('Conseil de classe'!$A$2=$I$8,Classe6!EZ4,IF('Conseil de classe'!$A$2=$I$9,Classe7!EZ4,IF('Conseil de classe'!$A$2=$I$10,Classe8!EZ4,IF('Conseil de classe'!$A$2=$I$11,Classe9!EZ4)))))))))),"",IF('Conseil de classe'!$A$2=$I$3,Classe1!EZ4,IF('Conseil de classe'!$A$2=$I$4,Classe2!EZ4,IF('Conseil de classe'!$A$2=$I$5,Classe3!EZ4,IF('Conseil de classe'!$A$2=$I$6,Classe4!EZ4,IF('Conseil de classe'!$A$2=$I$7,Classe5!EZ4,IF('Conseil de classe'!$A$2=$I$8,Classe6!EZ4,IF('Conseil de classe'!$A$2=$I$9,Classe7!EZ4,IF('Conseil de classe'!$A$2=$I$10,Classe8!EZ4,IF('Conseil de classe'!$A$2=$I$11,Classe9!EZ4))))))))))</f>
        <v/>
      </c>
      <c r="AS3" s="7" t="str">
        <f>IF(ISBLANK(IF('Conseil de classe'!$A$2=$I$3,Classe1!FA4,IF('Conseil de classe'!$A$2=$I$4,Classe2!FA4,IF('Conseil de classe'!$A$2=$I$5,Classe3!FA4,IF('Conseil de classe'!$A$2=$I$6,Classe4!FA4,IF('Conseil de classe'!$A$2=$I$7,Classe5!FA4,IF('Conseil de classe'!$A$2=$I$8,Classe6!FA4,IF('Conseil de classe'!$A$2=$I$9,Classe7!FA4,IF('Conseil de classe'!$A$2=$I$10,Classe8!FA4,IF('Conseil de classe'!$A$2=$I$11,Classe9!FA4)))))))))),"",IF('Conseil de classe'!$A$2=$I$3,Classe1!FA4,IF('Conseil de classe'!$A$2=$I$4,Classe2!FA4,IF('Conseil de classe'!$A$2=$I$5,Classe3!FA4,IF('Conseil de classe'!$A$2=$I$6,Classe4!FA4,IF('Conseil de classe'!$A$2=$I$7,Classe5!FA4,IF('Conseil de classe'!$A$2=$I$8,Classe6!FA4,IF('Conseil de classe'!$A$2=$I$9,Classe7!FA4,IF('Conseil de classe'!$A$2=$I$10,Classe8!FA4,IF('Conseil de classe'!$A$2=$I$11,Classe9!FA4))))))))))</f>
        <v/>
      </c>
      <c r="AT3" s="7" t="str">
        <f>IF(ISBLANK(IF('Conseil de classe'!$A$2=$I$3,Classe1!FB4,IF('Conseil de classe'!$A$2=$I$4,Classe2!FB4,IF('Conseil de classe'!$A$2=$I$5,Classe3!FB4,IF('Conseil de classe'!$A$2=$I$6,Classe4!FB4,IF('Conseil de classe'!$A$2=$I$7,Classe5!FB4,IF('Conseil de classe'!$A$2=$I$8,Classe6!FB4,IF('Conseil de classe'!$A$2=$I$9,Classe7!FB4,IF('Conseil de classe'!$A$2=$I$10,Classe8!FB4,IF('Conseil de classe'!$A$2=$I$11,Classe9!FB4)))))))))),"",IF('Conseil de classe'!$A$2=$I$3,Classe1!FB4,IF('Conseil de classe'!$A$2=$I$4,Classe2!FB4,IF('Conseil de classe'!$A$2=$I$5,Classe3!FB4,IF('Conseil de classe'!$A$2=$I$6,Classe4!FB4,IF('Conseil de classe'!$A$2=$I$7,Classe5!FB4,IF('Conseil de classe'!$A$2=$I$8,Classe6!FB4,IF('Conseil de classe'!$A$2=$I$9,Classe7!FB4,IF('Conseil de classe'!$A$2=$I$10,Classe8!FB4,IF('Conseil de classe'!$A$2=$I$11,Classe9!FB4))))))))))</f>
        <v/>
      </c>
      <c r="AU3" s="7" t="str">
        <f>IF(ISBLANK(IF('Conseil de classe'!$A$2=$I$3,Classe1!FC4,IF('Conseil de classe'!$A$2=$I$4,Classe2!FC4,IF('Conseil de classe'!$A$2=$I$5,Classe3!FC4,IF('Conseil de classe'!$A$2=$I$6,Classe4!FC4,IF('Conseil de classe'!$A$2=$I$7,Classe5!FC4,IF('Conseil de classe'!$A$2=$I$8,Classe6!FC4,IF('Conseil de classe'!$A$2=$I$9,Classe7!FC4,IF('Conseil de classe'!$A$2=$I$10,Classe8!FC4,IF('Conseil de classe'!$A$2=$I$11,Classe9!FC4)))))))))),"",IF('Conseil de classe'!$A$2=$I$3,Classe1!FC4,IF('Conseil de classe'!$A$2=$I$4,Classe2!FC4,IF('Conseil de classe'!$A$2=$I$5,Classe3!FC4,IF('Conseil de classe'!$A$2=$I$6,Classe4!FC4,IF('Conseil de classe'!$A$2=$I$7,Classe5!FC4,IF('Conseil de classe'!$A$2=$I$8,Classe6!FC4,IF('Conseil de classe'!$A$2=$I$9,Classe7!FC4,IF('Conseil de classe'!$A$2=$I$10,Classe8!FC4,IF('Conseil de classe'!$A$2=$I$11,Classe9!FC4))))))))))</f>
        <v/>
      </c>
      <c r="AV3" s="7" t="str">
        <f>IF(ISBLANK(IF('Conseil de classe'!$A$2=$I$3,Classe1!FD4,IF('Conseil de classe'!$A$2=$I$4,Classe2!FD4,IF('Conseil de classe'!$A$2=$I$5,Classe3!FD4,IF('Conseil de classe'!$A$2=$I$6,Classe4!FD4,IF('Conseil de classe'!$A$2=$I$7,Classe5!FD4,IF('Conseil de classe'!$A$2=$I$8,Classe6!FD4,IF('Conseil de classe'!$A$2=$I$9,Classe7!FD4,IF('Conseil de classe'!$A$2=$I$10,Classe8!FD4,IF('Conseil de classe'!$A$2=$I$11,Classe9!FD4)))))))))),"",IF('Conseil de classe'!$A$2=$I$3,Classe1!FD4,IF('Conseil de classe'!$A$2=$I$4,Classe2!FD4,IF('Conseil de classe'!$A$2=$I$5,Classe3!FD4,IF('Conseil de classe'!$A$2=$I$6,Classe4!FD4,IF('Conseil de classe'!$A$2=$I$7,Classe5!FD4,IF('Conseil de classe'!$A$2=$I$8,Classe6!FD4,IF('Conseil de classe'!$A$2=$I$9,Classe7!FD4,IF('Conseil de classe'!$A$2=$I$10,Classe8!FD4,IF('Conseil de classe'!$A$2=$I$11,Classe9!FD4))))))))))</f>
        <v/>
      </c>
      <c r="AW3" s="7" t="str">
        <f>IF(ISBLANK(IF('Conseil de classe'!$A$2=$I$3,Classe1!FE4,IF('Conseil de classe'!$A$2=$I$4,Classe2!FE4,IF('Conseil de classe'!$A$2=$I$5,Classe3!FE4,IF('Conseil de classe'!$A$2=$I$6,Classe4!FE4,IF('Conseil de classe'!$A$2=$I$7,Classe5!FE4,IF('Conseil de classe'!$A$2=$I$8,Classe6!FE4,IF('Conseil de classe'!$A$2=$I$9,Classe7!FE4,IF('Conseil de classe'!$A$2=$I$10,Classe8!FE4,IF('Conseil de classe'!$A$2=$I$11,Classe9!FE4)))))))))),"",IF('Conseil de classe'!$A$2=$I$3,Classe1!FE4,IF('Conseil de classe'!$A$2=$I$4,Classe2!FE4,IF('Conseil de classe'!$A$2=$I$5,Classe3!FE4,IF('Conseil de classe'!$A$2=$I$6,Classe4!FE4,IF('Conseil de classe'!$A$2=$I$7,Classe5!FE4,IF('Conseil de classe'!$A$2=$I$8,Classe6!FE4,IF('Conseil de classe'!$A$2=$I$9,Classe7!FE4,IF('Conseil de classe'!$A$2=$I$10,Classe8!FE4,IF('Conseil de classe'!$A$2=$I$11,Classe9!FE4))))))))))</f>
        <v/>
      </c>
      <c r="AX3" s="7" t="str">
        <f>IF(ISBLANK(IF('Conseil de classe'!$A$2=$I$3,Classe1!FF4,IF('Conseil de classe'!$A$2=$I$4,Classe2!FF4,IF('Conseil de classe'!$A$2=$I$5,Classe3!FF4,IF('Conseil de classe'!$A$2=$I$6,Classe4!FF4,IF('Conseil de classe'!$A$2=$I$7,Classe5!FF4,IF('Conseil de classe'!$A$2=$I$8,Classe6!FF4,IF('Conseil de classe'!$A$2=$I$9,Classe7!FF4,IF('Conseil de classe'!$A$2=$I$10,Classe8!FF4,IF('Conseil de classe'!$A$2=$I$11,Classe9!FF4)))))))))),"",IF('Conseil de classe'!$A$2=$I$3,Classe1!FF4,IF('Conseil de classe'!$A$2=$I$4,Classe2!FF4,IF('Conseil de classe'!$A$2=$I$5,Classe3!FF4,IF('Conseil de classe'!$A$2=$I$6,Classe4!FF4,IF('Conseil de classe'!$A$2=$I$7,Classe5!FF4,IF('Conseil de classe'!$A$2=$I$8,Classe6!FF4,IF('Conseil de classe'!$A$2=$I$9,Classe7!FF4,IF('Conseil de classe'!$A$2=$I$10,Classe8!FF4,IF('Conseil de classe'!$A$2=$I$11,Classe9!FF4))))))))))</f>
        <v/>
      </c>
      <c r="AY3" s="7" t="str">
        <f>IF(ISBLANK(IF('Conseil de classe'!$A$2=$I$3,Classe1!FG4,IF('Conseil de classe'!$A$2=$I$4,Classe2!FG4,IF('Conseil de classe'!$A$2=$I$5,Classe3!FG4,IF('Conseil de classe'!$A$2=$I$6,Classe4!FG4,IF('Conseil de classe'!$A$2=$I$7,Classe5!FG4,IF('Conseil de classe'!$A$2=$I$8,Classe6!FG4,IF('Conseil de classe'!$A$2=$I$9,Classe7!FG4,IF('Conseil de classe'!$A$2=$I$10,Classe8!FG4,IF('Conseil de classe'!$A$2=$I$11,Classe9!FG4)))))))))),"",IF('Conseil de classe'!$A$2=$I$3,Classe1!FG4,IF('Conseil de classe'!$A$2=$I$4,Classe2!FG4,IF('Conseil de classe'!$A$2=$I$5,Classe3!FG4,IF('Conseil de classe'!$A$2=$I$6,Classe4!FG4,IF('Conseil de classe'!$A$2=$I$7,Classe5!FG4,IF('Conseil de classe'!$A$2=$I$8,Classe6!FG4,IF('Conseil de classe'!$A$2=$I$9,Classe7!FG4,IF('Conseil de classe'!$A$2=$I$10,Classe8!FG4,IF('Conseil de classe'!$A$2=$I$11,Classe9!FG4))))))))))</f>
        <v/>
      </c>
      <c r="AZ3" s="7" t="str">
        <f>IF(ISBLANK(IF('Conseil de classe'!$A$2=$I$3,Classe1!FH4,IF('Conseil de classe'!$A$2=$I$4,Classe2!FH4,IF('Conseil de classe'!$A$2=$I$5,Classe3!FH4,IF('Conseil de classe'!$A$2=$I$6,Classe4!FH4,IF('Conseil de classe'!$A$2=$I$7,Classe5!FH4,IF('Conseil de classe'!$A$2=$I$8,Classe6!FH4,IF('Conseil de classe'!$A$2=$I$9,Classe7!FH4,IF('Conseil de classe'!$A$2=$I$10,Classe8!FH4,IF('Conseil de classe'!$A$2=$I$11,Classe9!FH4)))))))))),"",IF('Conseil de classe'!$A$2=$I$3,Classe1!FH4,IF('Conseil de classe'!$A$2=$I$4,Classe2!FH4,IF('Conseil de classe'!$A$2=$I$5,Classe3!FH4,IF('Conseil de classe'!$A$2=$I$6,Classe4!FH4,IF('Conseil de classe'!$A$2=$I$7,Classe5!FH4,IF('Conseil de classe'!$A$2=$I$8,Classe6!FH4,IF('Conseil de classe'!$A$2=$I$9,Classe7!FH4,IF('Conseil de classe'!$A$2=$I$10,Classe8!FH4,IF('Conseil de classe'!$A$2=$I$11,Classe9!FH4))))))))))</f>
        <v/>
      </c>
      <c r="BA3" s="7" t="str">
        <f>IF(ISBLANK(IF('Conseil de classe'!$A$2=$I$3,Classe1!FI4,IF('Conseil de classe'!$A$2=$I$4,Classe2!FI4,IF('Conseil de classe'!$A$2=$I$5,Classe3!FI4,IF('Conseil de classe'!$A$2=$I$6,Classe4!FI4,IF('Conseil de classe'!$A$2=$I$7,Classe5!FI4,IF('Conseil de classe'!$A$2=$I$8,Classe6!FI4,IF('Conseil de classe'!$A$2=$I$9,Classe7!FI4,IF('Conseil de classe'!$A$2=$I$10,Classe8!FI4,IF('Conseil de classe'!$A$2=$I$11,Classe9!FI4)))))))))),"",IF('Conseil de classe'!$A$2=$I$3,Classe1!FI4,IF('Conseil de classe'!$A$2=$I$4,Classe2!FI4,IF('Conseil de classe'!$A$2=$I$5,Classe3!FI4,IF('Conseil de classe'!$A$2=$I$6,Classe4!FI4,IF('Conseil de classe'!$A$2=$I$7,Classe5!FI4,IF('Conseil de classe'!$A$2=$I$8,Classe6!FI4,IF('Conseil de classe'!$A$2=$I$9,Classe7!FI4,IF('Conseil de classe'!$A$2=$I$10,Classe8!FI4,IF('Conseil de classe'!$A$2=$I$11,Classe9!FI4))))))))))</f>
        <v/>
      </c>
      <c r="BB3" s="7" t="str">
        <f>IF(ISBLANK(IF('Conseil de classe'!$A$2=$I$3,Classe1!FJ4,IF('Conseil de classe'!$A$2=$I$4,Classe2!FJ4,IF('Conseil de classe'!$A$2=$I$5,Classe3!FJ4,IF('Conseil de classe'!$A$2=$I$6,Classe4!FJ4,IF('Conseil de classe'!$A$2=$I$7,Classe5!FJ4,IF('Conseil de classe'!$A$2=$I$8,Classe6!FJ4,IF('Conseil de classe'!$A$2=$I$9,Classe7!FJ4,IF('Conseil de classe'!$A$2=$I$10,Classe8!FJ4,IF('Conseil de classe'!$A$2=$I$11,Classe9!FJ4)))))))))),"",IF('Conseil de classe'!$A$2=$I$3,Classe1!FJ4,IF('Conseil de classe'!$A$2=$I$4,Classe2!FJ4,IF('Conseil de classe'!$A$2=$I$5,Classe3!FJ4,IF('Conseil de classe'!$A$2=$I$6,Classe4!FJ4,IF('Conseil de classe'!$A$2=$I$7,Classe5!FJ4,IF('Conseil de classe'!$A$2=$I$8,Classe6!FJ4,IF('Conseil de classe'!$A$2=$I$9,Classe7!FJ4,IF('Conseil de classe'!$A$2=$I$10,Classe8!FJ4,IF('Conseil de classe'!$A$2=$I$11,Classe9!FJ4))))))))))</f>
        <v/>
      </c>
      <c r="BC3" s="7" t="str">
        <f>IF(ISBLANK(IF('Conseil de classe'!$A$2=$I$3,Classe1!FK4,IF('Conseil de classe'!$A$2=$I$4,Classe2!FK4,IF('Conseil de classe'!$A$2=$I$5,Classe3!FK4,IF('Conseil de classe'!$A$2=$I$6,Classe4!FK4,IF('Conseil de classe'!$A$2=$I$7,Classe5!FK4,IF('Conseil de classe'!$A$2=$I$8,Classe6!FK4,IF('Conseil de classe'!$A$2=$I$9,Classe7!FK4,IF('Conseil de classe'!$A$2=$I$10,Classe8!FK4,IF('Conseil de classe'!$A$2=$I$11,Classe9!FK4)))))))))),"",IF('Conseil de classe'!$A$2=$I$3,Classe1!FK4,IF('Conseil de classe'!$A$2=$I$4,Classe2!FK4,IF('Conseil de classe'!$A$2=$I$5,Classe3!FK4,IF('Conseil de classe'!$A$2=$I$6,Classe4!FK4,IF('Conseil de classe'!$A$2=$I$7,Classe5!FK4,IF('Conseil de classe'!$A$2=$I$8,Classe6!FK4,IF('Conseil de classe'!$A$2=$I$9,Classe7!FK4,IF('Conseil de classe'!$A$2=$I$10,Classe8!FK4,IF('Conseil de classe'!$A$2=$I$11,Classe9!FK4))))))))))</f>
        <v/>
      </c>
      <c r="BD3" s="7" t="str">
        <f>IF(ISBLANK(IF('Conseil de classe'!$A$2=$I$3,Classe1!FL4,IF('Conseil de classe'!$A$2=$I$4,Classe2!FL4,IF('Conseil de classe'!$A$2=$I$5,Classe3!FL4,IF('Conseil de classe'!$A$2=$I$6,Classe4!FL4,IF('Conseil de classe'!$A$2=$I$7,Classe5!FL4,IF('Conseil de classe'!$A$2=$I$8,Classe6!FL4,IF('Conseil de classe'!$A$2=$I$9,Classe7!FL4,IF('Conseil de classe'!$A$2=$I$10,Classe8!FL4,IF('Conseil de classe'!$A$2=$I$11,Classe9!FL4)))))))))),"",IF('Conseil de classe'!$A$2=$I$3,Classe1!FL4,IF('Conseil de classe'!$A$2=$I$4,Classe2!FL4,IF('Conseil de classe'!$A$2=$I$5,Classe3!FL4,IF('Conseil de classe'!$A$2=$I$6,Classe4!FL4,IF('Conseil de classe'!$A$2=$I$7,Classe5!FL4,IF('Conseil de classe'!$A$2=$I$8,Classe6!FL4,IF('Conseil de classe'!$A$2=$I$9,Classe7!FL4,IF('Conseil de classe'!$A$2=$I$10,Classe8!FL4,IF('Conseil de classe'!$A$2=$I$11,Classe9!FL4))))))))))</f>
        <v/>
      </c>
      <c r="BE3" s="7" t="str">
        <f>IF(ISBLANK(IF('Conseil de classe'!$A$2=$I$3,Classe1!FM4,IF('Conseil de classe'!$A$2=$I$4,Classe2!FM4,IF('Conseil de classe'!$A$2=$I$5,Classe3!FM4,IF('Conseil de classe'!$A$2=$I$6,Classe4!FM4,IF('Conseil de classe'!$A$2=$I$7,Classe5!FM4,IF('Conseil de classe'!$A$2=$I$8,Classe6!FM4,IF('Conseil de classe'!$A$2=$I$9,Classe7!FM4,IF('Conseil de classe'!$A$2=$I$10,Classe8!FM4,IF('Conseil de classe'!$A$2=$I$11,Classe9!FM4)))))))))),"",IF('Conseil de classe'!$A$2=$I$3,Classe1!FM4,IF('Conseil de classe'!$A$2=$I$4,Classe2!FM4,IF('Conseil de classe'!$A$2=$I$5,Classe3!FM4,IF('Conseil de classe'!$A$2=$I$6,Classe4!FM4,IF('Conseil de classe'!$A$2=$I$7,Classe5!FM4,IF('Conseil de classe'!$A$2=$I$8,Classe6!FM4,IF('Conseil de classe'!$A$2=$I$9,Classe7!FM4,IF('Conseil de classe'!$A$2=$I$10,Classe8!FM4,IF('Conseil de classe'!$A$2=$I$11,Classe9!FM4))))))))))</f>
        <v/>
      </c>
      <c r="BF3" s="7" t="str">
        <f>IF(ISBLANK(IF('Conseil de classe'!$A$2=$I$3,Classe1!FN4,IF('Conseil de classe'!$A$2=$I$4,Classe2!FN4,IF('Conseil de classe'!$A$2=$I$5,Classe3!FN4,IF('Conseil de classe'!$A$2=$I$6,Classe4!FN4,IF('Conseil de classe'!$A$2=$I$7,Classe5!FN4,IF('Conseil de classe'!$A$2=$I$8,Classe6!FN4,IF('Conseil de classe'!$A$2=$I$9,Classe7!FN4,IF('Conseil de classe'!$A$2=$I$10,Classe8!FN4,IF('Conseil de classe'!$A$2=$I$11,Classe9!FN4)))))))))),"",IF('Conseil de classe'!$A$2=$I$3,Classe1!FN4,IF('Conseil de classe'!$A$2=$I$4,Classe2!FN4,IF('Conseil de classe'!$A$2=$I$5,Classe3!FN4,IF('Conseil de classe'!$A$2=$I$6,Classe4!FN4,IF('Conseil de classe'!$A$2=$I$7,Classe5!FN4,IF('Conseil de classe'!$A$2=$I$8,Classe6!FN4,IF('Conseil de classe'!$A$2=$I$9,Classe7!FN4,IF('Conseil de classe'!$A$2=$I$10,Classe8!FN4,IF('Conseil de classe'!$A$2=$I$11,Classe9!FN4))))))))))</f>
        <v/>
      </c>
      <c r="BG3" s="7" t="str">
        <f>IF(ISBLANK(IF('Conseil de classe'!$A$2=$I$3,Classe1!FO4,IF('Conseil de classe'!$A$2=$I$4,Classe2!FO4,IF('Conseil de classe'!$A$2=$I$5,Classe3!FO4,IF('Conseil de classe'!$A$2=$I$6,Classe4!FO4,IF('Conseil de classe'!$A$2=$I$7,Classe5!FO4,IF('Conseil de classe'!$A$2=$I$8,Classe6!FO4,IF('Conseil de classe'!$A$2=$I$9,Classe7!FO4,IF('Conseil de classe'!$A$2=$I$10,Classe8!FO4,IF('Conseil de classe'!$A$2=$I$11,Classe9!FO4)))))))))),"",IF('Conseil de classe'!$A$2=$I$3,Classe1!FO4,IF('Conseil de classe'!$A$2=$I$4,Classe2!FO4,IF('Conseil de classe'!$A$2=$I$5,Classe3!FO4,IF('Conseil de classe'!$A$2=$I$6,Classe4!FO4,IF('Conseil de classe'!$A$2=$I$7,Classe5!FO4,IF('Conseil de classe'!$A$2=$I$8,Classe6!FO4,IF('Conseil de classe'!$A$2=$I$9,Classe7!FO4,IF('Conseil de classe'!$A$2=$I$10,Classe8!FO4,IF('Conseil de classe'!$A$2=$I$11,Classe9!FO4))))))))))</f>
        <v/>
      </c>
      <c r="BH3" s="7" t="str">
        <f>IF(ISBLANK(IF('Conseil de classe'!$A$2=$I$3,Classe1!FP4,IF('Conseil de classe'!$A$2=$I$4,Classe2!FP4,IF('Conseil de classe'!$A$2=$I$5,Classe3!FP4,IF('Conseil de classe'!$A$2=$I$6,Classe4!FP4,IF('Conseil de classe'!$A$2=$I$7,Classe5!FP4,IF('Conseil de classe'!$A$2=$I$8,Classe6!FP4,IF('Conseil de classe'!$A$2=$I$9,Classe7!FP4,IF('Conseil de classe'!$A$2=$I$10,Classe8!FP4,IF('Conseil de classe'!$A$2=$I$11,Classe9!FP4)))))))))),"",IF('Conseil de classe'!$A$2=$I$3,Classe1!FP4,IF('Conseil de classe'!$A$2=$I$4,Classe2!FP4,IF('Conseil de classe'!$A$2=$I$5,Classe3!FP4,IF('Conseil de classe'!$A$2=$I$6,Classe4!FP4,IF('Conseil de classe'!$A$2=$I$7,Classe5!FP4,IF('Conseil de classe'!$A$2=$I$8,Classe6!FP4,IF('Conseil de classe'!$A$2=$I$9,Classe7!FP4,IF('Conseil de classe'!$A$2=$I$10,Classe8!FP4,IF('Conseil de classe'!$A$2=$I$11,Classe9!FP4))))))))))</f>
        <v/>
      </c>
      <c r="BI3" s="7" t="str">
        <f>IF(ISBLANK(IF('Conseil de classe'!$A$2=$I$3,Classe1!FQ4,IF('Conseil de classe'!$A$2=$I$4,Classe2!FQ4,IF('Conseil de classe'!$A$2=$I$5,Classe3!FQ4,IF('Conseil de classe'!$A$2=$I$6,Classe4!FQ4,IF('Conseil de classe'!$A$2=$I$7,Classe5!FQ4,IF('Conseil de classe'!$A$2=$I$8,Classe6!FQ4,IF('Conseil de classe'!$A$2=$I$9,Classe7!FQ4,IF('Conseil de classe'!$A$2=$I$10,Classe8!FQ4,IF('Conseil de classe'!$A$2=$I$11,Classe9!FQ4)))))))))),"",IF('Conseil de classe'!$A$2=$I$3,Classe1!FQ4,IF('Conseil de classe'!$A$2=$I$4,Classe2!FQ4,IF('Conseil de classe'!$A$2=$I$5,Classe3!FQ4,IF('Conseil de classe'!$A$2=$I$6,Classe4!FQ4,IF('Conseil de classe'!$A$2=$I$7,Classe5!FQ4,IF('Conseil de classe'!$A$2=$I$8,Classe6!FQ4,IF('Conseil de classe'!$A$2=$I$9,Classe7!FQ4,IF('Conseil de classe'!$A$2=$I$10,Classe8!FQ4,IF('Conseil de classe'!$A$2=$I$11,Classe9!FQ4))))))))))</f>
        <v/>
      </c>
      <c r="BJ3" s="7" t="str">
        <f>IF(ISBLANK(IF('Conseil de classe'!$A$2=$I$3,Classe1!FR4,IF('Conseil de classe'!$A$2=$I$4,Classe2!FR4,IF('Conseil de classe'!$A$2=$I$5,Classe3!FR4,IF('Conseil de classe'!$A$2=$I$6,Classe4!FR4,IF('Conseil de classe'!$A$2=$I$7,Classe5!FR4,IF('Conseil de classe'!$A$2=$I$8,Classe6!FR4,IF('Conseil de classe'!$A$2=$I$9,Classe7!FR4,IF('Conseil de classe'!$A$2=$I$10,Classe8!FR4,IF('Conseil de classe'!$A$2=$I$11,Classe9!FR4)))))))))),"",IF('Conseil de classe'!$A$2=$I$3,Classe1!FR4,IF('Conseil de classe'!$A$2=$I$4,Classe2!FR4,IF('Conseil de classe'!$A$2=$I$5,Classe3!FR4,IF('Conseil de classe'!$A$2=$I$6,Classe4!FR4,IF('Conseil de classe'!$A$2=$I$7,Classe5!FR4,IF('Conseil de classe'!$A$2=$I$8,Classe6!FR4,IF('Conseil de classe'!$A$2=$I$9,Classe7!FR4,IF('Conseil de classe'!$A$2=$I$10,Classe8!FR4,IF('Conseil de classe'!$A$2=$I$11,Classe9!FR4))))))))))</f>
        <v/>
      </c>
      <c r="BK3" s="7" t="str">
        <f>IF(ISBLANK(IF('Conseil de classe'!$A$2=$I$3,Classe1!FS4,IF('Conseil de classe'!$A$2=$I$4,Classe2!FS4,IF('Conseil de classe'!$A$2=$I$5,Classe3!FS4,IF('Conseil de classe'!$A$2=$I$6,Classe4!FS4,IF('Conseil de classe'!$A$2=$I$7,Classe5!FS4,IF('Conseil de classe'!$A$2=$I$8,Classe6!FS4,IF('Conseil de classe'!$A$2=$I$9,Classe7!FS4,IF('Conseil de classe'!$A$2=$I$10,Classe8!FS4,IF('Conseil de classe'!$A$2=$I$11,Classe9!FS4)))))))))),"",IF('Conseil de classe'!$A$2=$I$3,Classe1!FS4,IF('Conseil de classe'!$A$2=$I$4,Classe2!FS4,IF('Conseil de classe'!$A$2=$I$5,Classe3!FS4,IF('Conseil de classe'!$A$2=$I$6,Classe4!FS4,IF('Conseil de classe'!$A$2=$I$7,Classe5!FS4,IF('Conseil de classe'!$A$2=$I$8,Classe6!FS4,IF('Conseil de classe'!$A$2=$I$9,Classe7!FS4,IF('Conseil de classe'!$A$2=$I$10,Classe8!FS4,IF('Conseil de classe'!$A$2=$I$11,Classe9!FS4))))))))))</f>
        <v/>
      </c>
      <c r="BL3" s="7" t="str">
        <f>IF(ISBLANK(IF('Conseil de classe'!$A$2=$I$3,Classe1!FT4,IF('Conseil de classe'!$A$2=$I$4,Classe2!FT4,IF('Conseil de classe'!$A$2=$I$5,Classe3!FT4,IF('Conseil de classe'!$A$2=$I$6,Classe4!FT4,IF('Conseil de classe'!$A$2=$I$7,Classe5!FT4,IF('Conseil de classe'!$A$2=$I$8,Classe6!FT4,IF('Conseil de classe'!$A$2=$I$9,Classe7!FT4,IF('Conseil de classe'!$A$2=$I$10,Classe8!FT4,IF('Conseil de classe'!$A$2=$I$11,Classe9!FT4)))))))))),"",IF('Conseil de classe'!$A$2=$I$3,Classe1!FT4,IF('Conseil de classe'!$A$2=$I$4,Classe2!FT4,IF('Conseil de classe'!$A$2=$I$5,Classe3!FT4,IF('Conseil de classe'!$A$2=$I$6,Classe4!FT4,IF('Conseil de classe'!$A$2=$I$7,Classe5!FT4,IF('Conseil de classe'!$A$2=$I$8,Classe6!FT4,IF('Conseil de classe'!$A$2=$I$9,Classe7!FT4,IF('Conseil de classe'!$A$2=$I$10,Classe8!FT4,IF('Conseil de classe'!$A$2=$I$11,Classe9!FT4))))))))))</f>
        <v/>
      </c>
      <c r="BM3" s="7" t="str">
        <f>IF(ISBLANK(IF('Conseil de classe'!$A$2=$I$3,Classe1!FU4,IF('Conseil de classe'!$A$2=$I$4,Classe2!FU4,IF('Conseil de classe'!$A$2=$I$5,Classe3!FU4,IF('Conseil de classe'!$A$2=$I$6,Classe4!FU4,IF('Conseil de classe'!$A$2=$I$7,Classe5!FU4,IF('Conseil de classe'!$A$2=$I$8,Classe6!FU4,IF('Conseil de classe'!$A$2=$I$9,Classe7!FU4,IF('Conseil de classe'!$A$2=$I$10,Classe8!FU4,IF('Conseil de classe'!$A$2=$I$11,Classe9!FU4)))))))))),"",IF('Conseil de classe'!$A$2=$I$3,Classe1!FU4,IF('Conseil de classe'!$A$2=$I$4,Classe2!FU4,IF('Conseil de classe'!$A$2=$I$5,Classe3!FU4,IF('Conseil de classe'!$A$2=$I$6,Classe4!FU4,IF('Conseil de classe'!$A$2=$I$7,Classe5!FU4,IF('Conseil de classe'!$A$2=$I$8,Classe6!FU4,IF('Conseil de classe'!$A$2=$I$9,Classe7!FU4,IF('Conseil de classe'!$A$2=$I$10,Classe8!FU4,IF('Conseil de classe'!$A$2=$I$11,Classe9!FU4))))))))))</f>
        <v/>
      </c>
      <c r="BN3" s="7" t="str">
        <f>IF(ISBLANK(IF('Conseil de classe'!$A$2=$I$3,Classe1!FV4,IF('Conseil de classe'!$A$2=$I$4,Classe2!FV4,IF('Conseil de classe'!$A$2=$I$5,Classe3!FV4,IF('Conseil de classe'!$A$2=$I$6,Classe4!FV4,IF('Conseil de classe'!$A$2=$I$7,Classe5!FV4,IF('Conseil de classe'!$A$2=$I$8,Classe6!FV4,IF('Conseil de classe'!$A$2=$I$9,Classe7!FV4,IF('Conseil de classe'!$A$2=$I$10,Classe8!FV4,IF('Conseil de classe'!$A$2=$I$11,Classe9!FV4)))))))))),"",IF('Conseil de classe'!$A$2=$I$3,Classe1!FV4,IF('Conseil de classe'!$A$2=$I$4,Classe2!FV4,IF('Conseil de classe'!$A$2=$I$5,Classe3!FV4,IF('Conseil de classe'!$A$2=$I$6,Classe4!FV4,IF('Conseil de classe'!$A$2=$I$7,Classe5!FV4,IF('Conseil de classe'!$A$2=$I$8,Classe6!FV4,IF('Conseil de classe'!$A$2=$I$9,Classe7!FV4,IF('Conseil de classe'!$A$2=$I$10,Classe8!FV4,IF('Conseil de classe'!$A$2=$I$11,Classe9!FV4))))))))))</f>
        <v/>
      </c>
      <c r="BO3" s="7" t="str">
        <f>IF(ISBLANK(IF('Conseil de classe'!$A$2=$I$3,Classe1!FW4,IF('Conseil de classe'!$A$2=$I$4,Classe2!FW4,IF('Conseil de classe'!$A$2=$I$5,Classe3!FW4,IF('Conseil de classe'!$A$2=$I$6,Classe4!FW4,IF('Conseil de classe'!$A$2=$I$7,Classe5!FW4,IF('Conseil de classe'!$A$2=$I$8,Classe6!FW4,IF('Conseil de classe'!$A$2=$I$9,Classe7!FW4,IF('Conseil de classe'!$A$2=$I$10,Classe8!FW4,IF('Conseil de classe'!$A$2=$I$11,Classe9!FW4)))))))))),"",IF('Conseil de classe'!$A$2=$I$3,Classe1!FW4,IF('Conseil de classe'!$A$2=$I$4,Classe2!FW4,IF('Conseil de classe'!$A$2=$I$5,Classe3!FW4,IF('Conseil de classe'!$A$2=$I$6,Classe4!FW4,IF('Conseil de classe'!$A$2=$I$7,Classe5!FW4,IF('Conseil de classe'!$A$2=$I$8,Classe6!FW4,IF('Conseil de classe'!$A$2=$I$9,Classe7!FW4,IF('Conseil de classe'!$A$2=$I$10,Classe8!FW4,IF('Conseil de classe'!$A$2=$I$11,Classe9!FW4))))))))))</f>
        <v/>
      </c>
      <c r="BP3" s="7" t="str">
        <f>IF(ISBLANK(IF('Conseil de classe'!$A$2=$I$3,Classe1!FX4,IF('Conseil de classe'!$A$2=$I$4,Classe2!FX4,IF('Conseil de classe'!$A$2=$I$5,Classe3!FX4,IF('Conseil de classe'!$A$2=$I$6,Classe4!FX4,IF('Conseil de classe'!$A$2=$I$7,Classe5!FX4,IF('Conseil de classe'!$A$2=$I$8,Classe6!FX4,IF('Conseil de classe'!$A$2=$I$9,Classe7!FX4,IF('Conseil de classe'!$A$2=$I$10,Classe8!FX4,IF('Conseil de classe'!$A$2=$I$11,Classe9!FX4)))))))))),"",IF('Conseil de classe'!$A$2=$I$3,Classe1!FX4,IF('Conseil de classe'!$A$2=$I$4,Classe2!FX4,IF('Conseil de classe'!$A$2=$I$5,Classe3!FX4,IF('Conseil de classe'!$A$2=$I$6,Classe4!FX4,IF('Conseil de classe'!$A$2=$I$7,Classe5!FX4,IF('Conseil de classe'!$A$2=$I$8,Classe6!FX4,IF('Conseil de classe'!$A$2=$I$9,Classe7!FX4,IF('Conseil de classe'!$A$2=$I$10,Classe8!FX4,IF('Conseil de classe'!$A$2=$I$11,Classe9!FX4))))))))))</f>
        <v/>
      </c>
      <c r="BQ3" s="7" t="str">
        <f>IF(ISBLANK(IF('Conseil de classe'!$A$2=$I$3,Classe1!FY4,IF('Conseil de classe'!$A$2=$I$4,Classe2!FY4,IF('Conseil de classe'!$A$2=$I$5,Classe3!FY4,IF('Conseil de classe'!$A$2=$I$6,Classe4!FY4,IF('Conseil de classe'!$A$2=$I$7,Classe5!FY4,IF('Conseil de classe'!$A$2=$I$8,Classe6!FY4,IF('Conseil de classe'!$A$2=$I$9,Classe7!FY4,IF('Conseil de classe'!$A$2=$I$10,Classe8!FY4,IF('Conseil de classe'!$A$2=$I$11,Classe9!FY4)))))))))),"",IF('Conseil de classe'!$A$2=$I$3,Classe1!FY4,IF('Conseil de classe'!$A$2=$I$4,Classe2!FY4,IF('Conseil de classe'!$A$2=$I$5,Classe3!FY4,IF('Conseil de classe'!$A$2=$I$6,Classe4!FY4,IF('Conseil de classe'!$A$2=$I$7,Classe5!FY4,IF('Conseil de classe'!$A$2=$I$8,Classe6!FY4,IF('Conseil de classe'!$A$2=$I$9,Classe7!FY4,IF('Conseil de classe'!$A$2=$I$10,Classe8!FY4,IF('Conseil de classe'!$A$2=$I$11,Classe9!FY4))))))))))</f>
        <v/>
      </c>
      <c r="BR3" s="7" t="str">
        <f>IF(ISBLANK(IF('Conseil de classe'!$A$2=$I$3,Classe1!FZ4,IF('Conseil de classe'!$A$2=$I$4,Classe2!FZ4,IF('Conseil de classe'!$A$2=$I$5,Classe3!FZ4,IF('Conseil de classe'!$A$2=$I$6,Classe4!FZ4,IF('Conseil de classe'!$A$2=$I$7,Classe5!FZ4,IF('Conseil de classe'!$A$2=$I$8,Classe6!FZ4,IF('Conseil de classe'!$A$2=$I$9,Classe7!FZ4,IF('Conseil de classe'!$A$2=$I$10,Classe8!FZ4,IF('Conseil de classe'!$A$2=$I$11,Classe9!FZ4)))))))))),"",IF('Conseil de classe'!$A$2=$I$3,Classe1!FZ4,IF('Conseil de classe'!$A$2=$I$4,Classe2!FZ4,IF('Conseil de classe'!$A$2=$I$5,Classe3!FZ4,IF('Conseil de classe'!$A$2=$I$6,Classe4!FZ4,IF('Conseil de classe'!$A$2=$I$7,Classe5!FZ4,IF('Conseil de classe'!$A$2=$I$8,Classe6!FZ4,IF('Conseil de classe'!$A$2=$I$9,Classe7!FZ4,IF('Conseil de classe'!$A$2=$I$10,Classe8!FZ4,IF('Conseil de classe'!$A$2=$I$11,Classe9!FZ4))))))))))</f>
        <v/>
      </c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pans="1:84" x14ac:dyDescent="0.3">
      <c r="A4" s="2" t="s">
        <v>124</v>
      </c>
      <c r="B4" s="55" t="s">
        <v>10</v>
      </c>
      <c r="C4" s="10" t="s">
        <v>11</v>
      </c>
      <c r="D4" s="7" t="s">
        <v>12</v>
      </c>
      <c r="E4" s="6">
        <v>2</v>
      </c>
      <c r="F4" s="7">
        <v>5</v>
      </c>
      <c r="I4" s="7" t="str">
        <f>Tableau13[[#Headers],[classe2]]</f>
        <v>classe2</v>
      </c>
      <c r="J4" s="7" t="str">
        <f>IF(ISBLANK(IF('Conseil de classe'!$A$2=$I$3,Classe1!B5, IF('Conseil de classe'!$A$2=$I$4,Classe2!B5,IF('Conseil de classe'!$A$2=$I$5,Classe3!B5,IF('Conseil de classe'!$A$2=$I$6,Classe4!B5,IF('Conseil de classe'!$A$2=$I$7,Classe5!B5,IF('Conseil de classe'!$A$2=$I$8,Classe6!B5, IF('Conseil de classe'!$A$2=$I$9,Classe7!B5,IF('Conseil de classe'!$A$2=$I$10,Classe8!B5,IF('Conseil de classe'!$A$2=$I$11,Classe9!B5)))))))))),"",IF('Conseil de classe'!$A$2=$I$3,Classe1!B5, IF('Conseil de classe'!$A$2=$I$4,Classe2!B5,IF('Conseil de classe'!$A$2=$I$5,Classe3!B5,IF('Conseil de classe'!$A$2=$I$6,Classe4!B5,IF('Conseil de classe'!$A$2=$I$7,Classe5!B5,IF('Conseil de classe'!$A$2=$I$8,Classe6!B5, IF('Conseil de classe'!$A$2=$I$9,Classe7!B5,IF('Conseil de classe'!$A$2=$I$10,Classe8!B5,IF('Conseil de classe'!$A$2=$I$11,Classe9!B5))))))))))</f>
        <v/>
      </c>
      <c r="K4" s="7" t="str">
        <f>IF(ISBLANK(IF('Conseil de classe'!$A$2=$I$3,Classe1!DS5,IF('Conseil de classe'!$A$2=$I$4,Classe2!DS5,IF('Conseil de classe'!$A$2=$I$5,Classe3!DS5,IF('Conseil de classe'!$A$2=$I$6,Classe4!DS5,IF('Conseil de classe'!$A$2=$I$7,Classe5!DS5,IF('Conseil de classe'!$A$2=$I$8,Classe6!DS5,IF('Conseil de classe'!$A$2=$I$9,Classe7!DS5,IF('Conseil de classe'!$A$2=$I$10,Classe8!DS5,IF('Conseil de classe'!$A$2=$I$11,Classe9!DS5)))))))))),"",IF('Conseil de classe'!$A$2=$I$3,Classe1!DS5,IF('Conseil de classe'!$A$2=$I$4,Classe2!DS5,IF('Conseil de classe'!$A$2=$I$5,Classe3!DS5,IF('Conseil de classe'!$A$2=$I$6,Classe4!DS5,IF('Conseil de classe'!$A$2=$I$7,Classe5!DS5,IF('Conseil de classe'!$A$2=$I$8,Classe6!DS5,IF('Conseil de classe'!$A$2=$I$9,Classe7!DS5,IF('Conseil de classe'!$A$2=$I$10,Classe8!DS5,IF('Conseil de classe'!$A$2=$I$11,Classe9!DS5))))))))))</f>
        <v/>
      </c>
      <c r="L4" s="7" t="str">
        <f>IF(ISBLANK(IF('Conseil de classe'!$A$2=$I$3,Classe1!DT5,IF('Conseil de classe'!$A$2=$I$4,Classe2!DT5,IF('Conseil de classe'!$A$2=$I$5,Classe3!DT5,IF('Conseil de classe'!$A$2=$I$6,Classe4!DT5,IF('Conseil de classe'!$A$2=$I$7,Classe5!DT5,IF('Conseil de classe'!$A$2=$I$8,Classe6!DT5,IF('Conseil de classe'!$A$2=$I$9,Classe7!DT5,IF('Conseil de classe'!$A$2=$I$10,Classe8!DT5,IF('Conseil de classe'!$A$2=$I$11,Classe9!DT5)))))))))),"",IF('Conseil de classe'!$A$2=$I$3,Classe1!DT5,IF('Conseil de classe'!$A$2=$I$4,Classe2!DT5,IF('Conseil de classe'!$A$2=$I$5,Classe3!DT5,IF('Conseil de classe'!$A$2=$I$6,Classe4!DT5,IF('Conseil de classe'!$A$2=$I$7,Classe5!DT5,IF('Conseil de classe'!$A$2=$I$8,Classe6!DT5,IF('Conseil de classe'!$A$2=$I$9,Classe7!DT5,IF('Conseil de classe'!$A$2=$I$10,Classe8!DT5,IF('Conseil de classe'!$A$2=$I$11,Classe9!DT5))))))))))</f>
        <v/>
      </c>
      <c r="M4" s="7" t="str">
        <f>IF(ISBLANK(IF('Conseil de classe'!$A$2=$I$3,Classe1!DU5,IF('Conseil de classe'!$A$2=$I$4,Classe2!DU5,IF('Conseil de classe'!$A$2=$I$5,Classe3!DU5,IF('Conseil de classe'!$A$2=$I$6,Classe4!DU5,IF('Conseil de classe'!$A$2=$I$7,Classe5!DU5,IF('Conseil de classe'!$A$2=$I$8,Classe6!DU5,IF('Conseil de classe'!$A$2=$I$9,Classe7!DU5,IF('Conseil de classe'!$A$2=$I$10,Classe8!DU5,IF('Conseil de classe'!$A$2=$I$11,Classe9!DU5)))))))))),"",IF('Conseil de classe'!$A$2=$I$3,Classe1!DU5,IF('Conseil de classe'!$A$2=$I$4,Classe2!DU5,IF('Conseil de classe'!$A$2=$I$5,Classe3!DU5,IF('Conseil de classe'!$A$2=$I$6,Classe4!DU5,IF('Conseil de classe'!$A$2=$I$7,Classe5!DU5,IF('Conseil de classe'!$A$2=$I$8,Classe6!DU5,IF('Conseil de classe'!$A$2=$I$9,Classe7!DU5,IF('Conseil de classe'!$A$2=$I$10,Classe8!DU5,IF('Conseil de classe'!$A$2=$I$11,Classe9!DU5))))))))))</f>
        <v/>
      </c>
      <c r="N4" s="7" t="str">
        <f>IF(ISBLANK(IF('Conseil de classe'!$A$2=$I$3,Classe1!DV5,IF('Conseil de classe'!$A$2=$I$4,Classe2!DV5,IF('Conseil de classe'!$A$2=$I$5,Classe3!DV5,IF('Conseil de classe'!$A$2=$I$6,Classe4!DV5,IF('Conseil de classe'!$A$2=$I$7,Classe5!DV5,IF('Conseil de classe'!$A$2=$I$8,Classe6!DV5,IF('Conseil de classe'!$A$2=$I$9,Classe7!DV5,IF('Conseil de classe'!$A$2=$I$10,Classe8!DV5,IF('Conseil de classe'!$A$2=$I$11,Classe9!DV5)))))))))),"",IF('Conseil de classe'!$A$2=$I$3,Classe1!DV5,IF('Conseil de classe'!$A$2=$I$4,Classe2!DV5,IF('Conseil de classe'!$A$2=$I$5,Classe3!DV5,IF('Conseil de classe'!$A$2=$I$6,Classe4!DV5,IF('Conseil de classe'!$A$2=$I$7,Classe5!DV5,IF('Conseil de classe'!$A$2=$I$8,Classe6!DV5,IF('Conseil de classe'!$A$2=$I$9,Classe7!DV5,IF('Conseil de classe'!$A$2=$I$10,Classe8!DV5,IF('Conseil de classe'!$A$2=$I$11,Classe9!DV5))))))))))</f>
        <v/>
      </c>
      <c r="O4" s="7" t="str">
        <f>IF(ISBLANK(IF('Conseil de classe'!$A$2=$I$3,Classe1!DW5,IF('Conseil de classe'!$A$2=$I$4,Classe2!DW5,IF('Conseil de classe'!$A$2=$I$5,Classe3!DW5,IF('Conseil de classe'!$A$2=$I$6,Classe4!DW5,IF('Conseil de classe'!$A$2=$I$7,Classe5!DW5,IF('Conseil de classe'!$A$2=$I$8,Classe6!DW5,IF('Conseil de classe'!$A$2=$I$9,Classe7!DW5,IF('Conseil de classe'!$A$2=$I$10,Classe8!DW5,IF('Conseil de classe'!$A$2=$I$11,Classe9!DW5)))))))))),"",IF('Conseil de classe'!$A$2=$I$3,Classe1!DW5,IF('Conseil de classe'!$A$2=$I$4,Classe2!DW5,IF('Conseil de classe'!$A$2=$I$5,Classe3!DW5,IF('Conseil de classe'!$A$2=$I$6,Classe4!DW5,IF('Conseil de classe'!$A$2=$I$7,Classe5!DW5,IF('Conseil de classe'!$A$2=$I$8,Classe6!DW5,IF('Conseil de classe'!$A$2=$I$9,Classe7!DW5,IF('Conseil de classe'!$A$2=$I$10,Classe8!DW5,IF('Conseil de classe'!$A$2=$I$11,Classe9!DW5))))))))))</f>
        <v/>
      </c>
      <c r="P4" s="7" t="str">
        <f>IF(ISBLANK(IF('Conseil de classe'!$A$2=$I$3,Classe1!DX5,IF('Conseil de classe'!$A$2=$I$4,Classe2!DX5,IF('Conseil de classe'!$A$2=$I$5,Classe3!DX5,IF('Conseil de classe'!$A$2=$I$6,Classe4!DX5,IF('Conseil de classe'!$A$2=$I$7,Classe5!DX5,IF('Conseil de classe'!$A$2=$I$8,Classe6!DX5,IF('Conseil de classe'!$A$2=$I$9,Classe7!DX5,IF('Conseil de classe'!$A$2=$I$10,Classe8!DX5,IF('Conseil de classe'!$A$2=$I$11,Classe9!DX5)))))))))),"",IF('Conseil de classe'!$A$2=$I$3,Classe1!DX5,IF('Conseil de classe'!$A$2=$I$4,Classe2!DX5,IF('Conseil de classe'!$A$2=$I$5,Classe3!DX5,IF('Conseil de classe'!$A$2=$I$6,Classe4!DX5,IF('Conseil de classe'!$A$2=$I$7,Classe5!DX5,IF('Conseil de classe'!$A$2=$I$8,Classe6!DX5,IF('Conseil de classe'!$A$2=$I$9,Classe7!DX5,IF('Conseil de classe'!$A$2=$I$10,Classe8!DX5,IF('Conseil de classe'!$A$2=$I$11,Classe9!DX5))))))))))</f>
        <v/>
      </c>
      <c r="Q4" s="7" t="str">
        <f>IF(ISBLANK(IF('Conseil de classe'!$A$2=$I$3,Classe1!DY5,IF('Conseil de classe'!$A$2=$I$4,Classe2!DY5,IF('Conseil de classe'!$A$2=$I$5,Classe3!DY5,IF('Conseil de classe'!$A$2=$I$6,Classe4!DY5,IF('Conseil de classe'!$A$2=$I$7,Classe5!DY5,IF('Conseil de classe'!$A$2=$I$8,Classe6!DY5,IF('Conseil de classe'!$A$2=$I$9,Classe7!DY5,IF('Conseil de classe'!$A$2=$I$10,Classe8!DY5,IF('Conseil de classe'!$A$2=$I$11,Classe9!DY5)))))))))),"",IF('Conseil de classe'!$A$2=$I$3,Classe1!DY5,IF('Conseil de classe'!$A$2=$I$4,Classe2!DY5,IF('Conseil de classe'!$A$2=$I$5,Classe3!DY5,IF('Conseil de classe'!$A$2=$I$6,Classe4!DY5,IF('Conseil de classe'!$A$2=$I$7,Classe5!DY5,IF('Conseil de classe'!$A$2=$I$8,Classe6!DY5,IF('Conseil de classe'!$A$2=$I$9,Classe7!DY5,IF('Conseil de classe'!$A$2=$I$10,Classe8!DY5,IF('Conseil de classe'!$A$2=$I$11,Classe9!DY5))))))))))</f>
        <v/>
      </c>
      <c r="R4" s="7" t="str">
        <f>IF(ISBLANK(IF('Conseil de classe'!$A$2=$I$3,Classe1!DZ5,IF('Conseil de classe'!$A$2=$I$4,Classe2!DZ5,IF('Conseil de classe'!$A$2=$I$5,Classe3!DZ5,IF('Conseil de classe'!$A$2=$I$6,Classe4!DZ5,IF('Conseil de classe'!$A$2=$I$7,Classe5!DZ5,IF('Conseil de classe'!$A$2=$I$8,Classe6!DZ5,IF('Conseil de classe'!$A$2=$I$9,Classe7!DZ5,IF('Conseil de classe'!$A$2=$I$10,Classe8!DZ5,IF('Conseil de classe'!$A$2=$I$11,Classe9!DZ5)))))))))),"",IF('Conseil de classe'!$A$2=$I$3,Classe1!DZ5,IF('Conseil de classe'!$A$2=$I$4,Classe2!DZ5,IF('Conseil de classe'!$A$2=$I$5,Classe3!DZ5,IF('Conseil de classe'!$A$2=$I$6,Classe4!DZ5,IF('Conseil de classe'!$A$2=$I$7,Classe5!DZ5,IF('Conseil de classe'!$A$2=$I$8,Classe6!DZ5,IF('Conseil de classe'!$A$2=$I$9,Classe7!DZ5,IF('Conseil de classe'!$A$2=$I$10,Classe8!DZ5,IF('Conseil de classe'!$A$2=$I$11,Classe9!DZ5))))))))))</f>
        <v/>
      </c>
      <c r="S4" s="7" t="str">
        <f>IF(ISBLANK(IF('Conseil de classe'!$A$2=$I$3,Classe1!EA5,IF('Conseil de classe'!$A$2=$I$4,Classe2!EA5,IF('Conseil de classe'!$A$2=$I$5,Classe3!EA5,IF('Conseil de classe'!$A$2=$I$6,Classe4!EA5,IF('Conseil de classe'!$A$2=$I$7,Classe5!EA5,IF('Conseil de classe'!$A$2=$I$8,Classe6!EA5,IF('Conseil de classe'!$A$2=$I$9,Classe7!EA5,IF('Conseil de classe'!$A$2=$I$10,Classe8!EA5,IF('Conseil de classe'!$A$2=$I$11,Classe9!EA5)))))))))),"",IF('Conseil de classe'!$A$2=$I$3,Classe1!EA5,IF('Conseil de classe'!$A$2=$I$4,Classe2!EA5,IF('Conseil de classe'!$A$2=$I$5,Classe3!EA5,IF('Conseil de classe'!$A$2=$I$6,Classe4!EA5,IF('Conseil de classe'!$A$2=$I$7,Classe5!EA5,IF('Conseil de classe'!$A$2=$I$8,Classe6!EA5,IF('Conseil de classe'!$A$2=$I$9,Classe7!EA5,IF('Conseil de classe'!$A$2=$I$10,Classe8!EA5,IF('Conseil de classe'!$A$2=$I$11,Classe9!EA5))))))))))</f>
        <v/>
      </c>
      <c r="T4" s="7" t="str">
        <f>IF(ISBLANK(IF('Conseil de classe'!$A$2=$I$3,Classe1!EB5,IF('Conseil de classe'!$A$2=$I$4,Classe2!EB5,IF('Conseil de classe'!$A$2=$I$5,Classe3!EB5,IF('Conseil de classe'!$A$2=$I$6,Classe4!EB5,IF('Conseil de classe'!$A$2=$I$7,Classe5!EB5,IF('Conseil de classe'!$A$2=$I$8,Classe6!EB5,IF('Conseil de classe'!$A$2=$I$9,Classe7!EB5,IF('Conseil de classe'!$A$2=$I$10,Classe8!EB5,IF('Conseil de classe'!$A$2=$I$11,Classe9!EB5)))))))))),"",IF('Conseil de classe'!$A$2=$I$3,Classe1!EB5,IF('Conseil de classe'!$A$2=$I$4,Classe2!EB5,IF('Conseil de classe'!$A$2=$I$5,Classe3!EB5,IF('Conseil de classe'!$A$2=$I$6,Classe4!EB5,IF('Conseil de classe'!$A$2=$I$7,Classe5!EB5,IF('Conseil de classe'!$A$2=$I$8,Classe6!EB5,IF('Conseil de classe'!$A$2=$I$9,Classe7!EB5,IF('Conseil de classe'!$A$2=$I$10,Classe8!EB5,IF('Conseil de classe'!$A$2=$I$11,Classe9!EB5))))))))))</f>
        <v/>
      </c>
      <c r="U4" s="7" t="str">
        <f>IF(ISBLANK(IF('Conseil de classe'!$A$2=$I$3,Classe1!EC5,IF('Conseil de classe'!$A$2=$I$4,Classe2!EC5,IF('Conseil de classe'!$A$2=$I$5,Classe3!EC5,IF('Conseil de classe'!$A$2=$I$6,Classe4!EC5,IF('Conseil de classe'!$A$2=$I$7,Classe5!EC5,IF('Conseil de classe'!$A$2=$I$8,Classe6!EC5,IF('Conseil de classe'!$A$2=$I$9,Classe7!EC5,IF('Conseil de classe'!$A$2=$I$10,Classe8!EC5,IF('Conseil de classe'!$A$2=$I$11,Classe9!EC5)))))))))),"",IF('Conseil de classe'!$A$2=$I$3,Classe1!EC5,IF('Conseil de classe'!$A$2=$I$4,Classe2!EC5,IF('Conseil de classe'!$A$2=$I$5,Classe3!EC5,IF('Conseil de classe'!$A$2=$I$6,Classe4!EC5,IF('Conseil de classe'!$A$2=$I$7,Classe5!EC5,IF('Conseil de classe'!$A$2=$I$8,Classe6!EC5,IF('Conseil de classe'!$A$2=$I$9,Classe7!EC5,IF('Conseil de classe'!$A$2=$I$10,Classe8!EC5,IF('Conseil de classe'!$A$2=$I$11,Classe9!EC5))))))))))</f>
        <v/>
      </c>
      <c r="V4" s="7" t="str">
        <f>IF(ISBLANK(IF('Conseil de classe'!$A$2=$I$3,Classe1!ED5,IF('Conseil de classe'!$A$2=$I$4,Classe2!ED5,IF('Conseil de classe'!$A$2=$I$5,Classe3!ED5,IF('Conseil de classe'!$A$2=$I$6,Classe4!ED5,IF('Conseil de classe'!$A$2=$I$7,Classe5!ED5,IF('Conseil de classe'!$A$2=$I$8,Classe6!ED5,IF('Conseil de classe'!$A$2=$I$9,Classe7!ED5,IF('Conseil de classe'!$A$2=$I$10,Classe8!ED5,IF('Conseil de classe'!$A$2=$I$11,Classe9!ED5)))))))))),"",IF('Conseil de classe'!$A$2=$I$3,Classe1!ED5,IF('Conseil de classe'!$A$2=$I$4,Classe2!ED5,IF('Conseil de classe'!$A$2=$I$5,Classe3!ED5,IF('Conseil de classe'!$A$2=$I$6,Classe4!ED5,IF('Conseil de classe'!$A$2=$I$7,Classe5!ED5,IF('Conseil de classe'!$A$2=$I$8,Classe6!ED5,IF('Conseil de classe'!$A$2=$I$9,Classe7!ED5,IF('Conseil de classe'!$A$2=$I$10,Classe8!ED5,IF('Conseil de classe'!$A$2=$I$11,Classe9!ED5))))))))))</f>
        <v/>
      </c>
      <c r="W4" s="7" t="str">
        <f>IF(ISBLANK(IF('Conseil de classe'!$A$2=$I$3,Classe1!EE5,IF('Conseil de classe'!$A$2=$I$4,Classe2!EE5,IF('Conseil de classe'!$A$2=$I$5,Classe3!EE5,IF('Conseil de classe'!$A$2=$I$6,Classe4!EE5,IF('Conseil de classe'!$A$2=$I$7,Classe5!EE5,IF('Conseil de classe'!$A$2=$I$8,Classe6!EE5,IF('Conseil de classe'!$A$2=$I$9,Classe7!EE5,IF('Conseil de classe'!$A$2=$I$10,Classe8!EE5,IF('Conseil de classe'!$A$2=$I$11,Classe9!EE5)))))))))),"",IF('Conseil de classe'!$A$2=$I$3,Classe1!EE5,IF('Conseil de classe'!$A$2=$I$4,Classe2!EE5,IF('Conseil de classe'!$A$2=$I$5,Classe3!EE5,IF('Conseil de classe'!$A$2=$I$6,Classe4!EE5,IF('Conseil de classe'!$A$2=$I$7,Classe5!EE5,IF('Conseil de classe'!$A$2=$I$8,Classe6!EE5,IF('Conseil de classe'!$A$2=$I$9,Classe7!EE5,IF('Conseil de classe'!$A$2=$I$10,Classe8!EE5,IF('Conseil de classe'!$A$2=$I$11,Classe9!EE5))))))))))</f>
        <v/>
      </c>
      <c r="X4" s="7" t="str">
        <f>IF(ISBLANK(IF('Conseil de classe'!$A$2=$I$3,Classe1!EF5,IF('Conseil de classe'!$A$2=$I$4,Classe2!EF5,IF('Conseil de classe'!$A$2=$I$5,Classe3!EF5,IF('Conseil de classe'!$A$2=$I$6,Classe4!EF5,IF('Conseil de classe'!$A$2=$I$7,Classe5!EF5,IF('Conseil de classe'!$A$2=$I$8,Classe6!EF5,IF('Conseil de classe'!$A$2=$I$9,Classe7!EF5,IF('Conseil de classe'!$A$2=$I$10,Classe8!EF5,IF('Conseil de classe'!$A$2=$I$11,Classe9!EF5)))))))))),"",IF('Conseil de classe'!$A$2=$I$3,Classe1!EF5,IF('Conseil de classe'!$A$2=$I$4,Classe2!EF5,IF('Conseil de classe'!$A$2=$I$5,Classe3!EF5,IF('Conseil de classe'!$A$2=$I$6,Classe4!EF5,IF('Conseil de classe'!$A$2=$I$7,Classe5!EF5,IF('Conseil de classe'!$A$2=$I$8,Classe6!EF5,IF('Conseil de classe'!$A$2=$I$9,Classe7!EF5,IF('Conseil de classe'!$A$2=$I$10,Classe8!EF5,IF('Conseil de classe'!$A$2=$I$11,Classe9!EF5))))))))))</f>
        <v/>
      </c>
      <c r="Y4" s="7" t="str">
        <f>IF(ISBLANK(IF('Conseil de classe'!$A$2=$I$3,Classe1!EG5,IF('Conseil de classe'!$A$2=$I$4,Classe2!EG5,IF('Conseil de classe'!$A$2=$I$5,Classe3!EG5,IF('Conseil de classe'!$A$2=$I$6,Classe4!EG5,IF('Conseil de classe'!$A$2=$I$7,Classe5!EG5,IF('Conseil de classe'!$A$2=$I$8,Classe6!EG5,IF('Conseil de classe'!$A$2=$I$9,Classe7!EG5,IF('Conseil de classe'!$A$2=$I$10,Classe8!EG5,IF('Conseil de classe'!$A$2=$I$11,Classe9!EG5)))))))))),"",IF('Conseil de classe'!$A$2=$I$3,Classe1!EG5,IF('Conseil de classe'!$A$2=$I$4,Classe2!EG5,IF('Conseil de classe'!$A$2=$I$5,Classe3!EG5,IF('Conseil de classe'!$A$2=$I$6,Classe4!EG5,IF('Conseil de classe'!$A$2=$I$7,Classe5!EG5,IF('Conseil de classe'!$A$2=$I$8,Classe6!EG5,IF('Conseil de classe'!$A$2=$I$9,Classe7!EG5,IF('Conseil de classe'!$A$2=$I$10,Classe8!EG5,IF('Conseil de classe'!$A$2=$I$11,Classe9!EG5))))))))))</f>
        <v/>
      </c>
      <c r="Z4" s="7" t="str">
        <f>IF(ISBLANK(IF('Conseil de classe'!$A$2=$I$3,Classe1!EH5,IF('Conseil de classe'!$A$2=$I$4,Classe2!EH5,IF('Conseil de classe'!$A$2=$I$5,Classe3!EH5,IF('Conseil de classe'!$A$2=$I$6,Classe4!EH5,IF('Conseil de classe'!$A$2=$I$7,Classe5!EH5,IF('Conseil de classe'!$A$2=$I$8,Classe6!EH5,IF('Conseil de classe'!$A$2=$I$9,Classe7!EH5,IF('Conseil de classe'!$A$2=$I$10,Classe8!EH5,IF('Conseil de classe'!$A$2=$I$11,Classe9!EH5)))))))))),"",IF('Conseil de classe'!$A$2=$I$3,Classe1!EH5,IF('Conseil de classe'!$A$2=$I$4,Classe2!EH5,IF('Conseil de classe'!$A$2=$I$5,Classe3!EH5,IF('Conseil de classe'!$A$2=$I$6,Classe4!EH5,IF('Conseil de classe'!$A$2=$I$7,Classe5!EH5,IF('Conseil de classe'!$A$2=$I$8,Classe6!EH5,IF('Conseil de classe'!$A$2=$I$9,Classe7!EH5,IF('Conseil de classe'!$A$2=$I$10,Classe8!EH5,IF('Conseil de classe'!$A$2=$I$11,Classe9!EH5))))))))))</f>
        <v/>
      </c>
      <c r="AA4" s="7" t="str">
        <f>IF(ISBLANK(IF('Conseil de classe'!$A$2=$I$3,Classe1!EI5,IF('Conseil de classe'!$A$2=$I$4,Classe2!EI5,IF('Conseil de classe'!$A$2=$I$5,Classe3!EI5,IF('Conseil de classe'!$A$2=$I$6,Classe4!EI5,IF('Conseil de classe'!$A$2=$I$7,Classe5!EI5,IF('Conseil de classe'!$A$2=$I$8,Classe6!EI5,IF('Conseil de classe'!$A$2=$I$9,Classe7!EI5,IF('Conseil de classe'!$A$2=$I$10,Classe8!EI5,IF('Conseil de classe'!$A$2=$I$11,Classe9!EI5)))))))))),"",IF('Conseil de classe'!$A$2=$I$3,Classe1!EI5,IF('Conseil de classe'!$A$2=$I$4,Classe2!EI5,IF('Conseil de classe'!$A$2=$I$5,Classe3!EI5,IF('Conseil de classe'!$A$2=$I$6,Classe4!EI5,IF('Conseil de classe'!$A$2=$I$7,Classe5!EI5,IF('Conseil de classe'!$A$2=$I$8,Classe6!EI5,IF('Conseil de classe'!$A$2=$I$9,Classe7!EI5,IF('Conseil de classe'!$A$2=$I$10,Classe8!EI5,IF('Conseil de classe'!$A$2=$I$11,Classe9!EI5))))))))))</f>
        <v/>
      </c>
      <c r="AB4" s="7" t="str">
        <f>IF(ISBLANK(IF('Conseil de classe'!$A$2=$I$3,Classe1!EJ5,IF('Conseil de classe'!$A$2=$I$4,Classe2!EJ5,IF('Conseil de classe'!$A$2=$I$5,Classe3!EJ5,IF('Conseil de classe'!$A$2=$I$6,Classe4!EJ5,IF('Conseil de classe'!$A$2=$I$7,Classe5!EJ5,IF('Conseil de classe'!$A$2=$I$8,Classe6!EJ5,IF('Conseil de classe'!$A$2=$I$9,Classe7!EJ5,IF('Conseil de classe'!$A$2=$I$10,Classe8!EJ5,IF('Conseil de classe'!$A$2=$I$11,Classe9!EJ5)))))))))),"",IF('Conseil de classe'!$A$2=$I$3,Classe1!EJ5,IF('Conseil de classe'!$A$2=$I$4,Classe2!EJ5,IF('Conseil de classe'!$A$2=$I$5,Classe3!EJ5,IF('Conseil de classe'!$A$2=$I$6,Classe4!EJ5,IF('Conseil de classe'!$A$2=$I$7,Classe5!EJ5,IF('Conseil de classe'!$A$2=$I$8,Classe6!EJ5,IF('Conseil de classe'!$A$2=$I$9,Classe7!EJ5,IF('Conseil de classe'!$A$2=$I$10,Classe8!EJ5,IF('Conseil de classe'!$A$2=$I$11,Classe9!EJ5))))))))))</f>
        <v/>
      </c>
      <c r="AC4" s="7" t="str">
        <f>IF(ISBLANK(IF('Conseil de classe'!$A$2=$I$3,Classe1!EK5,IF('Conseil de classe'!$A$2=$I$4,Classe2!EK5,IF('Conseil de classe'!$A$2=$I$5,Classe3!EK5,IF('Conseil de classe'!$A$2=$I$6,Classe4!EK5,IF('Conseil de classe'!$A$2=$I$7,Classe5!EK5,IF('Conseil de classe'!$A$2=$I$8,Classe6!EK5,IF('Conseil de classe'!$A$2=$I$9,Classe7!EK5,IF('Conseil de classe'!$A$2=$I$10,Classe8!EK5,IF('Conseil de classe'!$A$2=$I$11,Classe9!EK5)))))))))),"",IF('Conseil de classe'!$A$2=$I$3,Classe1!EK5,IF('Conseil de classe'!$A$2=$I$4,Classe2!EK5,IF('Conseil de classe'!$A$2=$I$5,Classe3!EK5,IF('Conseil de classe'!$A$2=$I$6,Classe4!EK5,IF('Conseil de classe'!$A$2=$I$7,Classe5!EK5,IF('Conseil de classe'!$A$2=$I$8,Classe6!EK5,IF('Conseil de classe'!$A$2=$I$9,Classe7!EK5,IF('Conseil de classe'!$A$2=$I$10,Classe8!EK5,IF('Conseil de classe'!$A$2=$I$11,Classe9!EK5))))))))))</f>
        <v/>
      </c>
      <c r="AD4" s="7" t="str">
        <f>IF(ISBLANK(IF('Conseil de classe'!$A$2=$I$3,Classe1!EL5,IF('Conseil de classe'!$A$2=$I$4,Classe2!EL5,IF('Conseil de classe'!$A$2=$I$5,Classe3!EL5,IF('Conseil de classe'!$A$2=$I$6,Classe4!EL5,IF('Conseil de classe'!$A$2=$I$7,Classe5!EL5,IF('Conseil de classe'!$A$2=$I$8,Classe6!EL5,IF('Conseil de classe'!$A$2=$I$9,Classe7!EL5,IF('Conseil de classe'!$A$2=$I$10,Classe8!EL5,IF('Conseil de classe'!$A$2=$I$11,Classe9!EL5)))))))))),"",IF('Conseil de classe'!$A$2=$I$3,Classe1!EL5,IF('Conseil de classe'!$A$2=$I$4,Classe2!EL5,IF('Conseil de classe'!$A$2=$I$5,Classe3!EL5,IF('Conseil de classe'!$A$2=$I$6,Classe4!EL5,IF('Conseil de classe'!$A$2=$I$7,Classe5!EL5,IF('Conseil de classe'!$A$2=$I$8,Classe6!EL5,IF('Conseil de classe'!$A$2=$I$9,Classe7!EL5,IF('Conseil de classe'!$A$2=$I$10,Classe8!EL5,IF('Conseil de classe'!$A$2=$I$11,Classe9!EL5))))))))))</f>
        <v/>
      </c>
      <c r="AE4" s="7" t="str">
        <f>IF(ISBLANK(IF('Conseil de classe'!$A$2=$I$3,Classe1!EM5,IF('Conseil de classe'!$A$2=$I$4,Classe2!EM5,IF('Conseil de classe'!$A$2=$I$5,Classe3!EM5,IF('Conseil de classe'!$A$2=$I$6,Classe4!EM5,IF('Conseil de classe'!$A$2=$I$7,Classe5!EM5,IF('Conseil de classe'!$A$2=$I$8,Classe6!EM5,IF('Conseil de classe'!$A$2=$I$9,Classe7!EM5,IF('Conseil de classe'!$A$2=$I$10,Classe8!EM5,IF('Conseil de classe'!$A$2=$I$11,Classe9!EM5)))))))))),"",IF('Conseil de classe'!$A$2=$I$3,Classe1!EM5,IF('Conseil de classe'!$A$2=$I$4,Classe2!EM5,IF('Conseil de classe'!$A$2=$I$5,Classe3!EM5,IF('Conseil de classe'!$A$2=$I$6,Classe4!EM5,IF('Conseil de classe'!$A$2=$I$7,Classe5!EM5,IF('Conseil de classe'!$A$2=$I$8,Classe6!EM5,IF('Conseil de classe'!$A$2=$I$9,Classe7!EM5,IF('Conseil de classe'!$A$2=$I$10,Classe8!EM5,IF('Conseil de classe'!$A$2=$I$11,Classe9!EM5))))))))))</f>
        <v/>
      </c>
      <c r="AF4" s="7" t="str">
        <f>IF(ISBLANK(IF('Conseil de classe'!$A$2=$I$3,Classe1!EN5,IF('Conseil de classe'!$A$2=$I$4,Classe2!EN5,IF('Conseil de classe'!$A$2=$I$5,Classe3!EN5,IF('Conseil de classe'!$A$2=$I$6,Classe4!EN5,IF('Conseil de classe'!$A$2=$I$7,Classe5!EN5,IF('Conseil de classe'!$A$2=$I$8,Classe6!EN5,IF('Conseil de classe'!$A$2=$I$9,Classe7!EN5,IF('Conseil de classe'!$A$2=$I$10,Classe8!EN5,IF('Conseil de classe'!$A$2=$I$11,Classe9!EN5)))))))))),"",IF('Conseil de classe'!$A$2=$I$3,Classe1!EN5,IF('Conseil de classe'!$A$2=$I$4,Classe2!EN5,IF('Conseil de classe'!$A$2=$I$5,Classe3!EN5,IF('Conseil de classe'!$A$2=$I$6,Classe4!EN5,IF('Conseil de classe'!$A$2=$I$7,Classe5!EN5,IF('Conseil de classe'!$A$2=$I$8,Classe6!EN5,IF('Conseil de classe'!$A$2=$I$9,Classe7!EN5,IF('Conseil de classe'!$A$2=$I$10,Classe8!EN5,IF('Conseil de classe'!$A$2=$I$11,Classe9!EN5))))))))))</f>
        <v/>
      </c>
      <c r="AG4" s="7" t="str">
        <f>IF(ISBLANK(IF('Conseil de classe'!$A$2=$I$3,Classe1!EO5,IF('Conseil de classe'!$A$2=$I$4,Classe2!EO5,IF('Conseil de classe'!$A$2=$I$5,Classe3!EO5,IF('Conseil de classe'!$A$2=$I$6,Classe4!EO5,IF('Conseil de classe'!$A$2=$I$7,Classe5!EO5,IF('Conseil de classe'!$A$2=$I$8,Classe6!EO5,IF('Conseil de classe'!$A$2=$I$9,Classe7!EO5,IF('Conseil de classe'!$A$2=$I$10,Classe8!EO5,IF('Conseil de classe'!$A$2=$I$11,Classe9!EO5)))))))))),"",IF('Conseil de classe'!$A$2=$I$3,Classe1!EO5,IF('Conseil de classe'!$A$2=$I$4,Classe2!EO5,IF('Conseil de classe'!$A$2=$I$5,Classe3!EO5,IF('Conseil de classe'!$A$2=$I$6,Classe4!EO5,IF('Conseil de classe'!$A$2=$I$7,Classe5!EO5,IF('Conseil de classe'!$A$2=$I$8,Classe6!EO5,IF('Conseil de classe'!$A$2=$I$9,Classe7!EO5,IF('Conseil de classe'!$A$2=$I$10,Classe8!EO5,IF('Conseil de classe'!$A$2=$I$11,Classe9!EO5))))))))))</f>
        <v/>
      </c>
      <c r="AH4" s="7" t="str">
        <f>IF(ISBLANK(IF('Conseil de classe'!$A$2=$I$3,Classe1!EP5,IF('Conseil de classe'!$A$2=$I$4,Classe2!EP5,IF('Conseil de classe'!$A$2=$I$5,Classe3!EP5,IF('Conseil de classe'!$A$2=$I$6,Classe4!EP5,IF('Conseil de classe'!$A$2=$I$7,Classe5!EP5,IF('Conseil de classe'!$A$2=$I$8,Classe6!EP5,IF('Conseil de classe'!$A$2=$I$9,Classe7!EP5,IF('Conseil de classe'!$A$2=$I$10,Classe8!EP5,IF('Conseil de classe'!$A$2=$I$11,Classe9!EP5)))))))))),"",IF('Conseil de classe'!$A$2=$I$3,Classe1!EP5,IF('Conseil de classe'!$A$2=$I$4,Classe2!EP5,IF('Conseil de classe'!$A$2=$I$5,Classe3!EP5,IF('Conseil de classe'!$A$2=$I$6,Classe4!EP5,IF('Conseil de classe'!$A$2=$I$7,Classe5!EP5,IF('Conseil de classe'!$A$2=$I$8,Classe6!EP5,IF('Conseil de classe'!$A$2=$I$9,Classe7!EP5,IF('Conseil de classe'!$A$2=$I$10,Classe8!EP5,IF('Conseil de classe'!$A$2=$I$11,Classe9!EP5))))))))))</f>
        <v/>
      </c>
      <c r="AI4" s="7" t="str">
        <f>IF(ISBLANK(IF('Conseil de classe'!$A$2=$I$3,Classe1!EQ5,IF('Conseil de classe'!$A$2=$I$4,Classe2!EQ5,IF('Conseil de classe'!$A$2=$I$5,Classe3!EQ5,IF('Conseil de classe'!$A$2=$I$6,Classe4!EQ5,IF('Conseil de classe'!$A$2=$I$7,Classe5!EQ5,IF('Conseil de classe'!$A$2=$I$8,Classe6!EQ5,IF('Conseil de classe'!$A$2=$I$9,Classe7!EQ5,IF('Conseil de classe'!$A$2=$I$10,Classe8!EQ5,IF('Conseil de classe'!$A$2=$I$11,Classe9!EQ5)))))))))),"",IF('Conseil de classe'!$A$2=$I$3,Classe1!EQ5,IF('Conseil de classe'!$A$2=$I$4,Classe2!EQ5,IF('Conseil de classe'!$A$2=$I$5,Classe3!EQ5,IF('Conseil de classe'!$A$2=$I$6,Classe4!EQ5,IF('Conseil de classe'!$A$2=$I$7,Classe5!EQ5,IF('Conseil de classe'!$A$2=$I$8,Classe6!EQ5,IF('Conseil de classe'!$A$2=$I$9,Classe7!EQ5,IF('Conseil de classe'!$A$2=$I$10,Classe8!EQ5,IF('Conseil de classe'!$A$2=$I$11,Classe9!EQ5))))))))))</f>
        <v/>
      </c>
      <c r="AJ4" s="7" t="str">
        <f>IF(ISBLANK(IF('Conseil de classe'!$A$2=$I$3,Classe1!ER5,IF('Conseil de classe'!$A$2=$I$4,Classe2!ER5,IF('Conseil de classe'!$A$2=$I$5,Classe3!ER5,IF('Conseil de classe'!$A$2=$I$6,Classe4!ER5,IF('Conseil de classe'!$A$2=$I$7,Classe5!ER5,IF('Conseil de classe'!$A$2=$I$8,Classe6!ER5,IF('Conseil de classe'!$A$2=$I$9,Classe7!ER5,IF('Conseil de classe'!$A$2=$I$10,Classe8!ER5,IF('Conseil de classe'!$A$2=$I$11,Classe9!ER5)))))))))),"",IF('Conseil de classe'!$A$2=$I$3,Classe1!ER5,IF('Conseil de classe'!$A$2=$I$4,Classe2!ER5,IF('Conseil de classe'!$A$2=$I$5,Classe3!ER5,IF('Conseil de classe'!$A$2=$I$6,Classe4!ER5,IF('Conseil de classe'!$A$2=$I$7,Classe5!ER5,IF('Conseil de classe'!$A$2=$I$8,Classe6!ER5,IF('Conseil de classe'!$A$2=$I$9,Classe7!ER5,IF('Conseil de classe'!$A$2=$I$10,Classe8!ER5,IF('Conseil de classe'!$A$2=$I$11,Classe9!ER5))))))))))</f>
        <v/>
      </c>
      <c r="AK4" s="7" t="str">
        <f>IF(ISBLANK(IF('Conseil de classe'!$A$2=$I$3,Classe1!ES5,IF('Conseil de classe'!$A$2=$I$4,Classe2!ES5,IF('Conseil de classe'!$A$2=$I$5,Classe3!ES5,IF('Conseil de classe'!$A$2=$I$6,Classe4!ES5,IF('Conseil de classe'!$A$2=$I$7,Classe5!ES5,IF('Conseil de classe'!$A$2=$I$8,Classe6!ES5,IF('Conseil de classe'!$A$2=$I$9,Classe7!ES5,IF('Conseil de classe'!$A$2=$I$10,Classe8!ES5,IF('Conseil de classe'!$A$2=$I$11,Classe9!ES5)))))))))),"",IF('Conseil de classe'!$A$2=$I$3,Classe1!ES5,IF('Conseil de classe'!$A$2=$I$4,Classe2!ES5,IF('Conseil de classe'!$A$2=$I$5,Classe3!ES5,IF('Conseil de classe'!$A$2=$I$6,Classe4!ES5,IF('Conseil de classe'!$A$2=$I$7,Classe5!ES5,IF('Conseil de classe'!$A$2=$I$8,Classe6!ES5,IF('Conseil de classe'!$A$2=$I$9,Classe7!ES5,IF('Conseil de classe'!$A$2=$I$10,Classe8!ES5,IF('Conseil de classe'!$A$2=$I$11,Classe9!ES5))))))))))</f>
        <v/>
      </c>
      <c r="AL4" s="7" t="str">
        <f>IF(ISBLANK(IF('Conseil de classe'!$A$2=$I$3,Classe1!ET5,IF('Conseil de classe'!$A$2=$I$4,Classe2!ET5,IF('Conseil de classe'!$A$2=$I$5,Classe3!ET5,IF('Conseil de classe'!$A$2=$I$6,Classe4!ET5,IF('Conseil de classe'!$A$2=$I$7,Classe5!ET5,IF('Conseil de classe'!$A$2=$I$8,Classe6!ET5,IF('Conseil de classe'!$A$2=$I$9,Classe7!ET5,IF('Conseil de classe'!$A$2=$I$10,Classe8!ET5,IF('Conseil de classe'!$A$2=$I$11,Classe9!ET5)))))))))),"",IF('Conseil de classe'!$A$2=$I$3,Classe1!ET5,IF('Conseil de classe'!$A$2=$I$4,Classe2!ET5,IF('Conseil de classe'!$A$2=$I$5,Classe3!ET5,IF('Conseil de classe'!$A$2=$I$6,Classe4!ET5,IF('Conseil de classe'!$A$2=$I$7,Classe5!ET5,IF('Conseil de classe'!$A$2=$I$8,Classe6!ET5,IF('Conseil de classe'!$A$2=$I$9,Classe7!ET5,IF('Conseil de classe'!$A$2=$I$10,Classe8!ET5,IF('Conseil de classe'!$A$2=$I$11,Classe9!ET5))))))))))</f>
        <v/>
      </c>
      <c r="AM4" s="7" t="str">
        <f>IF(ISBLANK(IF('Conseil de classe'!$A$2=$I$3,Classe1!EU5,IF('Conseil de classe'!$A$2=$I$4,Classe2!EU5,IF('Conseil de classe'!$A$2=$I$5,Classe3!EU5,IF('Conseil de classe'!$A$2=$I$6,Classe4!EU5,IF('Conseil de classe'!$A$2=$I$7,Classe5!EU5,IF('Conseil de classe'!$A$2=$I$8,Classe6!EU5,IF('Conseil de classe'!$A$2=$I$9,Classe7!EU5,IF('Conseil de classe'!$A$2=$I$10,Classe8!EU5,IF('Conseil de classe'!$A$2=$I$11,Classe9!EU5)))))))))),"",IF('Conseil de classe'!$A$2=$I$3,Classe1!EU5,IF('Conseil de classe'!$A$2=$I$4,Classe2!EU5,IF('Conseil de classe'!$A$2=$I$5,Classe3!EU5,IF('Conseil de classe'!$A$2=$I$6,Classe4!EU5,IF('Conseil de classe'!$A$2=$I$7,Classe5!EU5,IF('Conseil de classe'!$A$2=$I$8,Classe6!EU5,IF('Conseil de classe'!$A$2=$I$9,Classe7!EU5,IF('Conseil de classe'!$A$2=$I$10,Classe8!EU5,IF('Conseil de classe'!$A$2=$I$11,Classe9!EU5))))))))))</f>
        <v/>
      </c>
      <c r="AN4" s="7" t="str">
        <f>IF(ISBLANK(IF('Conseil de classe'!$A$2=$I$3,Classe1!EV5,IF('Conseil de classe'!$A$2=$I$4,Classe2!EV5,IF('Conseil de classe'!$A$2=$I$5,Classe3!EV5,IF('Conseil de classe'!$A$2=$I$6,Classe4!EV5,IF('Conseil de classe'!$A$2=$I$7,Classe5!EV5,IF('Conseil de classe'!$A$2=$I$8,Classe6!EV5,IF('Conseil de classe'!$A$2=$I$9,Classe7!EV5,IF('Conseil de classe'!$A$2=$I$10,Classe8!EV5,IF('Conseil de classe'!$A$2=$I$11,Classe9!EV5)))))))))),"",IF('Conseil de classe'!$A$2=$I$3,Classe1!EV5,IF('Conseil de classe'!$A$2=$I$4,Classe2!EV5,IF('Conseil de classe'!$A$2=$I$5,Classe3!EV5,IF('Conseil de classe'!$A$2=$I$6,Classe4!EV5,IF('Conseil de classe'!$A$2=$I$7,Classe5!EV5,IF('Conseil de classe'!$A$2=$I$8,Classe6!EV5,IF('Conseil de classe'!$A$2=$I$9,Classe7!EV5,IF('Conseil de classe'!$A$2=$I$10,Classe8!EV5,IF('Conseil de classe'!$A$2=$I$11,Classe9!EV5))))))))))</f>
        <v/>
      </c>
      <c r="AO4" s="7" t="str">
        <f>IF(ISBLANK(IF('Conseil de classe'!$A$2=$I$3,Classe1!EW5,IF('Conseil de classe'!$A$2=$I$4,Classe2!EW5,IF('Conseil de classe'!$A$2=$I$5,Classe3!EW5,IF('Conseil de classe'!$A$2=$I$6,Classe4!EW5,IF('Conseil de classe'!$A$2=$I$7,Classe5!EW5,IF('Conseil de classe'!$A$2=$I$8,Classe6!EW5,IF('Conseil de classe'!$A$2=$I$9,Classe7!EW5,IF('Conseil de classe'!$A$2=$I$10,Classe8!EW5,IF('Conseil de classe'!$A$2=$I$11,Classe9!EW5)))))))))),"",IF('Conseil de classe'!$A$2=$I$3,Classe1!EW5,IF('Conseil de classe'!$A$2=$I$4,Classe2!EW5,IF('Conseil de classe'!$A$2=$I$5,Classe3!EW5,IF('Conseil de classe'!$A$2=$I$6,Classe4!EW5,IF('Conseil de classe'!$A$2=$I$7,Classe5!EW5,IF('Conseil de classe'!$A$2=$I$8,Classe6!EW5,IF('Conseil de classe'!$A$2=$I$9,Classe7!EW5,IF('Conseil de classe'!$A$2=$I$10,Classe8!EW5,IF('Conseil de classe'!$A$2=$I$11,Classe9!EW5))))))))))</f>
        <v/>
      </c>
      <c r="AP4" s="7" t="str">
        <f>IF(ISBLANK(IF('Conseil de classe'!$A$2=$I$3,Classe1!EX5,IF('Conseil de classe'!$A$2=$I$4,Classe2!EX5,IF('Conseil de classe'!$A$2=$I$5,Classe3!EX5,IF('Conseil de classe'!$A$2=$I$6,Classe4!EX5,IF('Conseil de classe'!$A$2=$I$7,Classe5!EX5,IF('Conseil de classe'!$A$2=$I$8,Classe6!EX5,IF('Conseil de classe'!$A$2=$I$9,Classe7!EX5,IF('Conseil de classe'!$A$2=$I$10,Classe8!EX5,IF('Conseil de classe'!$A$2=$I$11,Classe9!EX5)))))))))),"",IF('Conseil de classe'!$A$2=$I$3,Classe1!EX5,IF('Conseil de classe'!$A$2=$I$4,Classe2!EX5,IF('Conseil de classe'!$A$2=$I$5,Classe3!EX5,IF('Conseil de classe'!$A$2=$I$6,Classe4!EX5,IF('Conseil de classe'!$A$2=$I$7,Classe5!EX5,IF('Conseil de classe'!$A$2=$I$8,Classe6!EX5,IF('Conseil de classe'!$A$2=$I$9,Classe7!EX5,IF('Conseil de classe'!$A$2=$I$10,Classe8!EX5,IF('Conseil de classe'!$A$2=$I$11,Classe9!EX5))))))))))</f>
        <v/>
      </c>
      <c r="AQ4" s="7" t="str">
        <f>IF(ISBLANK(IF('Conseil de classe'!$A$2=$I$3,Classe1!EY5,IF('Conseil de classe'!$A$2=$I$4,Classe2!EY5,IF('Conseil de classe'!$A$2=$I$5,Classe3!EY5,IF('Conseil de classe'!$A$2=$I$6,Classe4!EY5,IF('Conseil de classe'!$A$2=$I$7,Classe5!EY5,IF('Conseil de classe'!$A$2=$I$8,Classe6!EY5,IF('Conseil de classe'!$A$2=$I$9,Classe7!EY5,IF('Conseil de classe'!$A$2=$I$10,Classe8!EY5,IF('Conseil de classe'!$A$2=$I$11,Classe9!EY5)))))))))),"",IF('Conseil de classe'!$A$2=$I$3,Classe1!EY5,IF('Conseil de classe'!$A$2=$I$4,Classe2!EY5,IF('Conseil de classe'!$A$2=$I$5,Classe3!EY5,IF('Conseil de classe'!$A$2=$I$6,Classe4!EY5,IF('Conseil de classe'!$A$2=$I$7,Classe5!EY5,IF('Conseil de classe'!$A$2=$I$8,Classe6!EY5,IF('Conseil de classe'!$A$2=$I$9,Classe7!EY5,IF('Conseil de classe'!$A$2=$I$10,Classe8!EY5,IF('Conseil de classe'!$A$2=$I$11,Classe9!EY5))))))))))</f>
        <v/>
      </c>
      <c r="AR4" s="7" t="str">
        <f>IF(ISBLANK(IF('Conseil de classe'!$A$2=$I$3,Classe1!EZ5,IF('Conseil de classe'!$A$2=$I$4,Classe2!EZ5,IF('Conseil de classe'!$A$2=$I$5,Classe3!EZ5,IF('Conseil de classe'!$A$2=$I$6,Classe4!EZ5,IF('Conseil de classe'!$A$2=$I$7,Classe5!EZ5,IF('Conseil de classe'!$A$2=$I$8,Classe6!EZ5,IF('Conseil de classe'!$A$2=$I$9,Classe7!EZ5,IF('Conseil de classe'!$A$2=$I$10,Classe8!EZ5,IF('Conseil de classe'!$A$2=$I$11,Classe9!EZ5)))))))))),"",IF('Conseil de classe'!$A$2=$I$3,Classe1!EZ5,IF('Conseil de classe'!$A$2=$I$4,Classe2!EZ5,IF('Conseil de classe'!$A$2=$I$5,Classe3!EZ5,IF('Conseil de classe'!$A$2=$I$6,Classe4!EZ5,IF('Conseil de classe'!$A$2=$I$7,Classe5!EZ5,IF('Conseil de classe'!$A$2=$I$8,Classe6!EZ5,IF('Conseil de classe'!$A$2=$I$9,Classe7!EZ5,IF('Conseil de classe'!$A$2=$I$10,Classe8!EZ5,IF('Conseil de classe'!$A$2=$I$11,Classe9!EZ5))))))))))</f>
        <v/>
      </c>
      <c r="AS4" s="7" t="str">
        <f>IF(ISBLANK(IF('Conseil de classe'!$A$2=$I$3,Classe1!FA5,IF('Conseil de classe'!$A$2=$I$4,Classe2!FA5,IF('Conseil de classe'!$A$2=$I$5,Classe3!FA5,IF('Conseil de classe'!$A$2=$I$6,Classe4!FA5,IF('Conseil de classe'!$A$2=$I$7,Classe5!FA5,IF('Conseil de classe'!$A$2=$I$8,Classe6!FA5,IF('Conseil de classe'!$A$2=$I$9,Classe7!FA5,IF('Conseil de classe'!$A$2=$I$10,Classe8!FA5,IF('Conseil de classe'!$A$2=$I$11,Classe9!FA5)))))))))),"",IF('Conseil de classe'!$A$2=$I$3,Classe1!FA5,IF('Conseil de classe'!$A$2=$I$4,Classe2!FA5,IF('Conseil de classe'!$A$2=$I$5,Classe3!FA5,IF('Conseil de classe'!$A$2=$I$6,Classe4!FA5,IF('Conseil de classe'!$A$2=$I$7,Classe5!FA5,IF('Conseil de classe'!$A$2=$I$8,Classe6!FA5,IF('Conseil de classe'!$A$2=$I$9,Classe7!FA5,IF('Conseil de classe'!$A$2=$I$10,Classe8!FA5,IF('Conseil de classe'!$A$2=$I$11,Classe9!FA5))))))))))</f>
        <v/>
      </c>
      <c r="AT4" s="7" t="str">
        <f>IF(ISBLANK(IF('Conseil de classe'!$A$2=$I$3,Classe1!FB5,IF('Conseil de classe'!$A$2=$I$4,Classe2!FB5,IF('Conseil de classe'!$A$2=$I$5,Classe3!FB5,IF('Conseil de classe'!$A$2=$I$6,Classe4!FB5,IF('Conseil de classe'!$A$2=$I$7,Classe5!FB5,IF('Conseil de classe'!$A$2=$I$8,Classe6!FB5,IF('Conseil de classe'!$A$2=$I$9,Classe7!FB5,IF('Conseil de classe'!$A$2=$I$10,Classe8!FB5,IF('Conseil de classe'!$A$2=$I$11,Classe9!FB5)))))))))),"",IF('Conseil de classe'!$A$2=$I$3,Classe1!FB5,IF('Conseil de classe'!$A$2=$I$4,Classe2!FB5,IF('Conseil de classe'!$A$2=$I$5,Classe3!FB5,IF('Conseil de classe'!$A$2=$I$6,Classe4!FB5,IF('Conseil de classe'!$A$2=$I$7,Classe5!FB5,IF('Conseil de classe'!$A$2=$I$8,Classe6!FB5,IF('Conseil de classe'!$A$2=$I$9,Classe7!FB5,IF('Conseil de classe'!$A$2=$I$10,Classe8!FB5,IF('Conseil de classe'!$A$2=$I$11,Classe9!FB5))))))))))</f>
        <v/>
      </c>
      <c r="AU4" s="7" t="str">
        <f>IF(ISBLANK(IF('Conseil de classe'!$A$2=$I$3,Classe1!FC5,IF('Conseil de classe'!$A$2=$I$4,Classe2!FC5,IF('Conseil de classe'!$A$2=$I$5,Classe3!FC5,IF('Conseil de classe'!$A$2=$I$6,Classe4!FC5,IF('Conseil de classe'!$A$2=$I$7,Classe5!FC5,IF('Conseil de classe'!$A$2=$I$8,Classe6!FC5,IF('Conseil de classe'!$A$2=$I$9,Classe7!FC5,IF('Conseil de classe'!$A$2=$I$10,Classe8!FC5,IF('Conseil de classe'!$A$2=$I$11,Classe9!FC5)))))))))),"",IF('Conseil de classe'!$A$2=$I$3,Classe1!FC5,IF('Conseil de classe'!$A$2=$I$4,Classe2!FC5,IF('Conseil de classe'!$A$2=$I$5,Classe3!FC5,IF('Conseil de classe'!$A$2=$I$6,Classe4!FC5,IF('Conseil de classe'!$A$2=$I$7,Classe5!FC5,IF('Conseil de classe'!$A$2=$I$8,Classe6!FC5,IF('Conseil de classe'!$A$2=$I$9,Classe7!FC5,IF('Conseil de classe'!$A$2=$I$10,Classe8!FC5,IF('Conseil de classe'!$A$2=$I$11,Classe9!FC5))))))))))</f>
        <v/>
      </c>
      <c r="AV4" s="7" t="str">
        <f>IF(ISBLANK(IF('Conseil de classe'!$A$2=$I$3,Classe1!FD5,IF('Conseil de classe'!$A$2=$I$4,Classe2!FD5,IF('Conseil de classe'!$A$2=$I$5,Classe3!FD5,IF('Conseil de classe'!$A$2=$I$6,Classe4!FD5,IF('Conseil de classe'!$A$2=$I$7,Classe5!FD5,IF('Conseil de classe'!$A$2=$I$8,Classe6!FD5,IF('Conseil de classe'!$A$2=$I$9,Classe7!FD5,IF('Conseil de classe'!$A$2=$I$10,Classe8!FD5,IF('Conseil de classe'!$A$2=$I$11,Classe9!FD5)))))))))),"",IF('Conseil de classe'!$A$2=$I$3,Classe1!FD5,IF('Conseil de classe'!$A$2=$I$4,Classe2!FD5,IF('Conseil de classe'!$A$2=$I$5,Classe3!FD5,IF('Conseil de classe'!$A$2=$I$6,Classe4!FD5,IF('Conseil de classe'!$A$2=$I$7,Classe5!FD5,IF('Conseil de classe'!$A$2=$I$8,Classe6!FD5,IF('Conseil de classe'!$A$2=$I$9,Classe7!FD5,IF('Conseil de classe'!$A$2=$I$10,Classe8!FD5,IF('Conseil de classe'!$A$2=$I$11,Classe9!FD5))))))))))</f>
        <v/>
      </c>
      <c r="AW4" s="7" t="str">
        <f>IF(ISBLANK(IF('Conseil de classe'!$A$2=$I$3,Classe1!FE5,IF('Conseil de classe'!$A$2=$I$4,Classe2!FE5,IF('Conseil de classe'!$A$2=$I$5,Classe3!FE5,IF('Conseil de classe'!$A$2=$I$6,Classe4!FE5,IF('Conseil de classe'!$A$2=$I$7,Classe5!FE5,IF('Conseil de classe'!$A$2=$I$8,Classe6!FE5,IF('Conseil de classe'!$A$2=$I$9,Classe7!FE5,IF('Conseil de classe'!$A$2=$I$10,Classe8!FE5,IF('Conseil de classe'!$A$2=$I$11,Classe9!FE5)))))))))),"",IF('Conseil de classe'!$A$2=$I$3,Classe1!FE5,IF('Conseil de classe'!$A$2=$I$4,Classe2!FE5,IF('Conseil de classe'!$A$2=$I$5,Classe3!FE5,IF('Conseil de classe'!$A$2=$I$6,Classe4!FE5,IF('Conseil de classe'!$A$2=$I$7,Classe5!FE5,IF('Conseil de classe'!$A$2=$I$8,Classe6!FE5,IF('Conseil de classe'!$A$2=$I$9,Classe7!FE5,IF('Conseil de classe'!$A$2=$I$10,Classe8!FE5,IF('Conseil de classe'!$A$2=$I$11,Classe9!FE5))))))))))</f>
        <v/>
      </c>
      <c r="AX4" s="7" t="str">
        <f>IF(ISBLANK(IF('Conseil de classe'!$A$2=$I$3,Classe1!FF5,IF('Conseil de classe'!$A$2=$I$4,Classe2!FF5,IF('Conseil de classe'!$A$2=$I$5,Classe3!FF5,IF('Conseil de classe'!$A$2=$I$6,Classe4!FF5,IF('Conseil de classe'!$A$2=$I$7,Classe5!FF5,IF('Conseil de classe'!$A$2=$I$8,Classe6!FF5,IF('Conseil de classe'!$A$2=$I$9,Classe7!FF5,IF('Conseil de classe'!$A$2=$I$10,Classe8!FF5,IF('Conseil de classe'!$A$2=$I$11,Classe9!FF5)))))))))),"",IF('Conseil de classe'!$A$2=$I$3,Classe1!FF5,IF('Conseil de classe'!$A$2=$I$4,Classe2!FF5,IF('Conseil de classe'!$A$2=$I$5,Classe3!FF5,IF('Conseil de classe'!$A$2=$I$6,Classe4!FF5,IF('Conseil de classe'!$A$2=$I$7,Classe5!FF5,IF('Conseil de classe'!$A$2=$I$8,Classe6!FF5,IF('Conseil de classe'!$A$2=$I$9,Classe7!FF5,IF('Conseil de classe'!$A$2=$I$10,Classe8!FF5,IF('Conseil de classe'!$A$2=$I$11,Classe9!FF5))))))))))</f>
        <v/>
      </c>
      <c r="AY4" s="7" t="str">
        <f>IF(ISBLANK(IF('Conseil de classe'!$A$2=$I$3,Classe1!FG5,IF('Conseil de classe'!$A$2=$I$4,Classe2!FG5,IF('Conseil de classe'!$A$2=$I$5,Classe3!FG5,IF('Conseil de classe'!$A$2=$I$6,Classe4!FG5,IF('Conseil de classe'!$A$2=$I$7,Classe5!FG5,IF('Conseil de classe'!$A$2=$I$8,Classe6!FG5,IF('Conseil de classe'!$A$2=$I$9,Classe7!FG5,IF('Conseil de classe'!$A$2=$I$10,Classe8!FG5,IF('Conseil de classe'!$A$2=$I$11,Classe9!FG5)))))))))),"",IF('Conseil de classe'!$A$2=$I$3,Classe1!FG5,IF('Conseil de classe'!$A$2=$I$4,Classe2!FG5,IF('Conseil de classe'!$A$2=$I$5,Classe3!FG5,IF('Conseil de classe'!$A$2=$I$6,Classe4!FG5,IF('Conseil de classe'!$A$2=$I$7,Classe5!FG5,IF('Conseil de classe'!$A$2=$I$8,Classe6!FG5,IF('Conseil de classe'!$A$2=$I$9,Classe7!FG5,IF('Conseil de classe'!$A$2=$I$10,Classe8!FG5,IF('Conseil de classe'!$A$2=$I$11,Classe9!FG5))))))))))</f>
        <v/>
      </c>
      <c r="AZ4" s="7" t="str">
        <f>IF(ISBLANK(IF('Conseil de classe'!$A$2=$I$3,Classe1!FH5,IF('Conseil de classe'!$A$2=$I$4,Classe2!FH5,IF('Conseil de classe'!$A$2=$I$5,Classe3!FH5,IF('Conseil de classe'!$A$2=$I$6,Classe4!FH5,IF('Conseil de classe'!$A$2=$I$7,Classe5!FH5,IF('Conseil de classe'!$A$2=$I$8,Classe6!FH5,IF('Conseil de classe'!$A$2=$I$9,Classe7!FH5,IF('Conseil de classe'!$A$2=$I$10,Classe8!FH5,IF('Conseil de classe'!$A$2=$I$11,Classe9!FH5)))))))))),"",IF('Conseil de classe'!$A$2=$I$3,Classe1!FH5,IF('Conseil de classe'!$A$2=$I$4,Classe2!FH5,IF('Conseil de classe'!$A$2=$I$5,Classe3!FH5,IF('Conseil de classe'!$A$2=$I$6,Classe4!FH5,IF('Conseil de classe'!$A$2=$I$7,Classe5!FH5,IF('Conseil de classe'!$A$2=$I$8,Classe6!FH5,IF('Conseil de classe'!$A$2=$I$9,Classe7!FH5,IF('Conseil de classe'!$A$2=$I$10,Classe8!FH5,IF('Conseil de classe'!$A$2=$I$11,Classe9!FH5))))))))))</f>
        <v/>
      </c>
      <c r="BA4" s="7" t="str">
        <f>IF(ISBLANK(IF('Conseil de classe'!$A$2=$I$3,Classe1!FI5,IF('Conseil de classe'!$A$2=$I$4,Classe2!FI5,IF('Conseil de classe'!$A$2=$I$5,Classe3!FI5,IF('Conseil de classe'!$A$2=$I$6,Classe4!FI5,IF('Conseil de classe'!$A$2=$I$7,Classe5!FI5,IF('Conseil de classe'!$A$2=$I$8,Classe6!FI5,IF('Conseil de classe'!$A$2=$I$9,Classe7!FI5,IF('Conseil de classe'!$A$2=$I$10,Classe8!FI5,IF('Conseil de classe'!$A$2=$I$11,Classe9!FI5)))))))))),"",IF('Conseil de classe'!$A$2=$I$3,Classe1!FI5,IF('Conseil de classe'!$A$2=$I$4,Classe2!FI5,IF('Conseil de classe'!$A$2=$I$5,Classe3!FI5,IF('Conseil de classe'!$A$2=$I$6,Classe4!FI5,IF('Conseil de classe'!$A$2=$I$7,Classe5!FI5,IF('Conseil de classe'!$A$2=$I$8,Classe6!FI5,IF('Conseil de classe'!$A$2=$I$9,Classe7!FI5,IF('Conseil de classe'!$A$2=$I$10,Classe8!FI5,IF('Conseil de classe'!$A$2=$I$11,Classe9!FI5))))))))))</f>
        <v/>
      </c>
      <c r="BB4" s="7" t="str">
        <f>IF(ISBLANK(IF('Conseil de classe'!$A$2=$I$3,Classe1!FJ5,IF('Conseil de classe'!$A$2=$I$4,Classe2!FJ5,IF('Conseil de classe'!$A$2=$I$5,Classe3!FJ5,IF('Conseil de classe'!$A$2=$I$6,Classe4!FJ5,IF('Conseil de classe'!$A$2=$I$7,Classe5!FJ5,IF('Conseil de classe'!$A$2=$I$8,Classe6!FJ5,IF('Conseil de classe'!$A$2=$I$9,Classe7!FJ5,IF('Conseil de classe'!$A$2=$I$10,Classe8!FJ5,IF('Conseil de classe'!$A$2=$I$11,Classe9!FJ5)))))))))),"",IF('Conseil de classe'!$A$2=$I$3,Classe1!FJ5,IF('Conseil de classe'!$A$2=$I$4,Classe2!FJ5,IF('Conseil de classe'!$A$2=$I$5,Classe3!FJ5,IF('Conseil de classe'!$A$2=$I$6,Classe4!FJ5,IF('Conseil de classe'!$A$2=$I$7,Classe5!FJ5,IF('Conseil de classe'!$A$2=$I$8,Classe6!FJ5,IF('Conseil de classe'!$A$2=$I$9,Classe7!FJ5,IF('Conseil de classe'!$A$2=$I$10,Classe8!FJ5,IF('Conseil de classe'!$A$2=$I$11,Classe9!FJ5))))))))))</f>
        <v/>
      </c>
      <c r="BC4" s="7" t="str">
        <f>IF(ISBLANK(IF('Conseil de classe'!$A$2=$I$3,Classe1!FK5,IF('Conseil de classe'!$A$2=$I$4,Classe2!FK5,IF('Conseil de classe'!$A$2=$I$5,Classe3!FK5,IF('Conseil de classe'!$A$2=$I$6,Classe4!FK5,IF('Conseil de classe'!$A$2=$I$7,Classe5!FK5,IF('Conseil de classe'!$A$2=$I$8,Classe6!FK5,IF('Conseil de classe'!$A$2=$I$9,Classe7!FK5,IF('Conseil de classe'!$A$2=$I$10,Classe8!FK5,IF('Conseil de classe'!$A$2=$I$11,Classe9!FK5)))))))))),"",IF('Conseil de classe'!$A$2=$I$3,Classe1!FK5,IF('Conseil de classe'!$A$2=$I$4,Classe2!FK5,IF('Conseil de classe'!$A$2=$I$5,Classe3!FK5,IF('Conseil de classe'!$A$2=$I$6,Classe4!FK5,IF('Conseil de classe'!$A$2=$I$7,Classe5!FK5,IF('Conseil de classe'!$A$2=$I$8,Classe6!FK5,IF('Conseil de classe'!$A$2=$I$9,Classe7!FK5,IF('Conseil de classe'!$A$2=$I$10,Classe8!FK5,IF('Conseil de classe'!$A$2=$I$11,Classe9!FK5))))))))))</f>
        <v/>
      </c>
      <c r="BD4" s="7" t="str">
        <f>IF(ISBLANK(IF('Conseil de classe'!$A$2=$I$3,Classe1!FL5,IF('Conseil de classe'!$A$2=$I$4,Classe2!FL5,IF('Conseil de classe'!$A$2=$I$5,Classe3!FL5,IF('Conseil de classe'!$A$2=$I$6,Classe4!FL5,IF('Conseil de classe'!$A$2=$I$7,Classe5!FL5,IF('Conseil de classe'!$A$2=$I$8,Classe6!FL5,IF('Conseil de classe'!$A$2=$I$9,Classe7!FL5,IF('Conseil de classe'!$A$2=$I$10,Classe8!FL5,IF('Conseil de classe'!$A$2=$I$11,Classe9!FL5)))))))))),"",IF('Conseil de classe'!$A$2=$I$3,Classe1!FL5,IF('Conseil de classe'!$A$2=$I$4,Classe2!FL5,IF('Conseil de classe'!$A$2=$I$5,Classe3!FL5,IF('Conseil de classe'!$A$2=$I$6,Classe4!FL5,IF('Conseil de classe'!$A$2=$I$7,Classe5!FL5,IF('Conseil de classe'!$A$2=$I$8,Classe6!FL5,IF('Conseil de classe'!$A$2=$I$9,Classe7!FL5,IF('Conseil de classe'!$A$2=$I$10,Classe8!FL5,IF('Conseil de classe'!$A$2=$I$11,Classe9!FL5))))))))))</f>
        <v/>
      </c>
      <c r="BE4" s="7" t="str">
        <f>IF(ISBLANK(IF('Conseil de classe'!$A$2=$I$3,Classe1!FM5,IF('Conseil de classe'!$A$2=$I$4,Classe2!FM5,IF('Conseil de classe'!$A$2=$I$5,Classe3!FM5,IF('Conseil de classe'!$A$2=$I$6,Classe4!FM5,IF('Conseil de classe'!$A$2=$I$7,Classe5!FM5,IF('Conseil de classe'!$A$2=$I$8,Classe6!FM5,IF('Conseil de classe'!$A$2=$I$9,Classe7!FM5,IF('Conseil de classe'!$A$2=$I$10,Classe8!FM5,IF('Conseil de classe'!$A$2=$I$11,Classe9!FM5)))))))))),"",IF('Conseil de classe'!$A$2=$I$3,Classe1!FM5,IF('Conseil de classe'!$A$2=$I$4,Classe2!FM5,IF('Conseil de classe'!$A$2=$I$5,Classe3!FM5,IF('Conseil de classe'!$A$2=$I$6,Classe4!FM5,IF('Conseil de classe'!$A$2=$I$7,Classe5!FM5,IF('Conseil de classe'!$A$2=$I$8,Classe6!FM5,IF('Conseil de classe'!$A$2=$I$9,Classe7!FM5,IF('Conseil de classe'!$A$2=$I$10,Classe8!FM5,IF('Conseil de classe'!$A$2=$I$11,Classe9!FM5))))))))))</f>
        <v/>
      </c>
      <c r="BF4" s="7" t="str">
        <f>IF(ISBLANK(IF('Conseil de classe'!$A$2=$I$3,Classe1!FN5,IF('Conseil de classe'!$A$2=$I$4,Classe2!FN5,IF('Conseil de classe'!$A$2=$I$5,Classe3!FN5,IF('Conseil de classe'!$A$2=$I$6,Classe4!FN5,IF('Conseil de classe'!$A$2=$I$7,Classe5!FN5,IF('Conseil de classe'!$A$2=$I$8,Classe6!FN5,IF('Conseil de classe'!$A$2=$I$9,Classe7!FN5,IF('Conseil de classe'!$A$2=$I$10,Classe8!FN5,IF('Conseil de classe'!$A$2=$I$11,Classe9!FN5)))))))))),"",IF('Conseil de classe'!$A$2=$I$3,Classe1!FN5,IF('Conseil de classe'!$A$2=$I$4,Classe2!FN5,IF('Conseil de classe'!$A$2=$I$5,Classe3!FN5,IF('Conseil de classe'!$A$2=$I$6,Classe4!FN5,IF('Conseil de classe'!$A$2=$I$7,Classe5!FN5,IF('Conseil de classe'!$A$2=$I$8,Classe6!FN5,IF('Conseil de classe'!$A$2=$I$9,Classe7!FN5,IF('Conseil de classe'!$A$2=$I$10,Classe8!FN5,IF('Conseil de classe'!$A$2=$I$11,Classe9!FN5))))))))))</f>
        <v/>
      </c>
      <c r="BG4" s="7" t="str">
        <f>IF(ISBLANK(IF('Conseil de classe'!$A$2=$I$3,Classe1!FO5,IF('Conseil de classe'!$A$2=$I$4,Classe2!FO5,IF('Conseil de classe'!$A$2=$I$5,Classe3!FO5,IF('Conseil de classe'!$A$2=$I$6,Classe4!FO5,IF('Conseil de classe'!$A$2=$I$7,Classe5!FO5,IF('Conseil de classe'!$A$2=$I$8,Classe6!FO5,IF('Conseil de classe'!$A$2=$I$9,Classe7!FO5,IF('Conseil de classe'!$A$2=$I$10,Classe8!FO5,IF('Conseil de classe'!$A$2=$I$11,Classe9!FO5)))))))))),"",IF('Conseil de classe'!$A$2=$I$3,Classe1!FO5,IF('Conseil de classe'!$A$2=$I$4,Classe2!FO5,IF('Conseil de classe'!$A$2=$I$5,Classe3!FO5,IF('Conseil de classe'!$A$2=$I$6,Classe4!FO5,IF('Conseil de classe'!$A$2=$I$7,Classe5!FO5,IF('Conseil de classe'!$A$2=$I$8,Classe6!FO5,IF('Conseil de classe'!$A$2=$I$9,Classe7!FO5,IF('Conseil de classe'!$A$2=$I$10,Classe8!FO5,IF('Conseil de classe'!$A$2=$I$11,Classe9!FO5))))))))))</f>
        <v/>
      </c>
      <c r="BH4" s="7" t="str">
        <f>IF(ISBLANK(IF('Conseil de classe'!$A$2=$I$3,Classe1!FP5,IF('Conseil de classe'!$A$2=$I$4,Classe2!FP5,IF('Conseil de classe'!$A$2=$I$5,Classe3!FP5,IF('Conseil de classe'!$A$2=$I$6,Classe4!FP5,IF('Conseil de classe'!$A$2=$I$7,Classe5!FP5,IF('Conseil de classe'!$A$2=$I$8,Classe6!FP5,IF('Conseil de classe'!$A$2=$I$9,Classe7!FP5,IF('Conseil de classe'!$A$2=$I$10,Classe8!FP5,IF('Conseil de classe'!$A$2=$I$11,Classe9!FP5)))))))))),"",IF('Conseil de classe'!$A$2=$I$3,Classe1!FP5,IF('Conseil de classe'!$A$2=$I$4,Classe2!FP5,IF('Conseil de classe'!$A$2=$I$5,Classe3!FP5,IF('Conseil de classe'!$A$2=$I$6,Classe4!FP5,IF('Conseil de classe'!$A$2=$I$7,Classe5!FP5,IF('Conseil de classe'!$A$2=$I$8,Classe6!FP5,IF('Conseil de classe'!$A$2=$I$9,Classe7!FP5,IF('Conseil de classe'!$A$2=$I$10,Classe8!FP5,IF('Conseil de classe'!$A$2=$I$11,Classe9!FP5))))))))))</f>
        <v/>
      </c>
      <c r="BI4" s="7" t="str">
        <f>IF(ISBLANK(IF('Conseil de classe'!$A$2=$I$3,Classe1!FQ5,IF('Conseil de classe'!$A$2=$I$4,Classe2!FQ5,IF('Conseil de classe'!$A$2=$I$5,Classe3!FQ5,IF('Conseil de classe'!$A$2=$I$6,Classe4!FQ5,IF('Conseil de classe'!$A$2=$I$7,Classe5!FQ5,IF('Conseil de classe'!$A$2=$I$8,Classe6!FQ5,IF('Conseil de classe'!$A$2=$I$9,Classe7!FQ5,IF('Conseil de classe'!$A$2=$I$10,Classe8!FQ5,IF('Conseil de classe'!$A$2=$I$11,Classe9!FQ5)))))))))),"",IF('Conseil de classe'!$A$2=$I$3,Classe1!FQ5,IF('Conseil de classe'!$A$2=$I$4,Classe2!FQ5,IF('Conseil de classe'!$A$2=$I$5,Classe3!FQ5,IF('Conseil de classe'!$A$2=$I$6,Classe4!FQ5,IF('Conseil de classe'!$A$2=$I$7,Classe5!FQ5,IF('Conseil de classe'!$A$2=$I$8,Classe6!FQ5,IF('Conseil de classe'!$A$2=$I$9,Classe7!FQ5,IF('Conseil de classe'!$A$2=$I$10,Classe8!FQ5,IF('Conseil de classe'!$A$2=$I$11,Classe9!FQ5))))))))))</f>
        <v/>
      </c>
      <c r="BJ4" s="7" t="str">
        <f>IF(ISBLANK(IF('Conseil de classe'!$A$2=$I$3,Classe1!FR5,IF('Conseil de classe'!$A$2=$I$4,Classe2!FR5,IF('Conseil de classe'!$A$2=$I$5,Classe3!FR5,IF('Conseil de classe'!$A$2=$I$6,Classe4!FR5,IF('Conseil de classe'!$A$2=$I$7,Classe5!FR5,IF('Conseil de classe'!$A$2=$I$8,Classe6!FR5,IF('Conseil de classe'!$A$2=$I$9,Classe7!FR5,IF('Conseil de classe'!$A$2=$I$10,Classe8!FR5,IF('Conseil de classe'!$A$2=$I$11,Classe9!FR5)))))))))),"",IF('Conseil de classe'!$A$2=$I$3,Classe1!FR5,IF('Conseil de classe'!$A$2=$I$4,Classe2!FR5,IF('Conseil de classe'!$A$2=$I$5,Classe3!FR5,IF('Conseil de classe'!$A$2=$I$6,Classe4!FR5,IF('Conseil de classe'!$A$2=$I$7,Classe5!FR5,IF('Conseil de classe'!$A$2=$I$8,Classe6!FR5,IF('Conseil de classe'!$A$2=$I$9,Classe7!FR5,IF('Conseil de classe'!$A$2=$I$10,Classe8!FR5,IF('Conseil de classe'!$A$2=$I$11,Classe9!FR5))))))))))</f>
        <v/>
      </c>
      <c r="BK4" s="7" t="str">
        <f>IF(ISBLANK(IF('Conseil de classe'!$A$2=$I$3,Classe1!FS5,IF('Conseil de classe'!$A$2=$I$4,Classe2!FS5,IF('Conseil de classe'!$A$2=$I$5,Classe3!FS5,IF('Conseil de classe'!$A$2=$I$6,Classe4!FS5,IF('Conseil de classe'!$A$2=$I$7,Classe5!FS5,IF('Conseil de classe'!$A$2=$I$8,Classe6!FS5,IF('Conseil de classe'!$A$2=$I$9,Classe7!FS5,IF('Conseil de classe'!$A$2=$I$10,Classe8!FS5,IF('Conseil de classe'!$A$2=$I$11,Classe9!FS5)))))))))),"",IF('Conseil de classe'!$A$2=$I$3,Classe1!FS5,IF('Conseil de classe'!$A$2=$I$4,Classe2!FS5,IF('Conseil de classe'!$A$2=$I$5,Classe3!FS5,IF('Conseil de classe'!$A$2=$I$6,Classe4!FS5,IF('Conseil de classe'!$A$2=$I$7,Classe5!FS5,IF('Conseil de classe'!$A$2=$I$8,Classe6!FS5,IF('Conseil de classe'!$A$2=$I$9,Classe7!FS5,IF('Conseil de classe'!$A$2=$I$10,Classe8!FS5,IF('Conseil de classe'!$A$2=$I$11,Classe9!FS5))))))))))</f>
        <v/>
      </c>
      <c r="BL4" s="7" t="str">
        <f>IF(ISBLANK(IF('Conseil de classe'!$A$2=$I$3,Classe1!FT5,IF('Conseil de classe'!$A$2=$I$4,Classe2!FT5,IF('Conseil de classe'!$A$2=$I$5,Classe3!FT5,IF('Conseil de classe'!$A$2=$I$6,Classe4!FT5,IF('Conseil de classe'!$A$2=$I$7,Classe5!FT5,IF('Conseil de classe'!$A$2=$I$8,Classe6!FT5,IF('Conseil de classe'!$A$2=$I$9,Classe7!FT5,IF('Conseil de classe'!$A$2=$I$10,Classe8!FT5,IF('Conseil de classe'!$A$2=$I$11,Classe9!FT5)))))))))),"",IF('Conseil de classe'!$A$2=$I$3,Classe1!FT5,IF('Conseil de classe'!$A$2=$I$4,Classe2!FT5,IF('Conseil de classe'!$A$2=$I$5,Classe3!FT5,IF('Conseil de classe'!$A$2=$I$6,Classe4!FT5,IF('Conseil de classe'!$A$2=$I$7,Classe5!FT5,IF('Conseil de classe'!$A$2=$I$8,Classe6!FT5,IF('Conseil de classe'!$A$2=$I$9,Classe7!FT5,IF('Conseil de classe'!$A$2=$I$10,Classe8!FT5,IF('Conseil de classe'!$A$2=$I$11,Classe9!FT5))))))))))</f>
        <v/>
      </c>
      <c r="BM4" s="7" t="str">
        <f>IF(ISBLANK(IF('Conseil de classe'!$A$2=$I$3,Classe1!FU5,IF('Conseil de classe'!$A$2=$I$4,Classe2!FU5,IF('Conseil de classe'!$A$2=$I$5,Classe3!FU5,IF('Conseil de classe'!$A$2=$I$6,Classe4!FU5,IF('Conseil de classe'!$A$2=$I$7,Classe5!FU5,IF('Conseil de classe'!$A$2=$I$8,Classe6!FU5,IF('Conseil de classe'!$A$2=$I$9,Classe7!FU5,IF('Conseil de classe'!$A$2=$I$10,Classe8!FU5,IF('Conseil de classe'!$A$2=$I$11,Classe9!FU5)))))))))),"",IF('Conseil de classe'!$A$2=$I$3,Classe1!FU5,IF('Conseil de classe'!$A$2=$I$4,Classe2!FU5,IF('Conseil de classe'!$A$2=$I$5,Classe3!FU5,IF('Conseil de classe'!$A$2=$I$6,Classe4!FU5,IF('Conseil de classe'!$A$2=$I$7,Classe5!FU5,IF('Conseil de classe'!$A$2=$I$8,Classe6!FU5,IF('Conseil de classe'!$A$2=$I$9,Classe7!FU5,IF('Conseil de classe'!$A$2=$I$10,Classe8!FU5,IF('Conseil de classe'!$A$2=$I$11,Classe9!FU5))))))))))</f>
        <v/>
      </c>
      <c r="BN4" s="7" t="str">
        <f>IF(ISBLANK(IF('Conseil de classe'!$A$2=$I$3,Classe1!FV5,IF('Conseil de classe'!$A$2=$I$4,Classe2!FV5,IF('Conseil de classe'!$A$2=$I$5,Classe3!FV5,IF('Conseil de classe'!$A$2=$I$6,Classe4!FV5,IF('Conseil de classe'!$A$2=$I$7,Classe5!FV5,IF('Conseil de classe'!$A$2=$I$8,Classe6!FV5,IF('Conseil de classe'!$A$2=$I$9,Classe7!FV5,IF('Conseil de classe'!$A$2=$I$10,Classe8!FV5,IF('Conseil de classe'!$A$2=$I$11,Classe9!FV5)))))))))),"",IF('Conseil de classe'!$A$2=$I$3,Classe1!FV5,IF('Conseil de classe'!$A$2=$I$4,Classe2!FV5,IF('Conseil de classe'!$A$2=$I$5,Classe3!FV5,IF('Conseil de classe'!$A$2=$I$6,Classe4!FV5,IF('Conseil de classe'!$A$2=$I$7,Classe5!FV5,IF('Conseil de classe'!$A$2=$I$8,Classe6!FV5,IF('Conseil de classe'!$A$2=$I$9,Classe7!FV5,IF('Conseil de classe'!$A$2=$I$10,Classe8!FV5,IF('Conseil de classe'!$A$2=$I$11,Classe9!FV5))))))))))</f>
        <v/>
      </c>
      <c r="BO4" s="7" t="str">
        <f>IF(ISBLANK(IF('Conseil de classe'!$A$2=$I$3,Classe1!FW5,IF('Conseil de classe'!$A$2=$I$4,Classe2!FW5,IF('Conseil de classe'!$A$2=$I$5,Classe3!FW5,IF('Conseil de classe'!$A$2=$I$6,Classe4!FW5,IF('Conseil de classe'!$A$2=$I$7,Classe5!FW5,IF('Conseil de classe'!$A$2=$I$8,Classe6!FW5,IF('Conseil de classe'!$A$2=$I$9,Classe7!FW5,IF('Conseil de classe'!$A$2=$I$10,Classe8!FW5,IF('Conseil de classe'!$A$2=$I$11,Classe9!FW5)))))))))),"",IF('Conseil de classe'!$A$2=$I$3,Classe1!FW5,IF('Conseil de classe'!$A$2=$I$4,Classe2!FW5,IF('Conseil de classe'!$A$2=$I$5,Classe3!FW5,IF('Conseil de classe'!$A$2=$I$6,Classe4!FW5,IF('Conseil de classe'!$A$2=$I$7,Classe5!FW5,IF('Conseil de classe'!$A$2=$I$8,Classe6!FW5,IF('Conseil de classe'!$A$2=$I$9,Classe7!FW5,IF('Conseil de classe'!$A$2=$I$10,Classe8!FW5,IF('Conseil de classe'!$A$2=$I$11,Classe9!FW5))))))))))</f>
        <v/>
      </c>
      <c r="BP4" s="7" t="str">
        <f>IF(ISBLANK(IF('Conseil de classe'!$A$2=$I$3,Classe1!FX5,IF('Conseil de classe'!$A$2=$I$4,Classe2!FX5,IF('Conseil de classe'!$A$2=$I$5,Classe3!FX5,IF('Conseil de classe'!$A$2=$I$6,Classe4!FX5,IF('Conseil de classe'!$A$2=$I$7,Classe5!FX5,IF('Conseil de classe'!$A$2=$I$8,Classe6!FX5,IF('Conseil de classe'!$A$2=$I$9,Classe7!FX5,IF('Conseil de classe'!$A$2=$I$10,Classe8!FX5,IF('Conseil de classe'!$A$2=$I$11,Classe9!FX5)))))))))),"",IF('Conseil de classe'!$A$2=$I$3,Classe1!FX5,IF('Conseil de classe'!$A$2=$I$4,Classe2!FX5,IF('Conseil de classe'!$A$2=$I$5,Classe3!FX5,IF('Conseil de classe'!$A$2=$I$6,Classe4!FX5,IF('Conseil de classe'!$A$2=$I$7,Classe5!FX5,IF('Conseil de classe'!$A$2=$I$8,Classe6!FX5,IF('Conseil de classe'!$A$2=$I$9,Classe7!FX5,IF('Conseil de classe'!$A$2=$I$10,Classe8!FX5,IF('Conseil de classe'!$A$2=$I$11,Classe9!FX5))))))))))</f>
        <v/>
      </c>
      <c r="BQ4" s="7" t="str">
        <f>IF(ISBLANK(IF('Conseil de classe'!$A$2=$I$3,Classe1!FY5,IF('Conseil de classe'!$A$2=$I$4,Classe2!FY5,IF('Conseil de classe'!$A$2=$I$5,Classe3!FY5,IF('Conseil de classe'!$A$2=$I$6,Classe4!FY5,IF('Conseil de classe'!$A$2=$I$7,Classe5!FY5,IF('Conseil de classe'!$A$2=$I$8,Classe6!FY5,IF('Conseil de classe'!$A$2=$I$9,Classe7!FY5,IF('Conseil de classe'!$A$2=$I$10,Classe8!FY5,IF('Conseil de classe'!$A$2=$I$11,Classe9!FY5)))))))))),"",IF('Conseil de classe'!$A$2=$I$3,Classe1!FY5,IF('Conseil de classe'!$A$2=$I$4,Classe2!FY5,IF('Conseil de classe'!$A$2=$I$5,Classe3!FY5,IF('Conseil de classe'!$A$2=$I$6,Classe4!FY5,IF('Conseil de classe'!$A$2=$I$7,Classe5!FY5,IF('Conseil de classe'!$A$2=$I$8,Classe6!FY5,IF('Conseil de classe'!$A$2=$I$9,Classe7!FY5,IF('Conseil de classe'!$A$2=$I$10,Classe8!FY5,IF('Conseil de classe'!$A$2=$I$11,Classe9!FY5))))))))))</f>
        <v/>
      </c>
      <c r="BR4" s="7" t="str">
        <f>IF(ISBLANK(IF('Conseil de classe'!$A$2=$I$3,Classe1!FZ5,IF('Conseil de classe'!$A$2=$I$4,Classe2!FZ5,IF('Conseil de classe'!$A$2=$I$5,Classe3!FZ5,IF('Conseil de classe'!$A$2=$I$6,Classe4!FZ5,IF('Conseil de classe'!$A$2=$I$7,Classe5!FZ5,IF('Conseil de classe'!$A$2=$I$8,Classe6!FZ5,IF('Conseil de classe'!$A$2=$I$9,Classe7!FZ5,IF('Conseil de classe'!$A$2=$I$10,Classe8!FZ5,IF('Conseil de classe'!$A$2=$I$11,Classe9!FZ5)))))))))),"",IF('Conseil de classe'!$A$2=$I$3,Classe1!FZ5,IF('Conseil de classe'!$A$2=$I$4,Classe2!FZ5,IF('Conseil de classe'!$A$2=$I$5,Classe3!FZ5,IF('Conseil de classe'!$A$2=$I$6,Classe4!FZ5,IF('Conseil de classe'!$A$2=$I$7,Classe5!FZ5,IF('Conseil de classe'!$A$2=$I$8,Classe6!FZ5,IF('Conseil de classe'!$A$2=$I$9,Classe7!FZ5,IF('Conseil de classe'!$A$2=$I$10,Classe8!FZ5,IF('Conseil de classe'!$A$2=$I$11,Classe9!FZ5))))))))))</f>
        <v/>
      </c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</row>
    <row r="5" spans="1:84" x14ac:dyDescent="0.3">
      <c r="A5" s="2" t="s">
        <v>125</v>
      </c>
      <c r="C5" s="10" t="s">
        <v>13</v>
      </c>
      <c r="D5" s="7" t="s">
        <v>14</v>
      </c>
      <c r="E5" s="6">
        <v>3</v>
      </c>
      <c r="F5" s="7">
        <v>10</v>
      </c>
      <c r="I5" s="7" t="str">
        <f>Tableau14[[#Headers],[classe3]]</f>
        <v>classe3</v>
      </c>
      <c r="J5" s="7" t="str">
        <f>IF(ISBLANK(IF('Conseil de classe'!$A$2=$I$3,Classe1!B6, IF('Conseil de classe'!$A$2=$I$4,Classe2!B6,IF('Conseil de classe'!$A$2=$I$5,Classe3!B6,IF('Conseil de classe'!$A$2=$I$6,Classe4!B6,IF('Conseil de classe'!$A$2=$I$7,Classe5!B6,IF('Conseil de classe'!$A$2=$I$8,Classe6!B6, IF('Conseil de classe'!$A$2=$I$9,Classe7!B6,IF('Conseil de classe'!$A$2=$I$10,Classe8!B6,IF('Conseil de classe'!$A$2=$I$11,Classe9!B6)))))))))),"",IF('Conseil de classe'!$A$2=$I$3,Classe1!B6, IF('Conseil de classe'!$A$2=$I$4,Classe2!B6,IF('Conseil de classe'!$A$2=$I$5,Classe3!B6,IF('Conseil de classe'!$A$2=$I$6,Classe4!B6,IF('Conseil de classe'!$A$2=$I$7,Classe5!B6,IF('Conseil de classe'!$A$2=$I$8,Classe6!B6, IF('Conseil de classe'!$A$2=$I$9,Classe7!B6,IF('Conseil de classe'!$A$2=$I$10,Classe8!B6,IF('Conseil de classe'!$A$2=$I$11,Classe9!B6))))))))))</f>
        <v/>
      </c>
      <c r="K5" s="7" t="str">
        <f>IF(ISBLANK(IF('Conseil de classe'!$A$2=$I$3,Classe1!DS6,IF('Conseil de classe'!$A$2=$I$4,Classe2!DS6,IF('Conseil de classe'!$A$2=$I$5,Classe3!DS6,IF('Conseil de classe'!$A$2=$I$6,Classe4!DS6,IF('Conseil de classe'!$A$2=$I$7,Classe5!DS6,IF('Conseil de classe'!$A$2=$I$8,Classe6!DS6,IF('Conseil de classe'!$A$2=$I$9,Classe7!DS6,IF('Conseil de classe'!$A$2=$I$10,Classe8!DS6,IF('Conseil de classe'!$A$2=$I$11,Classe9!DS6)))))))))),"",IF('Conseil de classe'!$A$2=$I$3,Classe1!DS6,IF('Conseil de classe'!$A$2=$I$4,Classe2!DS6,IF('Conseil de classe'!$A$2=$I$5,Classe3!DS6,IF('Conseil de classe'!$A$2=$I$6,Classe4!DS6,IF('Conseil de classe'!$A$2=$I$7,Classe5!DS6,IF('Conseil de classe'!$A$2=$I$8,Classe6!DS6,IF('Conseil de classe'!$A$2=$I$9,Classe7!DS6,IF('Conseil de classe'!$A$2=$I$10,Classe8!DS6,IF('Conseil de classe'!$A$2=$I$11,Classe9!DS6))))))))))</f>
        <v/>
      </c>
      <c r="L5" s="7" t="str">
        <f>IF(ISBLANK(IF('Conseil de classe'!$A$2=$I$3,Classe1!DT6,IF('Conseil de classe'!$A$2=$I$4,Classe2!DT6,IF('Conseil de classe'!$A$2=$I$5,Classe3!DT6,IF('Conseil de classe'!$A$2=$I$6,Classe4!DT6,IF('Conseil de classe'!$A$2=$I$7,Classe5!DT6,IF('Conseil de classe'!$A$2=$I$8,Classe6!DT6,IF('Conseil de classe'!$A$2=$I$9,Classe7!DT6,IF('Conseil de classe'!$A$2=$I$10,Classe8!DT6,IF('Conseil de classe'!$A$2=$I$11,Classe9!DT6)))))))))),"",IF('Conseil de classe'!$A$2=$I$3,Classe1!DT6,IF('Conseil de classe'!$A$2=$I$4,Classe2!DT6,IF('Conseil de classe'!$A$2=$I$5,Classe3!DT6,IF('Conseil de classe'!$A$2=$I$6,Classe4!DT6,IF('Conseil de classe'!$A$2=$I$7,Classe5!DT6,IF('Conseil de classe'!$A$2=$I$8,Classe6!DT6,IF('Conseil de classe'!$A$2=$I$9,Classe7!DT6,IF('Conseil de classe'!$A$2=$I$10,Classe8!DT6,IF('Conseil de classe'!$A$2=$I$11,Classe9!DT6))))))))))</f>
        <v/>
      </c>
      <c r="M5" s="7" t="str">
        <f>IF(ISBLANK(IF('Conseil de classe'!$A$2=$I$3,Classe1!DU6,IF('Conseil de classe'!$A$2=$I$4,Classe2!DU6,IF('Conseil de classe'!$A$2=$I$5,Classe3!DU6,IF('Conseil de classe'!$A$2=$I$6,Classe4!DU6,IF('Conseil de classe'!$A$2=$I$7,Classe5!DU6,IF('Conseil de classe'!$A$2=$I$8,Classe6!DU6,IF('Conseil de classe'!$A$2=$I$9,Classe7!DU6,IF('Conseil de classe'!$A$2=$I$10,Classe8!DU6,IF('Conseil de classe'!$A$2=$I$11,Classe9!DU6)))))))))),"",IF('Conseil de classe'!$A$2=$I$3,Classe1!DU6,IF('Conseil de classe'!$A$2=$I$4,Classe2!DU6,IF('Conseil de classe'!$A$2=$I$5,Classe3!DU6,IF('Conseil de classe'!$A$2=$I$6,Classe4!DU6,IF('Conseil de classe'!$A$2=$I$7,Classe5!DU6,IF('Conseil de classe'!$A$2=$I$8,Classe6!DU6,IF('Conseil de classe'!$A$2=$I$9,Classe7!DU6,IF('Conseil de classe'!$A$2=$I$10,Classe8!DU6,IF('Conseil de classe'!$A$2=$I$11,Classe9!DU6))))))))))</f>
        <v/>
      </c>
      <c r="N5" s="7" t="str">
        <f>IF(ISBLANK(IF('Conseil de classe'!$A$2=$I$3,Classe1!DV6,IF('Conseil de classe'!$A$2=$I$4,Classe2!DV6,IF('Conseil de classe'!$A$2=$I$5,Classe3!DV6,IF('Conseil de classe'!$A$2=$I$6,Classe4!DV6,IF('Conseil de classe'!$A$2=$I$7,Classe5!DV6,IF('Conseil de classe'!$A$2=$I$8,Classe6!DV6,IF('Conseil de classe'!$A$2=$I$9,Classe7!DV6,IF('Conseil de classe'!$A$2=$I$10,Classe8!DV6,IF('Conseil de classe'!$A$2=$I$11,Classe9!DV6)))))))))),"",IF('Conseil de classe'!$A$2=$I$3,Classe1!DV6,IF('Conseil de classe'!$A$2=$I$4,Classe2!DV6,IF('Conseil de classe'!$A$2=$I$5,Classe3!DV6,IF('Conseil de classe'!$A$2=$I$6,Classe4!DV6,IF('Conseil de classe'!$A$2=$I$7,Classe5!DV6,IF('Conseil de classe'!$A$2=$I$8,Classe6!DV6,IF('Conseil de classe'!$A$2=$I$9,Classe7!DV6,IF('Conseil de classe'!$A$2=$I$10,Classe8!DV6,IF('Conseil de classe'!$A$2=$I$11,Classe9!DV6))))))))))</f>
        <v/>
      </c>
      <c r="O5" s="7" t="str">
        <f>IF(ISBLANK(IF('Conseil de classe'!$A$2=$I$3,Classe1!DW6,IF('Conseil de classe'!$A$2=$I$4,Classe2!DW6,IF('Conseil de classe'!$A$2=$I$5,Classe3!DW6,IF('Conseil de classe'!$A$2=$I$6,Classe4!DW6,IF('Conseil de classe'!$A$2=$I$7,Classe5!DW6,IF('Conseil de classe'!$A$2=$I$8,Classe6!DW6,IF('Conseil de classe'!$A$2=$I$9,Classe7!DW6,IF('Conseil de classe'!$A$2=$I$10,Classe8!DW6,IF('Conseil de classe'!$A$2=$I$11,Classe9!DW6)))))))))),"",IF('Conseil de classe'!$A$2=$I$3,Classe1!DW6,IF('Conseil de classe'!$A$2=$I$4,Classe2!DW6,IF('Conseil de classe'!$A$2=$I$5,Classe3!DW6,IF('Conseil de classe'!$A$2=$I$6,Classe4!DW6,IF('Conseil de classe'!$A$2=$I$7,Classe5!DW6,IF('Conseil de classe'!$A$2=$I$8,Classe6!DW6,IF('Conseil de classe'!$A$2=$I$9,Classe7!DW6,IF('Conseil de classe'!$A$2=$I$10,Classe8!DW6,IF('Conseil de classe'!$A$2=$I$11,Classe9!DW6))))))))))</f>
        <v/>
      </c>
      <c r="P5" s="7" t="str">
        <f>IF(ISBLANK(IF('Conseil de classe'!$A$2=$I$3,Classe1!DX6,IF('Conseil de classe'!$A$2=$I$4,Classe2!DX6,IF('Conseil de classe'!$A$2=$I$5,Classe3!DX6,IF('Conseil de classe'!$A$2=$I$6,Classe4!DX6,IF('Conseil de classe'!$A$2=$I$7,Classe5!DX6,IF('Conseil de classe'!$A$2=$I$8,Classe6!DX6,IF('Conseil de classe'!$A$2=$I$9,Classe7!DX6,IF('Conseil de classe'!$A$2=$I$10,Classe8!DX6,IF('Conseil de classe'!$A$2=$I$11,Classe9!DX6)))))))))),"",IF('Conseil de classe'!$A$2=$I$3,Classe1!DX6,IF('Conseil de classe'!$A$2=$I$4,Classe2!DX6,IF('Conseil de classe'!$A$2=$I$5,Classe3!DX6,IF('Conseil de classe'!$A$2=$I$6,Classe4!DX6,IF('Conseil de classe'!$A$2=$I$7,Classe5!DX6,IF('Conseil de classe'!$A$2=$I$8,Classe6!DX6,IF('Conseil de classe'!$A$2=$I$9,Classe7!DX6,IF('Conseil de classe'!$A$2=$I$10,Classe8!DX6,IF('Conseil de classe'!$A$2=$I$11,Classe9!DX6))))))))))</f>
        <v/>
      </c>
      <c r="Q5" s="7" t="str">
        <f>IF(ISBLANK(IF('Conseil de classe'!$A$2=$I$3,Classe1!DY6,IF('Conseil de classe'!$A$2=$I$4,Classe2!DY6,IF('Conseil de classe'!$A$2=$I$5,Classe3!DY6,IF('Conseil de classe'!$A$2=$I$6,Classe4!DY6,IF('Conseil de classe'!$A$2=$I$7,Classe5!DY6,IF('Conseil de classe'!$A$2=$I$8,Classe6!DY6,IF('Conseil de classe'!$A$2=$I$9,Classe7!DY6,IF('Conseil de classe'!$A$2=$I$10,Classe8!DY6,IF('Conseil de classe'!$A$2=$I$11,Classe9!DY6)))))))))),"",IF('Conseil de classe'!$A$2=$I$3,Classe1!DY6,IF('Conseil de classe'!$A$2=$I$4,Classe2!DY6,IF('Conseil de classe'!$A$2=$I$5,Classe3!DY6,IF('Conseil de classe'!$A$2=$I$6,Classe4!DY6,IF('Conseil de classe'!$A$2=$I$7,Classe5!DY6,IF('Conseil de classe'!$A$2=$I$8,Classe6!DY6,IF('Conseil de classe'!$A$2=$I$9,Classe7!DY6,IF('Conseil de classe'!$A$2=$I$10,Classe8!DY6,IF('Conseil de classe'!$A$2=$I$11,Classe9!DY6))))))))))</f>
        <v/>
      </c>
      <c r="R5" s="7" t="str">
        <f>IF(ISBLANK(IF('Conseil de classe'!$A$2=$I$3,Classe1!DZ6,IF('Conseil de classe'!$A$2=$I$4,Classe2!DZ6,IF('Conseil de classe'!$A$2=$I$5,Classe3!DZ6,IF('Conseil de classe'!$A$2=$I$6,Classe4!DZ6,IF('Conseil de classe'!$A$2=$I$7,Classe5!DZ6,IF('Conseil de classe'!$A$2=$I$8,Classe6!DZ6,IF('Conseil de classe'!$A$2=$I$9,Classe7!DZ6,IF('Conseil de classe'!$A$2=$I$10,Classe8!DZ6,IF('Conseil de classe'!$A$2=$I$11,Classe9!DZ6)))))))))),"",IF('Conseil de classe'!$A$2=$I$3,Classe1!DZ6,IF('Conseil de classe'!$A$2=$I$4,Classe2!DZ6,IF('Conseil de classe'!$A$2=$I$5,Classe3!DZ6,IF('Conseil de classe'!$A$2=$I$6,Classe4!DZ6,IF('Conseil de classe'!$A$2=$I$7,Classe5!DZ6,IF('Conseil de classe'!$A$2=$I$8,Classe6!DZ6,IF('Conseil de classe'!$A$2=$I$9,Classe7!DZ6,IF('Conseil de classe'!$A$2=$I$10,Classe8!DZ6,IF('Conseil de classe'!$A$2=$I$11,Classe9!DZ6))))))))))</f>
        <v/>
      </c>
      <c r="S5" s="7" t="str">
        <f>IF(ISBLANK(IF('Conseil de classe'!$A$2=$I$3,Classe1!EA6,IF('Conseil de classe'!$A$2=$I$4,Classe2!EA6,IF('Conseil de classe'!$A$2=$I$5,Classe3!EA6,IF('Conseil de classe'!$A$2=$I$6,Classe4!EA6,IF('Conseil de classe'!$A$2=$I$7,Classe5!EA6,IF('Conseil de classe'!$A$2=$I$8,Classe6!EA6,IF('Conseil de classe'!$A$2=$I$9,Classe7!EA6,IF('Conseil de classe'!$A$2=$I$10,Classe8!EA6,IF('Conseil de classe'!$A$2=$I$11,Classe9!EA6)))))))))),"",IF('Conseil de classe'!$A$2=$I$3,Classe1!EA6,IF('Conseil de classe'!$A$2=$I$4,Classe2!EA6,IF('Conseil de classe'!$A$2=$I$5,Classe3!EA6,IF('Conseil de classe'!$A$2=$I$6,Classe4!EA6,IF('Conseil de classe'!$A$2=$I$7,Classe5!EA6,IF('Conseil de classe'!$A$2=$I$8,Classe6!EA6,IF('Conseil de classe'!$A$2=$I$9,Classe7!EA6,IF('Conseil de classe'!$A$2=$I$10,Classe8!EA6,IF('Conseil de classe'!$A$2=$I$11,Classe9!EA6))))))))))</f>
        <v/>
      </c>
      <c r="T5" s="7" t="str">
        <f>IF(ISBLANK(IF('Conseil de classe'!$A$2=$I$3,Classe1!EB6,IF('Conseil de classe'!$A$2=$I$4,Classe2!EB6,IF('Conseil de classe'!$A$2=$I$5,Classe3!EB6,IF('Conseil de classe'!$A$2=$I$6,Classe4!EB6,IF('Conseil de classe'!$A$2=$I$7,Classe5!EB6,IF('Conseil de classe'!$A$2=$I$8,Classe6!EB6,IF('Conseil de classe'!$A$2=$I$9,Classe7!EB6,IF('Conseil de classe'!$A$2=$I$10,Classe8!EB6,IF('Conseil de classe'!$A$2=$I$11,Classe9!EB6)))))))))),"",IF('Conseil de classe'!$A$2=$I$3,Classe1!EB6,IF('Conseil de classe'!$A$2=$I$4,Classe2!EB6,IF('Conseil de classe'!$A$2=$I$5,Classe3!EB6,IF('Conseil de classe'!$A$2=$I$6,Classe4!EB6,IF('Conseil de classe'!$A$2=$I$7,Classe5!EB6,IF('Conseil de classe'!$A$2=$I$8,Classe6!EB6,IF('Conseil de classe'!$A$2=$I$9,Classe7!EB6,IF('Conseil de classe'!$A$2=$I$10,Classe8!EB6,IF('Conseil de classe'!$A$2=$I$11,Classe9!EB6))))))))))</f>
        <v/>
      </c>
      <c r="U5" s="7" t="str">
        <f>IF(ISBLANK(IF('Conseil de classe'!$A$2=$I$3,Classe1!EC6,IF('Conseil de classe'!$A$2=$I$4,Classe2!EC6,IF('Conseil de classe'!$A$2=$I$5,Classe3!EC6,IF('Conseil de classe'!$A$2=$I$6,Classe4!EC6,IF('Conseil de classe'!$A$2=$I$7,Classe5!EC6,IF('Conseil de classe'!$A$2=$I$8,Classe6!EC6,IF('Conseil de classe'!$A$2=$I$9,Classe7!EC6,IF('Conseil de classe'!$A$2=$I$10,Classe8!EC6,IF('Conseil de classe'!$A$2=$I$11,Classe9!EC6)))))))))),"",IF('Conseil de classe'!$A$2=$I$3,Classe1!EC6,IF('Conseil de classe'!$A$2=$I$4,Classe2!EC6,IF('Conseil de classe'!$A$2=$I$5,Classe3!EC6,IF('Conseil de classe'!$A$2=$I$6,Classe4!EC6,IF('Conseil de classe'!$A$2=$I$7,Classe5!EC6,IF('Conseil de classe'!$A$2=$I$8,Classe6!EC6,IF('Conseil de classe'!$A$2=$I$9,Classe7!EC6,IF('Conseil de classe'!$A$2=$I$10,Classe8!EC6,IF('Conseil de classe'!$A$2=$I$11,Classe9!EC6))))))))))</f>
        <v/>
      </c>
      <c r="V5" s="7" t="str">
        <f>IF(ISBLANK(IF('Conseil de classe'!$A$2=$I$3,Classe1!ED6,IF('Conseil de classe'!$A$2=$I$4,Classe2!ED6,IF('Conseil de classe'!$A$2=$I$5,Classe3!ED6,IF('Conseil de classe'!$A$2=$I$6,Classe4!ED6,IF('Conseil de classe'!$A$2=$I$7,Classe5!ED6,IF('Conseil de classe'!$A$2=$I$8,Classe6!ED6,IF('Conseil de classe'!$A$2=$I$9,Classe7!ED6,IF('Conseil de classe'!$A$2=$I$10,Classe8!ED6,IF('Conseil de classe'!$A$2=$I$11,Classe9!ED6)))))))))),"",IF('Conseil de classe'!$A$2=$I$3,Classe1!ED6,IF('Conseil de classe'!$A$2=$I$4,Classe2!ED6,IF('Conseil de classe'!$A$2=$I$5,Classe3!ED6,IF('Conseil de classe'!$A$2=$I$6,Classe4!ED6,IF('Conseil de classe'!$A$2=$I$7,Classe5!ED6,IF('Conseil de classe'!$A$2=$I$8,Classe6!ED6,IF('Conseil de classe'!$A$2=$I$9,Classe7!ED6,IF('Conseil de classe'!$A$2=$I$10,Classe8!ED6,IF('Conseil de classe'!$A$2=$I$11,Classe9!ED6))))))))))</f>
        <v/>
      </c>
      <c r="W5" s="7" t="str">
        <f>IF(ISBLANK(IF('Conseil de classe'!$A$2=$I$3,Classe1!EE6,IF('Conseil de classe'!$A$2=$I$4,Classe2!EE6,IF('Conseil de classe'!$A$2=$I$5,Classe3!EE6,IF('Conseil de classe'!$A$2=$I$6,Classe4!EE6,IF('Conseil de classe'!$A$2=$I$7,Classe5!EE6,IF('Conseil de classe'!$A$2=$I$8,Classe6!EE6,IF('Conseil de classe'!$A$2=$I$9,Classe7!EE6,IF('Conseil de classe'!$A$2=$I$10,Classe8!EE6,IF('Conseil de classe'!$A$2=$I$11,Classe9!EE6)))))))))),"",IF('Conseil de classe'!$A$2=$I$3,Classe1!EE6,IF('Conseil de classe'!$A$2=$I$4,Classe2!EE6,IF('Conseil de classe'!$A$2=$I$5,Classe3!EE6,IF('Conseil de classe'!$A$2=$I$6,Classe4!EE6,IF('Conseil de classe'!$A$2=$I$7,Classe5!EE6,IF('Conseil de classe'!$A$2=$I$8,Classe6!EE6,IF('Conseil de classe'!$A$2=$I$9,Classe7!EE6,IF('Conseil de classe'!$A$2=$I$10,Classe8!EE6,IF('Conseil de classe'!$A$2=$I$11,Classe9!EE6))))))))))</f>
        <v/>
      </c>
      <c r="X5" s="7" t="str">
        <f>IF(ISBLANK(IF('Conseil de classe'!$A$2=$I$3,Classe1!EF6,IF('Conseil de classe'!$A$2=$I$4,Classe2!EF6,IF('Conseil de classe'!$A$2=$I$5,Classe3!EF6,IF('Conseil de classe'!$A$2=$I$6,Classe4!EF6,IF('Conseil de classe'!$A$2=$I$7,Classe5!EF6,IF('Conseil de classe'!$A$2=$I$8,Classe6!EF6,IF('Conseil de classe'!$A$2=$I$9,Classe7!EF6,IF('Conseil de classe'!$A$2=$I$10,Classe8!EF6,IF('Conseil de classe'!$A$2=$I$11,Classe9!EF6)))))))))),"",IF('Conseil de classe'!$A$2=$I$3,Classe1!EF6,IF('Conseil de classe'!$A$2=$I$4,Classe2!EF6,IF('Conseil de classe'!$A$2=$I$5,Classe3!EF6,IF('Conseil de classe'!$A$2=$I$6,Classe4!EF6,IF('Conseil de classe'!$A$2=$I$7,Classe5!EF6,IF('Conseil de classe'!$A$2=$I$8,Classe6!EF6,IF('Conseil de classe'!$A$2=$I$9,Classe7!EF6,IF('Conseil de classe'!$A$2=$I$10,Classe8!EF6,IF('Conseil de classe'!$A$2=$I$11,Classe9!EF6))))))))))</f>
        <v/>
      </c>
      <c r="Y5" s="7" t="str">
        <f>IF(ISBLANK(IF('Conseil de classe'!$A$2=$I$3,Classe1!EG6,IF('Conseil de classe'!$A$2=$I$4,Classe2!EG6,IF('Conseil de classe'!$A$2=$I$5,Classe3!EG6,IF('Conseil de classe'!$A$2=$I$6,Classe4!EG6,IF('Conseil de classe'!$A$2=$I$7,Classe5!EG6,IF('Conseil de classe'!$A$2=$I$8,Classe6!EG6,IF('Conseil de classe'!$A$2=$I$9,Classe7!EG6,IF('Conseil de classe'!$A$2=$I$10,Classe8!EG6,IF('Conseil de classe'!$A$2=$I$11,Classe9!EG6)))))))))),"",IF('Conseil de classe'!$A$2=$I$3,Classe1!EG6,IF('Conseil de classe'!$A$2=$I$4,Classe2!EG6,IF('Conseil de classe'!$A$2=$I$5,Classe3!EG6,IF('Conseil de classe'!$A$2=$I$6,Classe4!EG6,IF('Conseil de classe'!$A$2=$I$7,Classe5!EG6,IF('Conseil de classe'!$A$2=$I$8,Classe6!EG6,IF('Conseil de classe'!$A$2=$I$9,Classe7!EG6,IF('Conseil de classe'!$A$2=$I$10,Classe8!EG6,IF('Conseil de classe'!$A$2=$I$11,Classe9!EG6))))))))))</f>
        <v/>
      </c>
      <c r="Z5" s="7" t="str">
        <f>IF(ISBLANK(IF('Conseil de classe'!$A$2=$I$3,Classe1!EH6,IF('Conseil de classe'!$A$2=$I$4,Classe2!EH6,IF('Conseil de classe'!$A$2=$I$5,Classe3!EH6,IF('Conseil de classe'!$A$2=$I$6,Classe4!EH6,IF('Conseil de classe'!$A$2=$I$7,Classe5!EH6,IF('Conseil de classe'!$A$2=$I$8,Classe6!EH6,IF('Conseil de classe'!$A$2=$I$9,Classe7!EH6,IF('Conseil de classe'!$A$2=$I$10,Classe8!EH6,IF('Conseil de classe'!$A$2=$I$11,Classe9!EH6)))))))))),"",IF('Conseil de classe'!$A$2=$I$3,Classe1!EH6,IF('Conseil de classe'!$A$2=$I$4,Classe2!EH6,IF('Conseil de classe'!$A$2=$I$5,Classe3!EH6,IF('Conseil de classe'!$A$2=$I$6,Classe4!EH6,IF('Conseil de classe'!$A$2=$I$7,Classe5!EH6,IF('Conseil de classe'!$A$2=$I$8,Classe6!EH6,IF('Conseil de classe'!$A$2=$I$9,Classe7!EH6,IF('Conseil de classe'!$A$2=$I$10,Classe8!EH6,IF('Conseil de classe'!$A$2=$I$11,Classe9!EH6))))))))))</f>
        <v/>
      </c>
      <c r="AA5" s="7" t="str">
        <f>IF(ISBLANK(IF('Conseil de classe'!$A$2=$I$3,Classe1!EI6,IF('Conseil de classe'!$A$2=$I$4,Classe2!EI6,IF('Conseil de classe'!$A$2=$I$5,Classe3!EI6,IF('Conseil de classe'!$A$2=$I$6,Classe4!EI6,IF('Conseil de classe'!$A$2=$I$7,Classe5!EI6,IF('Conseil de classe'!$A$2=$I$8,Classe6!EI6,IF('Conseil de classe'!$A$2=$I$9,Classe7!EI6,IF('Conseil de classe'!$A$2=$I$10,Classe8!EI6,IF('Conseil de classe'!$A$2=$I$11,Classe9!EI6)))))))))),"",IF('Conseil de classe'!$A$2=$I$3,Classe1!EI6,IF('Conseil de classe'!$A$2=$I$4,Classe2!EI6,IF('Conseil de classe'!$A$2=$I$5,Classe3!EI6,IF('Conseil de classe'!$A$2=$I$6,Classe4!EI6,IF('Conseil de classe'!$A$2=$I$7,Classe5!EI6,IF('Conseil de classe'!$A$2=$I$8,Classe6!EI6,IF('Conseil de classe'!$A$2=$I$9,Classe7!EI6,IF('Conseil de classe'!$A$2=$I$10,Classe8!EI6,IF('Conseil de classe'!$A$2=$I$11,Classe9!EI6))))))))))</f>
        <v/>
      </c>
      <c r="AB5" s="7" t="str">
        <f>IF(ISBLANK(IF('Conseil de classe'!$A$2=$I$3,Classe1!EJ6,IF('Conseil de classe'!$A$2=$I$4,Classe2!EJ6,IF('Conseil de classe'!$A$2=$I$5,Classe3!EJ6,IF('Conseil de classe'!$A$2=$I$6,Classe4!EJ6,IF('Conseil de classe'!$A$2=$I$7,Classe5!EJ6,IF('Conseil de classe'!$A$2=$I$8,Classe6!EJ6,IF('Conseil de classe'!$A$2=$I$9,Classe7!EJ6,IF('Conseil de classe'!$A$2=$I$10,Classe8!EJ6,IF('Conseil de classe'!$A$2=$I$11,Classe9!EJ6)))))))))),"",IF('Conseil de classe'!$A$2=$I$3,Classe1!EJ6,IF('Conseil de classe'!$A$2=$I$4,Classe2!EJ6,IF('Conseil de classe'!$A$2=$I$5,Classe3!EJ6,IF('Conseil de classe'!$A$2=$I$6,Classe4!EJ6,IF('Conseil de classe'!$A$2=$I$7,Classe5!EJ6,IF('Conseil de classe'!$A$2=$I$8,Classe6!EJ6,IF('Conseil de classe'!$A$2=$I$9,Classe7!EJ6,IF('Conseil de classe'!$A$2=$I$10,Classe8!EJ6,IF('Conseil de classe'!$A$2=$I$11,Classe9!EJ6))))))))))</f>
        <v/>
      </c>
      <c r="AC5" s="7" t="str">
        <f>IF(ISBLANK(IF('Conseil de classe'!$A$2=$I$3,Classe1!EK6,IF('Conseil de classe'!$A$2=$I$4,Classe2!EK6,IF('Conseil de classe'!$A$2=$I$5,Classe3!EK6,IF('Conseil de classe'!$A$2=$I$6,Classe4!EK6,IF('Conseil de classe'!$A$2=$I$7,Classe5!EK6,IF('Conseil de classe'!$A$2=$I$8,Classe6!EK6,IF('Conseil de classe'!$A$2=$I$9,Classe7!EK6,IF('Conseil de classe'!$A$2=$I$10,Classe8!EK6,IF('Conseil de classe'!$A$2=$I$11,Classe9!EK6)))))))))),"",IF('Conseil de classe'!$A$2=$I$3,Classe1!EK6,IF('Conseil de classe'!$A$2=$I$4,Classe2!EK6,IF('Conseil de classe'!$A$2=$I$5,Classe3!EK6,IF('Conseil de classe'!$A$2=$I$6,Classe4!EK6,IF('Conseil de classe'!$A$2=$I$7,Classe5!EK6,IF('Conseil de classe'!$A$2=$I$8,Classe6!EK6,IF('Conseil de classe'!$A$2=$I$9,Classe7!EK6,IF('Conseil de classe'!$A$2=$I$10,Classe8!EK6,IF('Conseil de classe'!$A$2=$I$11,Classe9!EK6))))))))))</f>
        <v/>
      </c>
      <c r="AD5" s="7" t="str">
        <f>IF(ISBLANK(IF('Conseil de classe'!$A$2=$I$3,Classe1!EL6,IF('Conseil de classe'!$A$2=$I$4,Classe2!EL6,IF('Conseil de classe'!$A$2=$I$5,Classe3!EL6,IF('Conseil de classe'!$A$2=$I$6,Classe4!EL6,IF('Conseil de classe'!$A$2=$I$7,Classe5!EL6,IF('Conseil de classe'!$A$2=$I$8,Classe6!EL6,IF('Conseil de classe'!$A$2=$I$9,Classe7!EL6,IF('Conseil de classe'!$A$2=$I$10,Classe8!EL6,IF('Conseil de classe'!$A$2=$I$11,Classe9!EL6)))))))))),"",IF('Conseil de classe'!$A$2=$I$3,Classe1!EL6,IF('Conseil de classe'!$A$2=$I$4,Classe2!EL6,IF('Conseil de classe'!$A$2=$I$5,Classe3!EL6,IF('Conseil de classe'!$A$2=$I$6,Classe4!EL6,IF('Conseil de classe'!$A$2=$I$7,Classe5!EL6,IF('Conseil de classe'!$A$2=$I$8,Classe6!EL6,IF('Conseil de classe'!$A$2=$I$9,Classe7!EL6,IF('Conseil de classe'!$A$2=$I$10,Classe8!EL6,IF('Conseil de classe'!$A$2=$I$11,Classe9!EL6))))))))))</f>
        <v/>
      </c>
      <c r="AE5" s="7" t="str">
        <f>IF(ISBLANK(IF('Conseil de classe'!$A$2=$I$3,Classe1!EM6,IF('Conseil de classe'!$A$2=$I$4,Classe2!EM6,IF('Conseil de classe'!$A$2=$I$5,Classe3!EM6,IF('Conseil de classe'!$A$2=$I$6,Classe4!EM6,IF('Conseil de classe'!$A$2=$I$7,Classe5!EM6,IF('Conseil de classe'!$A$2=$I$8,Classe6!EM6,IF('Conseil de classe'!$A$2=$I$9,Classe7!EM6,IF('Conseil de classe'!$A$2=$I$10,Classe8!EM6,IF('Conseil de classe'!$A$2=$I$11,Classe9!EM6)))))))))),"",IF('Conseil de classe'!$A$2=$I$3,Classe1!EM6,IF('Conseil de classe'!$A$2=$I$4,Classe2!EM6,IF('Conseil de classe'!$A$2=$I$5,Classe3!EM6,IF('Conseil de classe'!$A$2=$I$6,Classe4!EM6,IF('Conseil de classe'!$A$2=$I$7,Classe5!EM6,IF('Conseil de classe'!$A$2=$I$8,Classe6!EM6,IF('Conseil de classe'!$A$2=$I$9,Classe7!EM6,IF('Conseil de classe'!$A$2=$I$10,Classe8!EM6,IF('Conseil de classe'!$A$2=$I$11,Classe9!EM6))))))))))</f>
        <v/>
      </c>
      <c r="AF5" s="7" t="str">
        <f>IF(ISBLANK(IF('Conseil de classe'!$A$2=$I$3,Classe1!EN6,IF('Conseil de classe'!$A$2=$I$4,Classe2!EN6,IF('Conseil de classe'!$A$2=$I$5,Classe3!EN6,IF('Conseil de classe'!$A$2=$I$6,Classe4!EN6,IF('Conseil de classe'!$A$2=$I$7,Classe5!EN6,IF('Conseil de classe'!$A$2=$I$8,Classe6!EN6,IF('Conseil de classe'!$A$2=$I$9,Classe7!EN6,IF('Conseil de classe'!$A$2=$I$10,Classe8!EN6,IF('Conseil de classe'!$A$2=$I$11,Classe9!EN6)))))))))),"",IF('Conseil de classe'!$A$2=$I$3,Classe1!EN6,IF('Conseil de classe'!$A$2=$I$4,Classe2!EN6,IF('Conseil de classe'!$A$2=$I$5,Classe3!EN6,IF('Conseil de classe'!$A$2=$I$6,Classe4!EN6,IF('Conseil de classe'!$A$2=$I$7,Classe5!EN6,IF('Conseil de classe'!$A$2=$I$8,Classe6!EN6,IF('Conseil de classe'!$A$2=$I$9,Classe7!EN6,IF('Conseil de classe'!$A$2=$I$10,Classe8!EN6,IF('Conseil de classe'!$A$2=$I$11,Classe9!EN6))))))))))</f>
        <v/>
      </c>
      <c r="AG5" s="7" t="str">
        <f>IF(ISBLANK(IF('Conseil de classe'!$A$2=$I$3,Classe1!EO6,IF('Conseil de classe'!$A$2=$I$4,Classe2!EO6,IF('Conseil de classe'!$A$2=$I$5,Classe3!EO6,IF('Conseil de classe'!$A$2=$I$6,Classe4!EO6,IF('Conseil de classe'!$A$2=$I$7,Classe5!EO6,IF('Conseil de classe'!$A$2=$I$8,Classe6!EO6,IF('Conseil de classe'!$A$2=$I$9,Classe7!EO6,IF('Conseil de classe'!$A$2=$I$10,Classe8!EO6,IF('Conseil de classe'!$A$2=$I$11,Classe9!EO6)))))))))),"",IF('Conseil de classe'!$A$2=$I$3,Classe1!EO6,IF('Conseil de classe'!$A$2=$I$4,Classe2!EO6,IF('Conseil de classe'!$A$2=$I$5,Classe3!EO6,IF('Conseil de classe'!$A$2=$I$6,Classe4!EO6,IF('Conseil de classe'!$A$2=$I$7,Classe5!EO6,IF('Conseil de classe'!$A$2=$I$8,Classe6!EO6,IF('Conseil de classe'!$A$2=$I$9,Classe7!EO6,IF('Conseil de classe'!$A$2=$I$10,Classe8!EO6,IF('Conseil de classe'!$A$2=$I$11,Classe9!EO6))))))))))</f>
        <v/>
      </c>
      <c r="AH5" s="7" t="str">
        <f>IF(ISBLANK(IF('Conseil de classe'!$A$2=$I$3,Classe1!EP6,IF('Conseil de classe'!$A$2=$I$4,Classe2!EP6,IF('Conseil de classe'!$A$2=$I$5,Classe3!EP6,IF('Conseil de classe'!$A$2=$I$6,Classe4!EP6,IF('Conseil de classe'!$A$2=$I$7,Classe5!EP6,IF('Conseil de classe'!$A$2=$I$8,Classe6!EP6,IF('Conseil de classe'!$A$2=$I$9,Classe7!EP6,IF('Conseil de classe'!$A$2=$I$10,Classe8!EP6,IF('Conseil de classe'!$A$2=$I$11,Classe9!EP6)))))))))),"",IF('Conseil de classe'!$A$2=$I$3,Classe1!EP6,IF('Conseil de classe'!$A$2=$I$4,Classe2!EP6,IF('Conseil de classe'!$A$2=$I$5,Classe3!EP6,IF('Conseil de classe'!$A$2=$I$6,Classe4!EP6,IF('Conseil de classe'!$A$2=$I$7,Classe5!EP6,IF('Conseil de classe'!$A$2=$I$8,Classe6!EP6,IF('Conseil de classe'!$A$2=$I$9,Classe7!EP6,IF('Conseil de classe'!$A$2=$I$10,Classe8!EP6,IF('Conseil de classe'!$A$2=$I$11,Classe9!EP6))))))))))</f>
        <v/>
      </c>
      <c r="AI5" s="7" t="str">
        <f>IF(ISBLANK(IF('Conseil de classe'!$A$2=$I$3,Classe1!EQ6,IF('Conseil de classe'!$A$2=$I$4,Classe2!EQ6,IF('Conseil de classe'!$A$2=$I$5,Classe3!EQ6,IF('Conseil de classe'!$A$2=$I$6,Classe4!EQ6,IF('Conseil de classe'!$A$2=$I$7,Classe5!EQ6,IF('Conseil de classe'!$A$2=$I$8,Classe6!EQ6,IF('Conseil de classe'!$A$2=$I$9,Classe7!EQ6,IF('Conseil de classe'!$A$2=$I$10,Classe8!EQ6,IF('Conseil de classe'!$A$2=$I$11,Classe9!EQ6)))))))))),"",IF('Conseil de classe'!$A$2=$I$3,Classe1!EQ6,IF('Conseil de classe'!$A$2=$I$4,Classe2!EQ6,IF('Conseil de classe'!$A$2=$I$5,Classe3!EQ6,IF('Conseil de classe'!$A$2=$I$6,Classe4!EQ6,IF('Conseil de classe'!$A$2=$I$7,Classe5!EQ6,IF('Conseil de classe'!$A$2=$I$8,Classe6!EQ6,IF('Conseil de classe'!$A$2=$I$9,Classe7!EQ6,IF('Conseil de classe'!$A$2=$I$10,Classe8!EQ6,IF('Conseil de classe'!$A$2=$I$11,Classe9!EQ6))))))))))</f>
        <v/>
      </c>
      <c r="AJ5" s="7" t="str">
        <f>IF(ISBLANK(IF('Conseil de classe'!$A$2=$I$3,Classe1!ER6,IF('Conseil de classe'!$A$2=$I$4,Classe2!ER6,IF('Conseil de classe'!$A$2=$I$5,Classe3!ER6,IF('Conseil de classe'!$A$2=$I$6,Classe4!ER6,IF('Conseil de classe'!$A$2=$I$7,Classe5!ER6,IF('Conseil de classe'!$A$2=$I$8,Classe6!ER6,IF('Conseil de classe'!$A$2=$I$9,Classe7!ER6,IF('Conseil de classe'!$A$2=$I$10,Classe8!ER6,IF('Conseil de classe'!$A$2=$I$11,Classe9!ER6)))))))))),"",IF('Conseil de classe'!$A$2=$I$3,Classe1!ER6,IF('Conseil de classe'!$A$2=$I$4,Classe2!ER6,IF('Conseil de classe'!$A$2=$I$5,Classe3!ER6,IF('Conseil de classe'!$A$2=$I$6,Classe4!ER6,IF('Conseil de classe'!$A$2=$I$7,Classe5!ER6,IF('Conseil de classe'!$A$2=$I$8,Classe6!ER6,IF('Conseil de classe'!$A$2=$I$9,Classe7!ER6,IF('Conseil de classe'!$A$2=$I$10,Classe8!ER6,IF('Conseil de classe'!$A$2=$I$11,Classe9!ER6))))))))))</f>
        <v/>
      </c>
      <c r="AK5" s="7" t="str">
        <f>IF(ISBLANK(IF('Conseil de classe'!$A$2=$I$3,Classe1!ES6,IF('Conseil de classe'!$A$2=$I$4,Classe2!ES6,IF('Conseil de classe'!$A$2=$I$5,Classe3!ES6,IF('Conseil de classe'!$A$2=$I$6,Classe4!ES6,IF('Conseil de classe'!$A$2=$I$7,Classe5!ES6,IF('Conseil de classe'!$A$2=$I$8,Classe6!ES6,IF('Conseil de classe'!$A$2=$I$9,Classe7!ES6,IF('Conseil de classe'!$A$2=$I$10,Classe8!ES6,IF('Conseil de classe'!$A$2=$I$11,Classe9!ES6)))))))))),"",IF('Conseil de classe'!$A$2=$I$3,Classe1!ES6,IF('Conseil de classe'!$A$2=$I$4,Classe2!ES6,IF('Conseil de classe'!$A$2=$I$5,Classe3!ES6,IF('Conseil de classe'!$A$2=$I$6,Classe4!ES6,IF('Conseil de classe'!$A$2=$I$7,Classe5!ES6,IF('Conseil de classe'!$A$2=$I$8,Classe6!ES6,IF('Conseil de classe'!$A$2=$I$9,Classe7!ES6,IF('Conseil de classe'!$A$2=$I$10,Classe8!ES6,IF('Conseil de classe'!$A$2=$I$11,Classe9!ES6))))))))))</f>
        <v/>
      </c>
      <c r="AL5" s="7" t="str">
        <f>IF(ISBLANK(IF('Conseil de classe'!$A$2=$I$3,Classe1!ET6,IF('Conseil de classe'!$A$2=$I$4,Classe2!ET6,IF('Conseil de classe'!$A$2=$I$5,Classe3!ET6,IF('Conseil de classe'!$A$2=$I$6,Classe4!ET6,IF('Conseil de classe'!$A$2=$I$7,Classe5!ET6,IF('Conseil de classe'!$A$2=$I$8,Classe6!ET6,IF('Conseil de classe'!$A$2=$I$9,Classe7!ET6,IF('Conseil de classe'!$A$2=$I$10,Classe8!ET6,IF('Conseil de classe'!$A$2=$I$11,Classe9!ET6)))))))))),"",IF('Conseil de classe'!$A$2=$I$3,Classe1!ET6,IF('Conseil de classe'!$A$2=$I$4,Classe2!ET6,IF('Conseil de classe'!$A$2=$I$5,Classe3!ET6,IF('Conseil de classe'!$A$2=$I$6,Classe4!ET6,IF('Conseil de classe'!$A$2=$I$7,Classe5!ET6,IF('Conseil de classe'!$A$2=$I$8,Classe6!ET6,IF('Conseil de classe'!$A$2=$I$9,Classe7!ET6,IF('Conseil de classe'!$A$2=$I$10,Classe8!ET6,IF('Conseil de classe'!$A$2=$I$11,Classe9!ET6))))))))))</f>
        <v/>
      </c>
      <c r="AM5" s="7" t="str">
        <f>IF(ISBLANK(IF('Conseil de classe'!$A$2=$I$3,Classe1!EU6,IF('Conseil de classe'!$A$2=$I$4,Classe2!EU6,IF('Conseil de classe'!$A$2=$I$5,Classe3!EU6,IF('Conseil de classe'!$A$2=$I$6,Classe4!EU6,IF('Conseil de classe'!$A$2=$I$7,Classe5!EU6,IF('Conseil de classe'!$A$2=$I$8,Classe6!EU6,IF('Conseil de classe'!$A$2=$I$9,Classe7!EU6,IF('Conseil de classe'!$A$2=$I$10,Classe8!EU6,IF('Conseil de classe'!$A$2=$I$11,Classe9!EU6)))))))))),"",IF('Conseil de classe'!$A$2=$I$3,Classe1!EU6,IF('Conseil de classe'!$A$2=$I$4,Classe2!EU6,IF('Conseil de classe'!$A$2=$I$5,Classe3!EU6,IF('Conseil de classe'!$A$2=$I$6,Classe4!EU6,IF('Conseil de classe'!$A$2=$I$7,Classe5!EU6,IF('Conseil de classe'!$A$2=$I$8,Classe6!EU6,IF('Conseil de classe'!$A$2=$I$9,Classe7!EU6,IF('Conseil de classe'!$A$2=$I$10,Classe8!EU6,IF('Conseil de classe'!$A$2=$I$11,Classe9!EU6))))))))))</f>
        <v/>
      </c>
      <c r="AN5" s="7" t="str">
        <f>IF(ISBLANK(IF('Conseil de classe'!$A$2=$I$3,Classe1!EV6,IF('Conseil de classe'!$A$2=$I$4,Classe2!EV6,IF('Conseil de classe'!$A$2=$I$5,Classe3!EV6,IF('Conseil de classe'!$A$2=$I$6,Classe4!EV6,IF('Conseil de classe'!$A$2=$I$7,Classe5!EV6,IF('Conseil de classe'!$A$2=$I$8,Classe6!EV6,IF('Conseil de classe'!$A$2=$I$9,Classe7!EV6,IF('Conseil de classe'!$A$2=$I$10,Classe8!EV6,IF('Conseil de classe'!$A$2=$I$11,Classe9!EV6)))))))))),"",IF('Conseil de classe'!$A$2=$I$3,Classe1!EV6,IF('Conseil de classe'!$A$2=$I$4,Classe2!EV6,IF('Conseil de classe'!$A$2=$I$5,Classe3!EV6,IF('Conseil de classe'!$A$2=$I$6,Classe4!EV6,IF('Conseil de classe'!$A$2=$I$7,Classe5!EV6,IF('Conseil de classe'!$A$2=$I$8,Classe6!EV6,IF('Conseil de classe'!$A$2=$I$9,Classe7!EV6,IF('Conseil de classe'!$A$2=$I$10,Classe8!EV6,IF('Conseil de classe'!$A$2=$I$11,Classe9!EV6))))))))))</f>
        <v/>
      </c>
      <c r="AO5" s="7" t="str">
        <f>IF(ISBLANK(IF('Conseil de classe'!$A$2=$I$3,Classe1!EW6,IF('Conseil de classe'!$A$2=$I$4,Classe2!EW6,IF('Conseil de classe'!$A$2=$I$5,Classe3!EW6,IF('Conseil de classe'!$A$2=$I$6,Classe4!EW6,IF('Conseil de classe'!$A$2=$I$7,Classe5!EW6,IF('Conseil de classe'!$A$2=$I$8,Classe6!EW6,IF('Conseil de classe'!$A$2=$I$9,Classe7!EW6,IF('Conseil de classe'!$A$2=$I$10,Classe8!EW6,IF('Conseil de classe'!$A$2=$I$11,Classe9!EW6)))))))))),"",IF('Conseil de classe'!$A$2=$I$3,Classe1!EW6,IF('Conseil de classe'!$A$2=$I$4,Classe2!EW6,IF('Conseil de classe'!$A$2=$I$5,Classe3!EW6,IF('Conseil de classe'!$A$2=$I$6,Classe4!EW6,IF('Conseil de classe'!$A$2=$I$7,Classe5!EW6,IF('Conseil de classe'!$A$2=$I$8,Classe6!EW6,IF('Conseil de classe'!$A$2=$I$9,Classe7!EW6,IF('Conseil de classe'!$A$2=$I$10,Classe8!EW6,IF('Conseil de classe'!$A$2=$I$11,Classe9!EW6))))))))))</f>
        <v/>
      </c>
      <c r="AP5" s="7" t="str">
        <f>IF(ISBLANK(IF('Conseil de classe'!$A$2=$I$3,Classe1!EX6,IF('Conseil de classe'!$A$2=$I$4,Classe2!EX6,IF('Conseil de classe'!$A$2=$I$5,Classe3!EX6,IF('Conseil de classe'!$A$2=$I$6,Classe4!EX6,IF('Conseil de classe'!$A$2=$I$7,Classe5!EX6,IF('Conseil de classe'!$A$2=$I$8,Classe6!EX6,IF('Conseil de classe'!$A$2=$I$9,Classe7!EX6,IF('Conseil de classe'!$A$2=$I$10,Classe8!EX6,IF('Conseil de classe'!$A$2=$I$11,Classe9!EX6)))))))))),"",IF('Conseil de classe'!$A$2=$I$3,Classe1!EX6,IF('Conseil de classe'!$A$2=$I$4,Classe2!EX6,IF('Conseil de classe'!$A$2=$I$5,Classe3!EX6,IF('Conseil de classe'!$A$2=$I$6,Classe4!EX6,IF('Conseil de classe'!$A$2=$I$7,Classe5!EX6,IF('Conseil de classe'!$A$2=$I$8,Classe6!EX6,IF('Conseil de classe'!$A$2=$I$9,Classe7!EX6,IF('Conseil de classe'!$A$2=$I$10,Classe8!EX6,IF('Conseil de classe'!$A$2=$I$11,Classe9!EX6))))))))))</f>
        <v/>
      </c>
      <c r="AQ5" s="7" t="str">
        <f>IF(ISBLANK(IF('Conseil de classe'!$A$2=$I$3,Classe1!EY6,IF('Conseil de classe'!$A$2=$I$4,Classe2!EY6,IF('Conseil de classe'!$A$2=$I$5,Classe3!EY6,IF('Conseil de classe'!$A$2=$I$6,Classe4!EY6,IF('Conseil de classe'!$A$2=$I$7,Classe5!EY6,IF('Conseil de classe'!$A$2=$I$8,Classe6!EY6,IF('Conseil de classe'!$A$2=$I$9,Classe7!EY6,IF('Conseil de classe'!$A$2=$I$10,Classe8!EY6,IF('Conseil de classe'!$A$2=$I$11,Classe9!EY6)))))))))),"",IF('Conseil de classe'!$A$2=$I$3,Classe1!EY6,IF('Conseil de classe'!$A$2=$I$4,Classe2!EY6,IF('Conseil de classe'!$A$2=$I$5,Classe3!EY6,IF('Conseil de classe'!$A$2=$I$6,Classe4!EY6,IF('Conseil de classe'!$A$2=$I$7,Classe5!EY6,IF('Conseil de classe'!$A$2=$I$8,Classe6!EY6,IF('Conseil de classe'!$A$2=$I$9,Classe7!EY6,IF('Conseil de classe'!$A$2=$I$10,Classe8!EY6,IF('Conseil de classe'!$A$2=$I$11,Classe9!EY6))))))))))</f>
        <v/>
      </c>
      <c r="AR5" s="7" t="str">
        <f>IF(ISBLANK(IF('Conseil de classe'!$A$2=$I$3,Classe1!EZ6,IF('Conseil de classe'!$A$2=$I$4,Classe2!EZ6,IF('Conseil de classe'!$A$2=$I$5,Classe3!EZ6,IF('Conseil de classe'!$A$2=$I$6,Classe4!EZ6,IF('Conseil de classe'!$A$2=$I$7,Classe5!EZ6,IF('Conseil de classe'!$A$2=$I$8,Classe6!EZ6,IF('Conseil de classe'!$A$2=$I$9,Classe7!EZ6,IF('Conseil de classe'!$A$2=$I$10,Classe8!EZ6,IF('Conseil de classe'!$A$2=$I$11,Classe9!EZ6)))))))))),"",IF('Conseil de classe'!$A$2=$I$3,Classe1!EZ6,IF('Conseil de classe'!$A$2=$I$4,Classe2!EZ6,IF('Conseil de classe'!$A$2=$I$5,Classe3!EZ6,IF('Conseil de classe'!$A$2=$I$6,Classe4!EZ6,IF('Conseil de classe'!$A$2=$I$7,Classe5!EZ6,IF('Conseil de classe'!$A$2=$I$8,Classe6!EZ6,IF('Conseil de classe'!$A$2=$I$9,Classe7!EZ6,IF('Conseil de classe'!$A$2=$I$10,Classe8!EZ6,IF('Conseil de classe'!$A$2=$I$11,Classe9!EZ6))))))))))</f>
        <v/>
      </c>
      <c r="AS5" s="7" t="str">
        <f>IF(ISBLANK(IF('Conseil de classe'!$A$2=$I$3,Classe1!FA6,IF('Conseil de classe'!$A$2=$I$4,Classe2!FA6,IF('Conseil de classe'!$A$2=$I$5,Classe3!FA6,IF('Conseil de classe'!$A$2=$I$6,Classe4!FA6,IF('Conseil de classe'!$A$2=$I$7,Classe5!FA6,IF('Conseil de classe'!$A$2=$I$8,Classe6!FA6,IF('Conseil de classe'!$A$2=$I$9,Classe7!FA6,IF('Conseil de classe'!$A$2=$I$10,Classe8!FA6,IF('Conseil de classe'!$A$2=$I$11,Classe9!FA6)))))))))),"",IF('Conseil de classe'!$A$2=$I$3,Classe1!FA6,IF('Conseil de classe'!$A$2=$I$4,Classe2!FA6,IF('Conseil de classe'!$A$2=$I$5,Classe3!FA6,IF('Conseil de classe'!$A$2=$I$6,Classe4!FA6,IF('Conseil de classe'!$A$2=$I$7,Classe5!FA6,IF('Conseil de classe'!$A$2=$I$8,Classe6!FA6,IF('Conseil de classe'!$A$2=$I$9,Classe7!FA6,IF('Conseil de classe'!$A$2=$I$10,Classe8!FA6,IF('Conseil de classe'!$A$2=$I$11,Classe9!FA6))))))))))</f>
        <v/>
      </c>
      <c r="AT5" s="7" t="str">
        <f>IF(ISBLANK(IF('Conseil de classe'!$A$2=$I$3,Classe1!FB6,IF('Conseil de classe'!$A$2=$I$4,Classe2!FB6,IF('Conseil de classe'!$A$2=$I$5,Classe3!FB6,IF('Conseil de classe'!$A$2=$I$6,Classe4!FB6,IF('Conseil de classe'!$A$2=$I$7,Classe5!FB6,IF('Conseil de classe'!$A$2=$I$8,Classe6!FB6,IF('Conseil de classe'!$A$2=$I$9,Classe7!FB6,IF('Conseil de classe'!$A$2=$I$10,Classe8!FB6,IF('Conseil de classe'!$A$2=$I$11,Classe9!FB6)))))))))),"",IF('Conseil de classe'!$A$2=$I$3,Classe1!FB6,IF('Conseil de classe'!$A$2=$I$4,Classe2!FB6,IF('Conseil de classe'!$A$2=$I$5,Classe3!FB6,IF('Conseil de classe'!$A$2=$I$6,Classe4!FB6,IF('Conseil de classe'!$A$2=$I$7,Classe5!FB6,IF('Conseil de classe'!$A$2=$I$8,Classe6!FB6,IF('Conseil de classe'!$A$2=$I$9,Classe7!FB6,IF('Conseil de classe'!$A$2=$I$10,Classe8!FB6,IF('Conseil de classe'!$A$2=$I$11,Classe9!FB6))))))))))</f>
        <v/>
      </c>
      <c r="AU5" s="7" t="str">
        <f>IF(ISBLANK(IF('Conseil de classe'!$A$2=$I$3,Classe1!FC6,IF('Conseil de classe'!$A$2=$I$4,Classe2!FC6,IF('Conseil de classe'!$A$2=$I$5,Classe3!FC6,IF('Conseil de classe'!$A$2=$I$6,Classe4!FC6,IF('Conseil de classe'!$A$2=$I$7,Classe5!FC6,IF('Conseil de classe'!$A$2=$I$8,Classe6!FC6,IF('Conseil de classe'!$A$2=$I$9,Classe7!FC6,IF('Conseil de classe'!$A$2=$I$10,Classe8!FC6,IF('Conseil de classe'!$A$2=$I$11,Classe9!FC6)))))))))),"",IF('Conseil de classe'!$A$2=$I$3,Classe1!FC6,IF('Conseil de classe'!$A$2=$I$4,Classe2!FC6,IF('Conseil de classe'!$A$2=$I$5,Classe3!FC6,IF('Conseil de classe'!$A$2=$I$6,Classe4!FC6,IF('Conseil de classe'!$A$2=$I$7,Classe5!FC6,IF('Conseil de classe'!$A$2=$I$8,Classe6!FC6,IF('Conseil de classe'!$A$2=$I$9,Classe7!FC6,IF('Conseil de classe'!$A$2=$I$10,Classe8!FC6,IF('Conseil de classe'!$A$2=$I$11,Classe9!FC6))))))))))</f>
        <v/>
      </c>
      <c r="AV5" s="7" t="str">
        <f>IF(ISBLANK(IF('Conseil de classe'!$A$2=$I$3,Classe1!FD6,IF('Conseil de classe'!$A$2=$I$4,Classe2!FD6,IF('Conseil de classe'!$A$2=$I$5,Classe3!FD6,IF('Conseil de classe'!$A$2=$I$6,Classe4!FD6,IF('Conseil de classe'!$A$2=$I$7,Classe5!FD6,IF('Conseil de classe'!$A$2=$I$8,Classe6!FD6,IF('Conseil de classe'!$A$2=$I$9,Classe7!FD6,IF('Conseil de classe'!$A$2=$I$10,Classe8!FD6,IF('Conseil de classe'!$A$2=$I$11,Classe9!FD6)))))))))),"",IF('Conseil de classe'!$A$2=$I$3,Classe1!FD6,IF('Conseil de classe'!$A$2=$I$4,Classe2!FD6,IF('Conseil de classe'!$A$2=$I$5,Classe3!FD6,IF('Conseil de classe'!$A$2=$I$6,Classe4!FD6,IF('Conseil de classe'!$A$2=$I$7,Classe5!FD6,IF('Conseil de classe'!$A$2=$I$8,Classe6!FD6,IF('Conseil de classe'!$A$2=$I$9,Classe7!FD6,IF('Conseil de classe'!$A$2=$I$10,Classe8!FD6,IF('Conseil de classe'!$A$2=$I$11,Classe9!FD6))))))))))</f>
        <v/>
      </c>
      <c r="AW5" s="7" t="str">
        <f>IF(ISBLANK(IF('Conseil de classe'!$A$2=$I$3,Classe1!FE6,IF('Conseil de classe'!$A$2=$I$4,Classe2!FE6,IF('Conseil de classe'!$A$2=$I$5,Classe3!FE6,IF('Conseil de classe'!$A$2=$I$6,Classe4!FE6,IF('Conseil de classe'!$A$2=$I$7,Classe5!FE6,IF('Conseil de classe'!$A$2=$I$8,Classe6!FE6,IF('Conseil de classe'!$A$2=$I$9,Classe7!FE6,IF('Conseil de classe'!$A$2=$I$10,Classe8!FE6,IF('Conseil de classe'!$A$2=$I$11,Classe9!FE6)))))))))),"",IF('Conseil de classe'!$A$2=$I$3,Classe1!FE6,IF('Conseil de classe'!$A$2=$I$4,Classe2!FE6,IF('Conseil de classe'!$A$2=$I$5,Classe3!FE6,IF('Conseil de classe'!$A$2=$I$6,Classe4!FE6,IF('Conseil de classe'!$A$2=$I$7,Classe5!FE6,IF('Conseil de classe'!$A$2=$I$8,Classe6!FE6,IF('Conseil de classe'!$A$2=$I$9,Classe7!FE6,IF('Conseil de classe'!$A$2=$I$10,Classe8!FE6,IF('Conseil de classe'!$A$2=$I$11,Classe9!FE6))))))))))</f>
        <v/>
      </c>
      <c r="AX5" s="7" t="str">
        <f>IF(ISBLANK(IF('Conseil de classe'!$A$2=$I$3,Classe1!FF6,IF('Conseil de classe'!$A$2=$I$4,Classe2!FF6,IF('Conseil de classe'!$A$2=$I$5,Classe3!FF6,IF('Conseil de classe'!$A$2=$I$6,Classe4!FF6,IF('Conseil de classe'!$A$2=$I$7,Classe5!FF6,IF('Conseil de classe'!$A$2=$I$8,Classe6!FF6,IF('Conseil de classe'!$A$2=$I$9,Classe7!FF6,IF('Conseil de classe'!$A$2=$I$10,Classe8!FF6,IF('Conseil de classe'!$A$2=$I$11,Classe9!FF6)))))))))),"",IF('Conseil de classe'!$A$2=$I$3,Classe1!FF6,IF('Conseil de classe'!$A$2=$I$4,Classe2!FF6,IF('Conseil de classe'!$A$2=$I$5,Classe3!FF6,IF('Conseil de classe'!$A$2=$I$6,Classe4!FF6,IF('Conseil de classe'!$A$2=$I$7,Classe5!FF6,IF('Conseil de classe'!$A$2=$I$8,Classe6!FF6,IF('Conseil de classe'!$A$2=$I$9,Classe7!FF6,IF('Conseil de classe'!$A$2=$I$10,Classe8!FF6,IF('Conseil de classe'!$A$2=$I$11,Classe9!FF6))))))))))</f>
        <v/>
      </c>
      <c r="AY5" s="7" t="str">
        <f>IF(ISBLANK(IF('Conseil de classe'!$A$2=$I$3,Classe1!FG6,IF('Conseil de classe'!$A$2=$I$4,Classe2!FG6,IF('Conseil de classe'!$A$2=$I$5,Classe3!FG6,IF('Conseil de classe'!$A$2=$I$6,Classe4!FG6,IF('Conseil de classe'!$A$2=$I$7,Classe5!FG6,IF('Conseil de classe'!$A$2=$I$8,Classe6!FG6,IF('Conseil de classe'!$A$2=$I$9,Classe7!FG6,IF('Conseil de classe'!$A$2=$I$10,Classe8!FG6,IF('Conseil de classe'!$A$2=$I$11,Classe9!FG6)))))))))),"",IF('Conseil de classe'!$A$2=$I$3,Classe1!FG6,IF('Conseil de classe'!$A$2=$I$4,Classe2!FG6,IF('Conseil de classe'!$A$2=$I$5,Classe3!FG6,IF('Conseil de classe'!$A$2=$I$6,Classe4!FG6,IF('Conseil de classe'!$A$2=$I$7,Classe5!FG6,IF('Conseil de classe'!$A$2=$I$8,Classe6!FG6,IF('Conseil de classe'!$A$2=$I$9,Classe7!FG6,IF('Conseil de classe'!$A$2=$I$10,Classe8!FG6,IF('Conseil de classe'!$A$2=$I$11,Classe9!FG6))))))))))</f>
        <v/>
      </c>
      <c r="AZ5" s="7" t="str">
        <f>IF(ISBLANK(IF('Conseil de classe'!$A$2=$I$3,Classe1!FH6,IF('Conseil de classe'!$A$2=$I$4,Classe2!FH6,IF('Conseil de classe'!$A$2=$I$5,Classe3!FH6,IF('Conseil de classe'!$A$2=$I$6,Classe4!FH6,IF('Conseil de classe'!$A$2=$I$7,Classe5!FH6,IF('Conseil de classe'!$A$2=$I$8,Classe6!FH6,IF('Conseil de classe'!$A$2=$I$9,Classe7!FH6,IF('Conseil de classe'!$A$2=$I$10,Classe8!FH6,IF('Conseil de classe'!$A$2=$I$11,Classe9!FH6)))))))))),"",IF('Conseil de classe'!$A$2=$I$3,Classe1!FH6,IF('Conseil de classe'!$A$2=$I$4,Classe2!FH6,IF('Conseil de classe'!$A$2=$I$5,Classe3!FH6,IF('Conseil de classe'!$A$2=$I$6,Classe4!FH6,IF('Conseil de classe'!$A$2=$I$7,Classe5!FH6,IF('Conseil de classe'!$A$2=$I$8,Classe6!FH6,IF('Conseil de classe'!$A$2=$I$9,Classe7!FH6,IF('Conseil de classe'!$A$2=$I$10,Classe8!FH6,IF('Conseil de classe'!$A$2=$I$11,Classe9!FH6))))))))))</f>
        <v/>
      </c>
      <c r="BA5" s="7" t="str">
        <f>IF(ISBLANK(IF('Conseil de classe'!$A$2=$I$3,Classe1!FI6,IF('Conseil de classe'!$A$2=$I$4,Classe2!FI6,IF('Conseil de classe'!$A$2=$I$5,Classe3!FI6,IF('Conseil de classe'!$A$2=$I$6,Classe4!FI6,IF('Conseil de classe'!$A$2=$I$7,Classe5!FI6,IF('Conseil de classe'!$A$2=$I$8,Classe6!FI6,IF('Conseil de classe'!$A$2=$I$9,Classe7!FI6,IF('Conseil de classe'!$A$2=$I$10,Classe8!FI6,IF('Conseil de classe'!$A$2=$I$11,Classe9!FI6)))))))))),"",IF('Conseil de classe'!$A$2=$I$3,Classe1!FI6,IF('Conseil de classe'!$A$2=$I$4,Classe2!FI6,IF('Conseil de classe'!$A$2=$I$5,Classe3!FI6,IF('Conseil de classe'!$A$2=$I$6,Classe4!FI6,IF('Conseil de classe'!$A$2=$I$7,Classe5!FI6,IF('Conseil de classe'!$A$2=$I$8,Classe6!FI6,IF('Conseil de classe'!$A$2=$I$9,Classe7!FI6,IF('Conseil de classe'!$A$2=$I$10,Classe8!FI6,IF('Conseil de classe'!$A$2=$I$11,Classe9!FI6))))))))))</f>
        <v/>
      </c>
      <c r="BB5" s="7" t="str">
        <f>IF(ISBLANK(IF('Conseil de classe'!$A$2=$I$3,Classe1!FJ6,IF('Conseil de classe'!$A$2=$I$4,Classe2!FJ6,IF('Conseil de classe'!$A$2=$I$5,Classe3!FJ6,IF('Conseil de classe'!$A$2=$I$6,Classe4!FJ6,IF('Conseil de classe'!$A$2=$I$7,Classe5!FJ6,IF('Conseil de classe'!$A$2=$I$8,Classe6!FJ6,IF('Conseil de classe'!$A$2=$I$9,Classe7!FJ6,IF('Conseil de classe'!$A$2=$I$10,Classe8!FJ6,IF('Conseil de classe'!$A$2=$I$11,Classe9!FJ6)))))))))),"",IF('Conseil de classe'!$A$2=$I$3,Classe1!FJ6,IF('Conseil de classe'!$A$2=$I$4,Classe2!FJ6,IF('Conseil de classe'!$A$2=$I$5,Classe3!FJ6,IF('Conseil de classe'!$A$2=$I$6,Classe4!FJ6,IF('Conseil de classe'!$A$2=$I$7,Classe5!FJ6,IF('Conseil de classe'!$A$2=$I$8,Classe6!FJ6,IF('Conseil de classe'!$A$2=$I$9,Classe7!FJ6,IF('Conseil de classe'!$A$2=$I$10,Classe8!FJ6,IF('Conseil de classe'!$A$2=$I$11,Classe9!FJ6))))))))))</f>
        <v/>
      </c>
      <c r="BC5" s="7" t="str">
        <f>IF(ISBLANK(IF('Conseil de classe'!$A$2=$I$3,Classe1!FK6,IF('Conseil de classe'!$A$2=$I$4,Classe2!FK6,IF('Conseil de classe'!$A$2=$I$5,Classe3!FK6,IF('Conseil de classe'!$A$2=$I$6,Classe4!FK6,IF('Conseil de classe'!$A$2=$I$7,Classe5!FK6,IF('Conseil de classe'!$A$2=$I$8,Classe6!FK6,IF('Conseil de classe'!$A$2=$I$9,Classe7!FK6,IF('Conseil de classe'!$A$2=$I$10,Classe8!FK6,IF('Conseil de classe'!$A$2=$I$11,Classe9!FK6)))))))))),"",IF('Conseil de classe'!$A$2=$I$3,Classe1!FK6,IF('Conseil de classe'!$A$2=$I$4,Classe2!FK6,IF('Conseil de classe'!$A$2=$I$5,Classe3!FK6,IF('Conseil de classe'!$A$2=$I$6,Classe4!FK6,IF('Conseil de classe'!$A$2=$I$7,Classe5!FK6,IF('Conseil de classe'!$A$2=$I$8,Classe6!FK6,IF('Conseil de classe'!$A$2=$I$9,Classe7!FK6,IF('Conseil de classe'!$A$2=$I$10,Classe8!FK6,IF('Conseil de classe'!$A$2=$I$11,Classe9!FK6))))))))))</f>
        <v/>
      </c>
      <c r="BD5" s="7" t="str">
        <f>IF(ISBLANK(IF('Conseil de classe'!$A$2=$I$3,Classe1!FL6,IF('Conseil de classe'!$A$2=$I$4,Classe2!FL6,IF('Conseil de classe'!$A$2=$I$5,Classe3!FL6,IF('Conseil de classe'!$A$2=$I$6,Classe4!FL6,IF('Conseil de classe'!$A$2=$I$7,Classe5!FL6,IF('Conseil de classe'!$A$2=$I$8,Classe6!FL6,IF('Conseil de classe'!$A$2=$I$9,Classe7!FL6,IF('Conseil de classe'!$A$2=$I$10,Classe8!FL6,IF('Conseil de classe'!$A$2=$I$11,Classe9!FL6)))))))))),"",IF('Conseil de classe'!$A$2=$I$3,Classe1!FL6,IF('Conseil de classe'!$A$2=$I$4,Classe2!FL6,IF('Conseil de classe'!$A$2=$I$5,Classe3!FL6,IF('Conseil de classe'!$A$2=$I$6,Classe4!FL6,IF('Conseil de classe'!$A$2=$I$7,Classe5!FL6,IF('Conseil de classe'!$A$2=$I$8,Classe6!FL6,IF('Conseil de classe'!$A$2=$I$9,Classe7!FL6,IF('Conseil de classe'!$A$2=$I$10,Classe8!FL6,IF('Conseil de classe'!$A$2=$I$11,Classe9!FL6))))))))))</f>
        <v/>
      </c>
      <c r="BE5" s="7" t="str">
        <f>IF(ISBLANK(IF('Conseil de classe'!$A$2=$I$3,Classe1!FM6,IF('Conseil de classe'!$A$2=$I$4,Classe2!FM6,IF('Conseil de classe'!$A$2=$I$5,Classe3!FM6,IF('Conseil de classe'!$A$2=$I$6,Classe4!FM6,IF('Conseil de classe'!$A$2=$I$7,Classe5!FM6,IF('Conseil de classe'!$A$2=$I$8,Classe6!FM6,IF('Conseil de classe'!$A$2=$I$9,Classe7!FM6,IF('Conseil de classe'!$A$2=$I$10,Classe8!FM6,IF('Conseil de classe'!$A$2=$I$11,Classe9!FM6)))))))))),"",IF('Conseil de classe'!$A$2=$I$3,Classe1!FM6,IF('Conseil de classe'!$A$2=$I$4,Classe2!FM6,IF('Conseil de classe'!$A$2=$I$5,Classe3!FM6,IF('Conseil de classe'!$A$2=$I$6,Classe4!FM6,IF('Conseil de classe'!$A$2=$I$7,Classe5!FM6,IF('Conseil de classe'!$A$2=$I$8,Classe6!FM6,IF('Conseil de classe'!$A$2=$I$9,Classe7!FM6,IF('Conseil de classe'!$A$2=$I$10,Classe8!FM6,IF('Conseil de classe'!$A$2=$I$11,Classe9!FM6))))))))))</f>
        <v/>
      </c>
      <c r="BF5" s="7" t="str">
        <f>IF(ISBLANK(IF('Conseil de classe'!$A$2=$I$3,Classe1!FN6,IF('Conseil de classe'!$A$2=$I$4,Classe2!FN6,IF('Conseil de classe'!$A$2=$I$5,Classe3!FN6,IF('Conseil de classe'!$A$2=$I$6,Classe4!FN6,IF('Conseil de classe'!$A$2=$I$7,Classe5!FN6,IF('Conseil de classe'!$A$2=$I$8,Classe6!FN6,IF('Conseil de classe'!$A$2=$I$9,Classe7!FN6,IF('Conseil de classe'!$A$2=$I$10,Classe8!FN6,IF('Conseil de classe'!$A$2=$I$11,Classe9!FN6)))))))))),"",IF('Conseil de classe'!$A$2=$I$3,Classe1!FN6,IF('Conseil de classe'!$A$2=$I$4,Classe2!FN6,IF('Conseil de classe'!$A$2=$I$5,Classe3!FN6,IF('Conseil de classe'!$A$2=$I$6,Classe4!FN6,IF('Conseil de classe'!$A$2=$I$7,Classe5!FN6,IF('Conseil de classe'!$A$2=$I$8,Classe6!FN6,IF('Conseil de classe'!$A$2=$I$9,Classe7!FN6,IF('Conseil de classe'!$A$2=$I$10,Classe8!FN6,IF('Conseil de classe'!$A$2=$I$11,Classe9!FN6))))))))))</f>
        <v/>
      </c>
      <c r="BG5" s="7" t="str">
        <f>IF(ISBLANK(IF('Conseil de classe'!$A$2=$I$3,Classe1!FO6,IF('Conseil de classe'!$A$2=$I$4,Classe2!FO6,IF('Conseil de classe'!$A$2=$I$5,Classe3!FO6,IF('Conseil de classe'!$A$2=$I$6,Classe4!FO6,IF('Conseil de classe'!$A$2=$I$7,Classe5!FO6,IF('Conseil de classe'!$A$2=$I$8,Classe6!FO6,IF('Conseil de classe'!$A$2=$I$9,Classe7!FO6,IF('Conseil de classe'!$A$2=$I$10,Classe8!FO6,IF('Conseil de classe'!$A$2=$I$11,Classe9!FO6)))))))))),"",IF('Conseil de classe'!$A$2=$I$3,Classe1!FO6,IF('Conseil de classe'!$A$2=$I$4,Classe2!FO6,IF('Conseil de classe'!$A$2=$I$5,Classe3!FO6,IF('Conseil de classe'!$A$2=$I$6,Classe4!FO6,IF('Conseil de classe'!$A$2=$I$7,Classe5!FO6,IF('Conseil de classe'!$A$2=$I$8,Classe6!FO6,IF('Conseil de classe'!$A$2=$I$9,Classe7!FO6,IF('Conseil de classe'!$A$2=$I$10,Classe8!FO6,IF('Conseil de classe'!$A$2=$I$11,Classe9!FO6))))))))))</f>
        <v/>
      </c>
      <c r="BH5" s="7" t="str">
        <f>IF(ISBLANK(IF('Conseil de classe'!$A$2=$I$3,Classe1!FP6,IF('Conseil de classe'!$A$2=$I$4,Classe2!FP6,IF('Conseil de classe'!$A$2=$I$5,Classe3!FP6,IF('Conseil de classe'!$A$2=$I$6,Classe4!FP6,IF('Conseil de classe'!$A$2=$I$7,Classe5!FP6,IF('Conseil de classe'!$A$2=$I$8,Classe6!FP6,IF('Conseil de classe'!$A$2=$I$9,Classe7!FP6,IF('Conseil de classe'!$A$2=$I$10,Classe8!FP6,IF('Conseil de classe'!$A$2=$I$11,Classe9!FP6)))))))))),"",IF('Conseil de classe'!$A$2=$I$3,Classe1!FP6,IF('Conseil de classe'!$A$2=$I$4,Classe2!FP6,IF('Conseil de classe'!$A$2=$I$5,Classe3!FP6,IF('Conseil de classe'!$A$2=$I$6,Classe4!FP6,IF('Conseil de classe'!$A$2=$I$7,Classe5!FP6,IF('Conseil de classe'!$A$2=$I$8,Classe6!FP6,IF('Conseil de classe'!$A$2=$I$9,Classe7!FP6,IF('Conseil de classe'!$A$2=$I$10,Classe8!FP6,IF('Conseil de classe'!$A$2=$I$11,Classe9!FP6))))))))))</f>
        <v/>
      </c>
      <c r="BI5" s="7" t="str">
        <f>IF(ISBLANK(IF('Conseil de classe'!$A$2=$I$3,Classe1!FQ6,IF('Conseil de classe'!$A$2=$I$4,Classe2!FQ6,IF('Conseil de classe'!$A$2=$I$5,Classe3!FQ6,IF('Conseil de classe'!$A$2=$I$6,Classe4!FQ6,IF('Conseil de classe'!$A$2=$I$7,Classe5!FQ6,IF('Conseil de classe'!$A$2=$I$8,Classe6!FQ6,IF('Conseil de classe'!$A$2=$I$9,Classe7!FQ6,IF('Conseil de classe'!$A$2=$I$10,Classe8!FQ6,IF('Conseil de classe'!$A$2=$I$11,Classe9!FQ6)))))))))),"",IF('Conseil de classe'!$A$2=$I$3,Classe1!FQ6,IF('Conseil de classe'!$A$2=$I$4,Classe2!FQ6,IF('Conseil de classe'!$A$2=$I$5,Classe3!FQ6,IF('Conseil de classe'!$A$2=$I$6,Classe4!FQ6,IF('Conseil de classe'!$A$2=$I$7,Classe5!FQ6,IF('Conseil de classe'!$A$2=$I$8,Classe6!FQ6,IF('Conseil de classe'!$A$2=$I$9,Classe7!FQ6,IF('Conseil de classe'!$A$2=$I$10,Classe8!FQ6,IF('Conseil de classe'!$A$2=$I$11,Classe9!FQ6))))))))))</f>
        <v/>
      </c>
      <c r="BJ5" s="7" t="str">
        <f>IF(ISBLANK(IF('Conseil de classe'!$A$2=$I$3,Classe1!FR6,IF('Conseil de classe'!$A$2=$I$4,Classe2!FR6,IF('Conseil de classe'!$A$2=$I$5,Classe3!FR6,IF('Conseil de classe'!$A$2=$I$6,Classe4!FR6,IF('Conseil de classe'!$A$2=$I$7,Classe5!FR6,IF('Conseil de classe'!$A$2=$I$8,Classe6!FR6,IF('Conseil de classe'!$A$2=$I$9,Classe7!FR6,IF('Conseil de classe'!$A$2=$I$10,Classe8!FR6,IF('Conseil de classe'!$A$2=$I$11,Classe9!FR6)))))))))),"",IF('Conseil de classe'!$A$2=$I$3,Classe1!FR6,IF('Conseil de classe'!$A$2=$I$4,Classe2!FR6,IF('Conseil de classe'!$A$2=$I$5,Classe3!FR6,IF('Conseil de classe'!$A$2=$I$6,Classe4!FR6,IF('Conseil de classe'!$A$2=$I$7,Classe5!FR6,IF('Conseil de classe'!$A$2=$I$8,Classe6!FR6,IF('Conseil de classe'!$A$2=$I$9,Classe7!FR6,IF('Conseil de classe'!$A$2=$I$10,Classe8!FR6,IF('Conseil de classe'!$A$2=$I$11,Classe9!FR6))))))))))</f>
        <v/>
      </c>
      <c r="BK5" s="7" t="str">
        <f>IF(ISBLANK(IF('Conseil de classe'!$A$2=$I$3,Classe1!FS6,IF('Conseil de classe'!$A$2=$I$4,Classe2!FS6,IF('Conseil de classe'!$A$2=$I$5,Classe3!FS6,IF('Conseil de classe'!$A$2=$I$6,Classe4!FS6,IF('Conseil de classe'!$A$2=$I$7,Classe5!FS6,IF('Conseil de classe'!$A$2=$I$8,Classe6!FS6,IF('Conseil de classe'!$A$2=$I$9,Classe7!FS6,IF('Conseil de classe'!$A$2=$I$10,Classe8!FS6,IF('Conseil de classe'!$A$2=$I$11,Classe9!FS6)))))))))),"",IF('Conseil de classe'!$A$2=$I$3,Classe1!FS6,IF('Conseil de classe'!$A$2=$I$4,Classe2!FS6,IF('Conseil de classe'!$A$2=$I$5,Classe3!FS6,IF('Conseil de classe'!$A$2=$I$6,Classe4!FS6,IF('Conseil de classe'!$A$2=$I$7,Classe5!FS6,IF('Conseil de classe'!$A$2=$I$8,Classe6!FS6,IF('Conseil de classe'!$A$2=$I$9,Classe7!FS6,IF('Conseil de classe'!$A$2=$I$10,Classe8!FS6,IF('Conseil de classe'!$A$2=$I$11,Classe9!FS6))))))))))</f>
        <v/>
      </c>
      <c r="BL5" s="7" t="str">
        <f>IF(ISBLANK(IF('Conseil de classe'!$A$2=$I$3,Classe1!FT6,IF('Conseil de classe'!$A$2=$I$4,Classe2!FT6,IF('Conseil de classe'!$A$2=$I$5,Classe3!FT6,IF('Conseil de classe'!$A$2=$I$6,Classe4!FT6,IF('Conseil de classe'!$A$2=$I$7,Classe5!FT6,IF('Conseil de classe'!$A$2=$I$8,Classe6!FT6,IF('Conseil de classe'!$A$2=$I$9,Classe7!FT6,IF('Conseil de classe'!$A$2=$I$10,Classe8!FT6,IF('Conseil de classe'!$A$2=$I$11,Classe9!FT6)))))))))),"",IF('Conseil de classe'!$A$2=$I$3,Classe1!FT6,IF('Conseil de classe'!$A$2=$I$4,Classe2!FT6,IF('Conseil de classe'!$A$2=$I$5,Classe3!FT6,IF('Conseil de classe'!$A$2=$I$6,Classe4!FT6,IF('Conseil de classe'!$A$2=$I$7,Classe5!FT6,IF('Conseil de classe'!$A$2=$I$8,Classe6!FT6,IF('Conseil de classe'!$A$2=$I$9,Classe7!FT6,IF('Conseil de classe'!$A$2=$I$10,Classe8!FT6,IF('Conseil de classe'!$A$2=$I$11,Classe9!FT6))))))))))</f>
        <v/>
      </c>
      <c r="BM5" s="7" t="str">
        <f>IF(ISBLANK(IF('Conseil de classe'!$A$2=$I$3,Classe1!FU6,IF('Conseil de classe'!$A$2=$I$4,Classe2!FU6,IF('Conseil de classe'!$A$2=$I$5,Classe3!FU6,IF('Conseil de classe'!$A$2=$I$6,Classe4!FU6,IF('Conseil de classe'!$A$2=$I$7,Classe5!FU6,IF('Conseil de classe'!$A$2=$I$8,Classe6!FU6,IF('Conseil de classe'!$A$2=$I$9,Classe7!FU6,IF('Conseil de classe'!$A$2=$I$10,Classe8!FU6,IF('Conseil de classe'!$A$2=$I$11,Classe9!FU6)))))))))),"",IF('Conseil de classe'!$A$2=$I$3,Classe1!FU6,IF('Conseil de classe'!$A$2=$I$4,Classe2!FU6,IF('Conseil de classe'!$A$2=$I$5,Classe3!FU6,IF('Conseil de classe'!$A$2=$I$6,Classe4!FU6,IF('Conseil de classe'!$A$2=$I$7,Classe5!FU6,IF('Conseil de classe'!$A$2=$I$8,Classe6!FU6,IF('Conseil de classe'!$A$2=$I$9,Classe7!FU6,IF('Conseil de classe'!$A$2=$I$10,Classe8!FU6,IF('Conseil de classe'!$A$2=$I$11,Classe9!FU6))))))))))</f>
        <v/>
      </c>
      <c r="BN5" s="7" t="str">
        <f>IF(ISBLANK(IF('Conseil de classe'!$A$2=$I$3,Classe1!FV6,IF('Conseil de classe'!$A$2=$I$4,Classe2!FV6,IF('Conseil de classe'!$A$2=$I$5,Classe3!FV6,IF('Conseil de classe'!$A$2=$I$6,Classe4!FV6,IF('Conseil de classe'!$A$2=$I$7,Classe5!FV6,IF('Conseil de classe'!$A$2=$I$8,Classe6!FV6,IF('Conseil de classe'!$A$2=$I$9,Classe7!FV6,IF('Conseil de classe'!$A$2=$I$10,Classe8!FV6,IF('Conseil de classe'!$A$2=$I$11,Classe9!FV6)))))))))),"",IF('Conseil de classe'!$A$2=$I$3,Classe1!FV6,IF('Conseil de classe'!$A$2=$I$4,Classe2!FV6,IF('Conseil de classe'!$A$2=$I$5,Classe3!FV6,IF('Conseil de classe'!$A$2=$I$6,Classe4!FV6,IF('Conseil de classe'!$A$2=$I$7,Classe5!FV6,IF('Conseil de classe'!$A$2=$I$8,Classe6!FV6,IF('Conseil de classe'!$A$2=$I$9,Classe7!FV6,IF('Conseil de classe'!$A$2=$I$10,Classe8!FV6,IF('Conseil de classe'!$A$2=$I$11,Classe9!FV6))))))))))</f>
        <v/>
      </c>
      <c r="BO5" s="7" t="str">
        <f>IF(ISBLANK(IF('Conseil de classe'!$A$2=$I$3,Classe1!FW6,IF('Conseil de classe'!$A$2=$I$4,Classe2!FW6,IF('Conseil de classe'!$A$2=$I$5,Classe3!FW6,IF('Conseil de classe'!$A$2=$I$6,Classe4!FW6,IF('Conseil de classe'!$A$2=$I$7,Classe5!FW6,IF('Conseil de classe'!$A$2=$I$8,Classe6!FW6,IF('Conseil de classe'!$A$2=$I$9,Classe7!FW6,IF('Conseil de classe'!$A$2=$I$10,Classe8!FW6,IF('Conseil de classe'!$A$2=$I$11,Classe9!FW6)))))))))),"",IF('Conseil de classe'!$A$2=$I$3,Classe1!FW6,IF('Conseil de classe'!$A$2=$I$4,Classe2!FW6,IF('Conseil de classe'!$A$2=$I$5,Classe3!FW6,IF('Conseil de classe'!$A$2=$I$6,Classe4!FW6,IF('Conseil de classe'!$A$2=$I$7,Classe5!FW6,IF('Conseil de classe'!$A$2=$I$8,Classe6!FW6,IF('Conseil de classe'!$A$2=$I$9,Classe7!FW6,IF('Conseil de classe'!$A$2=$I$10,Classe8!FW6,IF('Conseil de classe'!$A$2=$I$11,Classe9!FW6))))))))))</f>
        <v/>
      </c>
      <c r="BP5" s="7" t="str">
        <f>IF(ISBLANK(IF('Conseil de classe'!$A$2=$I$3,Classe1!FX6,IF('Conseil de classe'!$A$2=$I$4,Classe2!FX6,IF('Conseil de classe'!$A$2=$I$5,Classe3!FX6,IF('Conseil de classe'!$A$2=$I$6,Classe4!FX6,IF('Conseil de classe'!$A$2=$I$7,Classe5!FX6,IF('Conseil de classe'!$A$2=$I$8,Classe6!FX6,IF('Conseil de classe'!$A$2=$I$9,Classe7!FX6,IF('Conseil de classe'!$A$2=$I$10,Classe8!FX6,IF('Conseil de classe'!$A$2=$I$11,Classe9!FX6)))))))))),"",IF('Conseil de classe'!$A$2=$I$3,Classe1!FX6,IF('Conseil de classe'!$A$2=$I$4,Classe2!FX6,IF('Conseil de classe'!$A$2=$I$5,Classe3!FX6,IF('Conseil de classe'!$A$2=$I$6,Classe4!FX6,IF('Conseil de classe'!$A$2=$I$7,Classe5!FX6,IF('Conseil de classe'!$A$2=$I$8,Classe6!FX6,IF('Conseil de classe'!$A$2=$I$9,Classe7!FX6,IF('Conseil de classe'!$A$2=$I$10,Classe8!FX6,IF('Conseil de classe'!$A$2=$I$11,Classe9!FX6))))))))))</f>
        <v/>
      </c>
      <c r="BQ5" s="7" t="str">
        <f>IF(ISBLANK(IF('Conseil de classe'!$A$2=$I$3,Classe1!FY6,IF('Conseil de classe'!$A$2=$I$4,Classe2!FY6,IF('Conseil de classe'!$A$2=$I$5,Classe3!FY6,IF('Conseil de classe'!$A$2=$I$6,Classe4!FY6,IF('Conseil de classe'!$A$2=$I$7,Classe5!FY6,IF('Conseil de classe'!$A$2=$I$8,Classe6!FY6,IF('Conseil de classe'!$A$2=$I$9,Classe7!FY6,IF('Conseil de classe'!$A$2=$I$10,Classe8!FY6,IF('Conseil de classe'!$A$2=$I$11,Classe9!FY6)))))))))),"",IF('Conseil de classe'!$A$2=$I$3,Classe1!FY6,IF('Conseil de classe'!$A$2=$I$4,Classe2!FY6,IF('Conseil de classe'!$A$2=$I$5,Classe3!FY6,IF('Conseil de classe'!$A$2=$I$6,Classe4!FY6,IF('Conseil de classe'!$A$2=$I$7,Classe5!FY6,IF('Conseil de classe'!$A$2=$I$8,Classe6!FY6,IF('Conseil de classe'!$A$2=$I$9,Classe7!FY6,IF('Conseil de classe'!$A$2=$I$10,Classe8!FY6,IF('Conseil de classe'!$A$2=$I$11,Classe9!FY6))))))))))</f>
        <v/>
      </c>
      <c r="BR5" s="7" t="str">
        <f>IF(ISBLANK(IF('Conseil de classe'!$A$2=$I$3,Classe1!FZ6,IF('Conseil de classe'!$A$2=$I$4,Classe2!FZ6,IF('Conseil de classe'!$A$2=$I$5,Classe3!FZ6,IF('Conseil de classe'!$A$2=$I$6,Classe4!FZ6,IF('Conseil de classe'!$A$2=$I$7,Classe5!FZ6,IF('Conseil de classe'!$A$2=$I$8,Classe6!FZ6,IF('Conseil de classe'!$A$2=$I$9,Classe7!FZ6,IF('Conseil de classe'!$A$2=$I$10,Classe8!FZ6,IF('Conseil de classe'!$A$2=$I$11,Classe9!FZ6)))))))))),"",IF('Conseil de classe'!$A$2=$I$3,Classe1!FZ6,IF('Conseil de classe'!$A$2=$I$4,Classe2!FZ6,IF('Conseil de classe'!$A$2=$I$5,Classe3!FZ6,IF('Conseil de classe'!$A$2=$I$6,Classe4!FZ6,IF('Conseil de classe'!$A$2=$I$7,Classe5!FZ6,IF('Conseil de classe'!$A$2=$I$8,Classe6!FZ6,IF('Conseil de classe'!$A$2=$I$9,Classe7!FZ6,IF('Conseil de classe'!$A$2=$I$10,Classe8!FZ6,IF('Conseil de classe'!$A$2=$I$11,Classe9!FZ6))))))))))</f>
        <v/>
      </c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x14ac:dyDescent="0.3">
      <c r="A6" s="2" t="s">
        <v>17</v>
      </c>
      <c r="C6" s="10" t="s">
        <v>15</v>
      </c>
      <c r="D6" s="7" t="s">
        <v>16</v>
      </c>
      <c r="E6" s="6">
        <v>4</v>
      </c>
      <c r="F6" s="7">
        <v>15</v>
      </c>
      <c r="I6" s="7" t="str">
        <f>Tableau15[[#Headers],[classe4]]</f>
        <v>classe4</v>
      </c>
      <c r="J6" s="7" t="str">
        <f>IF(ISBLANK(IF('Conseil de classe'!$A$2=$I$3,Classe1!B7, IF('Conseil de classe'!$A$2=$I$4,Classe2!B7,IF('Conseil de classe'!$A$2=$I$5,Classe3!B7,IF('Conseil de classe'!$A$2=$I$6,Classe4!B7,IF('Conseil de classe'!$A$2=$I$7,Classe5!B7,IF('Conseil de classe'!$A$2=$I$8,Classe6!B7, IF('Conseil de classe'!$A$2=$I$9,Classe7!B7,IF('Conseil de classe'!$A$2=$I$10,Classe8!B7,IF('Conseil de classe'!$A$2=$I$11,Classe9!B7)))))))))),"",IF('Conseil de classe'!$A$2=$I$3,Classe1!B7, IF('Conseil de classe'!$A$2=$I$4,Classe2!B7,IF('Conseil de classe'!$A$2=$I$5,Classe3!B7,IF('Conseil de classe'!$A$2=$I$6,Classe4!B7,IF('Conseil de classe'!$A$2=$I$7,Classe5!B7,IF('Conseil de classe'!$A$2=$I$8,Classe6!B7, IF('Conseil de classe'!$A$2=$I$9,Classe7!B7,IF('Conseil de classe'!$A$2=$I$10,Classe8!B7,IF('Conseil de classe'!$A$2=$I$11,Classe9!B7))))))))))</f>
        <v/>
      </c>
      <c r="K6" s="7" t="str">
        <f>IF(ISBLANK(IF('Conseil de classe'!$A$2=$I$3,Classe1!DS7,IF('Conseil de classe'!$A$2=$I$4,Classe2!DS7,IF('Conseil de classe'!$A$2=$I$5,Classe3!DS7,IF('Conseil de classe'!$A$2=$I$6,Classe4!DS7,IF('Conseil de classe'!$A$2=$I$7,Classe5!DS7,IF('Conseil de classe'!$A$2=$I$8,Classe6!DS7,IF('Conseil de classe'!$A$2=$I$9,Classe7!DS7,IF('Conseil de classe'!$A$2=$I$10,Classe8!DS7,IF('Conseil de classe'!$A$2=$I$11,Classe9!DS7)))))))))),"",IF('Conseil de classe'!$A$2=$I$3,Classe1!DS7,IF('Conseil de classe'!$A$2=$I$4,Classe2!DS7,IF('Conseil de classe'!$A$2=$I$5,Classe3!DS7,IF('Conseil de classe'!$A$2=$I$6,Classe4!DS7,IF('Conseil de classe'!$A$2=$I$7,Classe5!DS7,IF('Conseil de classe'!$A$2=$I$8,Classe6!DS7,IF('Conseil de classe'!$A$2=$I$9,Classe7!DS7,IF('Conseil de classe'!$A$2=$I$10,Classe8!DS7,IF('Conseil de classe'!$A$2=$I$11,Classe9!DS7))))))))))</f>
        <v/>
      </c>
      <c r="L6" s="7" t="str">
        <f>IF(ISBLANK(IF('Conseil de classe'!$A$2=$I$3,Classe1!DT7,IF('Conseil de classe'!$A$2=$I$4,Classe2!DT7,IF('Conseil de classe'!$A$2=$I$5,Classe3!DT7,IF('Conseil de classe'!$A$2=$I$6,Classe4!DT7,IF('Conseil de classe'!$A$2=$I$7,Classe5!DT7,IF('Conseil de classe'!$A$2=$I$8,Classe6!DT7,IF('Conseil de classe'!$A$2=$I$9,Classe7!DT7,IF('Conseil de classe'!$A$2=$I$10,Classe8!DT7,IF('Conseil de classe'!$A$2=$I$11,Classe9!DT7)))))))))),"",IF('Conseil de classe'!$A$2=$I$3,Classe1!DT7,IF('Conseil de classe'!$A$2=$I$4,Classe2!DT7,IF('Conseil de classe'!$A$2=$I$5,Classe3!DT7,IF('Conseil de classe'!$A$2=$I$6,Classe4!DT7,IF('Conseil de classe'!$A$2=$I$7,Classe5!DT7,IF('Conseil de classe'!$A$2=$I$8,Classe6!DT7,IF('Conseil de classe'!$A$2=$I$9,Classe7!DT7,IF('Conseil de classe'!$A$2=$I$10,Classe8!DT7,IF('Conseil de classe'!$A$2=$I$11,Classe9!DT7))))))))))</f>
        <v/>
      </c>
      <c r="M6" s="7" t="str">
        <f>IF(ISBLANK(IF('Conseil de classe'!$A$2=$I$3,Classe1!DU7,IF('Conseil de classe'!$A$2=$I$4,Classe2!DU7,IF('Conseil de classe'!$A$2=$I$5,Classe3!DU7,IF('Conseil de classe'!$A$2=$I$6,Classe4!DU7,IF('Conseil de classe'!$A$2=$I$7,Classe5!DU7,IF('Conseil de classe'!$A$2=$I$8,Classe6!DU7,IF('Conseil de classe'!$A$2=$I$9,Classe7!DU7,IF('Conseil de classe'!$A$2=$I$10,Classe8!DU7,IF('Conseil de classe'!$A$2=$I$11,Classe9!DU7)))))))))),"",IF('Conseil de classe'!$A$2=$I$3,Classe1!DU7,IF('Conseil de classe'!$A$2=$I$4,Classe2!DU7,IF('Conseil de classe'!$A$2=$I$5,Classe3!DU7,IF('Conseil de classe'!$A$2=$I$6,Classe4!DU7,IF('Conseil de classe'!$A$2=$I$7,Classe5!DU7,IF('Conseil de classe'!$A$2=$I$8,Classe6!DU7,IF('Conseil de classe'!$A$2=$I$9,Classe7!DU7,IF('Conseil de classe'!$A$2=$I$10,Classe8!DU7,IF('Conseil de classe'!$A$2=$I$11,Classe9!DU7))))))))))</f>
        <v/>
      </c>
      <c r="N6" s="7" t="str">
        <f>IF(ISBLANK(IF('Conseil de classe'!$A$2=$I$3,Classe1!DV7,IF('Conseil de classe'!$A$2=$I$4,Classe2!DV7,IF('Conseil de classe'!$A$2=$I$5,Classe3!DV7,IF('Conseil de classe'!$A$2=$I$6,Classe4!DV7,IF('Conseil de classe'!$A$2=$I$7,Classe5!DV7,IF('Conseil de classe'!$A$2=$I$8,Classe6!DV7,IF('Conseil de classe'!$A$2=$I$9,Classe7!DV7,IF('Conseil de classe'!$A$2=$I$10,Classe8!DV7,IF('Conseil de classe'!$A$2=$I$11,Classe9!DV7)))))))))),"",IF('Conseil de classe'!$A$2=$I$3,Classe1!DV7,IF('Conseil de classe'!$A$2=$I$4,Classe2!DV7,IF('Conseil de classe'!$A$2=$I$5,Classe3!DV7,IF('Conseil de classe'!$A$2=$I$6,Classe4!DV7,IF('Conseil de classe'!$A$2=$I$7,Classe5!DV7,IF('Conseil de classe'!$A$2=$I$8,Classe6!DV7,IF('Conseil de classe'!$A$2=$I$9,Classe7!DV7,IF('Conseil de classe'!$A$2=$I$10,Classe8!DV7,IF('Conseil de classe'!$A$2=$I$11,Classe9!DV7))))))))))</f>
        <v/>
      </c>
      <c r="O6" s="7" t="str">
        <f>IF(ISBLANK(IF('Conseil de classe'!$A$2=$I$3,Classe1!DW7,IF('Conseil de classe'!$A$2=$I$4,Classe2!DW7,IF('Conseil de classe'!$A$2=$I$5,Classe3!DW7,IF('Conseil de classe'!$A$2=$I$6,Classe4!DW7,IF('Conseil de classe'!$A$2=$I$7,Classe5!DW7,IF('Conseil de classe'!$A$2=$I$8,Classe6!DW7,IF('Conseil de classe'!$A$2=$I$9,Classe7!DW7,IF('Conseil de classe'!$A$2=$I$10,Classe8!DW7,IF('Conseil de classe'!$A$2=$I$11,Classe9!DW7)))))))))),"",IF('Conseil de classe'!$A$2=$I$3,Classe1!DW7,IF('Conseil de classe'!$A$2=$I$4,Classe2!DW7,IF('Conseil de classe'!$A$2=$I$5,Classe3!DW7,IF('Conseil de classe'!$A$2=$I$6,Classe4!DW7,IF('Conseil de classe'!$A$2=$I$7,Classe5!DW7,IF('Conseil de classe'!$A$2=$I$8,Classe6!DW7,IF('Conseil de classe'!$A$2=$I$9,Classe7!DW7,IF('Conseil de classe'!$A$2=$I$10,Classe8!DW7,IF('Conseil de classe'!$A$2=$I$11,Classe9!DW7))))))))))</f>
        <v/>
      </c>
      <c r="P6" s="7" t="str">
        <f>IF(ISBLANK(IF('Conseil de classe'!$A$2=$I$3,Classe1!DX7,IF('Conseil de classe'!$A$2=$I$4,Classe2!DX7,IF('Conseil de classe'!$A$2=$I$5,Classe3!DX7,IF('Conseil de classe'!$A$2=$I$6,Classe4!DX7,IF('Conseil de classe'!$A$2=$I$7,Classe5!DX7,IF('Conseil de classe'!$A$2=$I$8,Classe6!DX7,IF('Conseil de classe'!$A$2=$I$9,Classe7!DX7,IF('Conseil de classe'!$A$2=$I$10,Classe8!DX7,IF('Conseil de classe'!$A$2=$I$11,Classe9!DX7)))))))))),"",IF('Conseil de classe'!$A$2=$I$3,Classe1!DX7,IF('Conseil de classe'!$A$2=$I$4,Classe2!DX7,IF('Conseil de classe'!$A$2=$I$5,Classe3!DX7,IF('Conseil de classe'!$A$2=$I$6,Classe4!DX7,IF('Conseil de classe'!$A$2=$I$7,Classe5!DX7,IF('Conseil de classe'!$A$2=$I$8,Classe6!DX7,IF('Conseil de classe'!$A$2=$I$9,Classe7!DX7,IF('Conseil de classe'!$A$2=$I$10,Classe8!DX7,IF('Conseil de classe'!$A$2=$I$11,Classe9!DX7))))))))))</f>
        <v/>
      </c>
      <c r="Q6" s="7" t="str">
        <f>IF(ISBLANK(IF('Conseil de classe'!$A$2=$I$3,Classe1!DY7,IF('Conseil de classe'!$A$2=$I$4,Classe2!DY7,IF('Conseil de classe'!$A$2=$I$5,Classe3!DY7,IF('Conseil de classe'!$A$2=$I$6,Classe4!DY7,IF('Conseil de classe'!$A$2=$I$7,Classe5!DY7,IF('Conseil de classe'!$A$2=$I$8,Classe6!DY7,IF('Conseil de classe'!$A$2=$I$9,Classe7!DY7,IF('Conseil de classe'!$A$2=$I$10,Classe8!DY7,IF('Conseil de classe'!$A$2=$I$11,Classe9!DY7)))))))))),"",IF('Conseil de classe'!$A$2=$I$3,Classe1!DY7,IF('Conseil de classe'!$A$2=$I$4,Classe2!DY7,IF('Conseil de classe'!$A$2=$I$5,Classe3!DY7,IF('Conseil de classe'!$A$2=$I$6,Classe4!DY7,IF('Conseil de classe'!$A$2=$I$7,Classe5!DY7,IF('Conseil de classe'!$A$2=$I$8,Classe6!DY7,IF('Conseil de classe'!$A$2=$I$9,Classe7!DY7,IF('Conseil de classe'!$A$2=$I$10,Classe8!DY7,IF('Conseil de classe'!$A$2=$I$11,Classe9!DY7))))))))))</f>
        <v/>
      </c>
      <c r="R6" s="7" t="str">
        <f>IF(ISBLANK(IF('Conseil de classe'!$A$2=$I$3,Classe1!DZ7,IF('Conseil de classe'!$A$2=$I$4,Classe2!DZ7,IF('Conseil de classe'!$A$2=$I$5,Classe3!DZ7,IF('Conseil de classe'!$A$2=$I$6,Classe4!DZ7,IF('Conseil de classe'!$A$2=$I$7,Classe5!DZ7,IF('Conseil de classe'!$A$2=$I$8,Classe6!DZ7,IF('Conseil de classe'!$A$2=$I$9,Classe7!DZ7,IF('Conseil de classe'!$A$2=$I$10,Classe8!DZ7,IF('Conseil de classe'!$A$2=$I$11,Classe9!DZ7)))))))))),"",IF('Conseil de classe'!$A$2=$I$3,Classe1!DZ7,IF('Conseil de classe'!$A$2=$I$4,Classe2!DZ7,IF('Conseil de classe'!$A$2=$I$5,Classe3!DZ7,IF('Conseil de classe'!$A$2=$I$6,Classe4!DZ7,IF('Conseil de classe'!$A$2=$I$7,Classe5!DZ7,IF('Conseil de classe'!$A$2=$I$8,Classe6!DZ7,IF('Conseil de classe'!$A$2=$I$9,Classe7!DZ7,IF('Conseil de classe'!$A$2=$I$10,Classe8!DZ7,IF('Conseil de classe'!$A$2=$I$11,Classe9!DZ7))))))))))</f>
        <v/>
      </c>
      <c r="S6" s="7" t="str">
        <f>IF(ISBLANK(IF('Conseil de classe'!$A$2=$I$3,Classe1!EA7,IF('Conseil de classe'!$A$2=$I$4,Classe2!EA7,IF('Conseil de classe'!$A$2=$I$5,Classe3!EA7,IF('Conseil de classe'!$A$2=$I$6,Classe4!EA7,IF('Conseil de classe'!$A$2=$I$7,Classe5!EA7,IF('Conseil de classe'!$A$2=$I$8,Classe6!EA7,IF('Conseil de classe'!$A$2=$I$9,Classe7!EA7,IF('Conseil de classe'!$A$2=$I$10,Classe8!EA7,IF('Conseil de classe'!$A$2=$I$11,Classe9!EA7)))))))))),"",IF('Conseil de classe'!$A$2=$I$3,Classe1!EA7,IF('Conseil de classe'!$A$2=$I$4,Classe2!EA7,IF('Conseil de classe'!$A$2=$I$5,Classe3!EA7,IF('Conseil de classe'!$A$2=$I$6,Classe4!EA7,IF('Conseil de classe'!$A$2=$I$7,Classe5!EA7,IF('Conseil de classe'!$A$2=$I$8,Classe6!EA7,IF('Conseil de classe'!$A$2=$I$9,Classe7!EA7,IF('Conseil de classe'!$A$2=$I$10,Classe8!EA7,IF('Conseil de classe'!$A$2=$I$11,Classe9!EA7))))))))))</f>
        <v/>
      </c>
      <c r="T6" s="7" t="str">
        <f>IF(ISBLANK(IF('Conseil de classe'!$A$2=$I$3,Classe1!EB7,IF('Conseil de classe'!$A$2=$I$4,Classe2!EB7,IF('Conseil de classe'!$A$2=$I$5,Classe3!EB7,IF('Conseil de classe'!$A$2=$I$6,Classe4!EB7,IF('Conseil de classe'!$A$2=$I$7,Classe5!EB7,IF('Conseil de classe'!$A$2=$I$8,Classe6!EB7,IF('Conseil de classe'!$A$2=$I$9,Classe7!EB7,IF('Conseil de classe'!$A$2=$I$10,Classe8!EB7,IF('Conseil de classe'!$A$2=$I$11,Classe9!EB7)))))))))),"",IF('Conseil de classe'!$A$2=$I$3,Classe1!EB7,IF('Conseil de classe'!$A$2=$I$4,Classe2!EB7,IF('Conseil de classe'!$A$2=$I$5,Classe3!EB7,IF('Conseil de classe'!$A$2=$I$6,Classe4!EB7,IF('Conseil de classe'!$A$2=$I$7,Classe5!EB7,IF('Conseil de classe'!$A$2=$I$8,Classe6!EB7,IF('Conseil de classe'!$A$2=$I$9,Classe7!EB7,IF('Conseil de classe'!$A$2=$I$10,Classe8!EB7,IF('Conseil de classe'!$A$2=$I$11,Classe9!EB7))))))))))</f>
        <v/>
      </c>
      <c r="U6" s="7" t="str">
        <f>IF(ISBLANK(IF('Conseil de classe'!$A$2=$I$3,Classe1!EC7,IF('Conseil de classe'!$A$2=$I$4,Classe2!EC7,IF('Conseil de classe'!$A$2=$I$5,Classe3!EC7,IF('Conseil de classe'!$A$2=$I$6,Classe4!EC7,IF('Conseil de classe'!$A$2=$I$7,Classe5!EC7,IF('Conseil de classe'!$A$2=$I$8,Classe6!EC7,IF('Conseil de classe'!$A$2=$I$9,Classe7!EC7,IF('Conseil de classe'!$A$2=$I$10,Classe8!EC7,IF('Conseil de classe'!$A$2=$I$11,Classe9!EC7)))))))))),"",IF('Conseil de classe'!$A$2=$I$3,Classe1!EC7,IF('Conseil de classe'!$A$2=$I$4,Classe2!EC7,IF('Conseil de classe'!$A$2=$I$5,Classe3!EC7,IF('Conseil de classe'!$A$2=$I$6,Classe4!EC7,IF('Conseil de classe'!$A$2=$I$7,Classe5!EC7,IF('Conseil de classe'!$A$2=$I$8,Classe6!EC7,IF('Conseil de classe'!$A$2=$I$9,Classe7!EC7,IF('Conseil de classe'!$A$2=$I$10,Classe8!EC7,IF('Conseil de classe'!$A$2=$I$11,Classe9!EC7))))))))))</f>
        <v/>
      </c>
      <c r="V6" s="7" t="str">
        <f>IF(ISBLANK(IF('Conseil de classe'!$A$2=$I$3,Classe1!ED7,IF('Conseil de classe'!$A$2=$I$4,Classe2!ED7,IF('Conseil de classe'!$A$2=$I$5,Classe3!ED7,IF('Conseil de classe'!$A$2=$I$6,Classe4!ED7,IF('Conseil de classe'!$A$2=$I$7,Classe5!ED7,IF('Conseil de classe'!$A$2=$I$8,Classe6!ED7,IF('Conseil de classe'!$A$2=$I$9,Classe7!ED7,IF('Conseil de classe'!$A$2=$I$10,Classe8!ED7,IF('Conseil de classe'!$A$2=$I$11,Classe9!ED7)))))))))),"",IF('Conseil de classe'!$A$2=$I$3,Classe1!ED7,IF('Conseil de classe'!$A$2=$I$4,Classe2!ED7,IF('Conseil de classe'!$A$2=$I$5,Classe3!ED7,IF('Conseil de classe'!$A$2=$I$6,Classe4!ED7,IF('Conseil de classe'!$A$2=$I$7,Classe5!ED7,IF('Conseil de classe'!$A$2=$I$8,Classe6!ED7,IF('Conseil de classe'!$A$2=$I$9,Classe7!ED7,IF('Conseil de classe'!$A$2=$I$10,Classe8!ED7,IF('Conseil de classe'!$A$2=$I$11,Classe9!ED7))))))))))</f>
        <v/>
      </c>
      <c r="W6" s="7" t="str">
        <f>IF(ISBLANK(IF('Conseil de classe'!$A$2=$I$3,Classe1!EE7,IF('Conseil de classe'!$A$2=$I$4,Classe2!EE7,IF('Conseil de classe'!$A$2=$I$5,Classe3!EE7,IF('Conseil de classe'!$A$2=$I$6,Classe4!EE7,IF('Conseil de classe'!$A$2=$I$7,Classe5!EE7,IF('Conseil de classe'!$A$2=$I$8,Classe6!EE7,IF('Conseil de classe'!$A$2=$I$9,Classe7!EE7,IF('Conseil de classe'!$A$2=$I$10,Classe8!EE7,IF('Conseil de classe'!$A$2=$I$11,Classe9!EE7)))))))))),"",IF('Conseil de classe'!$A$2=$I$3,Classe1!EE7,IF('Conseil de classe'!$A$2=$I$4,Classe2!EE7,IF('Conseil de classe'!$A$2=$I$5,Classe3!EE7,IF('Conseil de classe'!$A$2=$I$6,Classe4!EE7,IF('Conseil de classe'!$A$2=$I$7,Classe5!EE7,IF('Conseil de classe'!$A$2=$I$8,Classe6!EE7,IF('Conseil de classe'!$A$2=$I$9,Classe7!EE7,IF('Conseil de classe'!$A$2=$I$10,Classe8!EE7,IF('Conseil de classe'!$A$2=$I$11,Classe9!EE7))))))))))</f>
        <v/>
      </c>
      <c r="X6" s="7" t="str">
        <f>IF(ISBLANK(IF('Conseil de classe'!$A$2=$I$3,Classe1!EF7,IF('Conseil de classe'!$A$2=$I$4,Classe2!EF7,IF('Conseil de classe'!$A$2=$I$5,Classe3!EF7,IF('Conseil de classe'!$A$2=$I$6,Classe4!EF7,IF('Conseil de classe'!$A$2=$I$7,Classe5!EF7,IF('Conseil de classe'!$A$2=$I$8,Classe6!EF7,IF('Conseil de classe'!$A$2=$I$9,Classe7!EF7,IF('Conseil de classe'!$A$2=$I$10,Classe8!EF7,IF('Conseil de classe'!$A$2=$I$11,Classe9!EF7)))))))))),"",IF('Conseil de classe'!$A$2=$I$3,Classe1!EF7,IF('Conseil de classe'!$A$2=$I$4,Classe2!EF7,IF('Conseil de classe'!$A$2=$I$5,Classe3!EF7,IF('Conseil de classe'!$A$2=$I$6,Classe4!EF7,IF('Conseil de classe'!$A$2=$I$7,Classe5!EF7,IF('Conseil de classe'!$A$2=$I$8,Classe6!EF7,IF('Conseil de classe'!$A$2=$I$9,Classe7!EF7,IF('Conseil de classe'!$A$2=$I$10,Classe8!EF7,IF('Conseil de classe'!$A$2=$I$11,Classe9!EF7))))))))))</f>
        <v/>
      </c>
      <c r="Y6" s="7" t="str">
        <f>IF(ISBLANK(IF('Conseil de classe'!$A$2=$I$3,Classe1!EG7,IF('Conseil de classe'!$A$2=$I$4,Classe2!EG7,IF('Conseil de classe'!$A$2=$I$5,Classe3!EG7,IF('Conseil de classe'!$A$2=$I$6,Classe4!EG7,IF('Conseil de classe'!$A$2=$I$7,Classe5!EG7,IF('Conseil de classe'!$A$2=$I$8,Classe6!EG7,IF('Conseil de classe'!$A$2=$I$9,Classe7!EG7,IF('Conseil de classe'!$A$2=$I$10,Classe8!EG7,IF('Conseil de classe'!$A$2=$I$11,Classe9!EG7)))))))))),"",IF('Conseil de classe'!$A$2=$I$3,Classe1!EG7,IF('Conseil de classe'!$A$2=$I$4,Classe2!EG7,IF('Conseil de classe'!$A$2=$I$5,Classe3!EG7,IF('Conseil de classe'!$A$2=$I$6,Classe4!EG7,IF('Conseil de classe'!$A$2=$I$7,Classe5!EG7,IF('Conseil de classe'!$A$2=$I$8,Classe6!EG7,IF('Conseil de classe'!$A$2=$I$9,Classe7!EG7,IF('Conseil de classe'!$A$2=$I$10,Classe8!EG7,IF('Conseil de classe'!$A$2=$I$11,Classe9!EG7))))))))))</f>
        <v/>
      </c>
      <c r="Z6" s="7" t="str">
        <f>IF(ISBLANK(IF('Conseil de classe'!$A$2=$I$3,Classe1!EH7,IF('Conseil de classe'!$A$2=$I$4,Classe2!EH7,IF('Conseil de classe'!$A$2=$I$5,Classe3!EH7,IF('Conseil de classe'!$A$2=$I$6,Classe4!EH7,IF('Conseil de classe'!$A$2=$I$7,Classe5!EH7,IF('Conseil de classe'!$A$2=$I$8,Classe6!EH7,IF('Conseil de classe'!$A$2=$I$9,Classe7!EH7,IF('Conseil de classe'!$A$2=$I$10,Classe8!EH7,IF('Conseil de classe'!$A$2=$I$11,Classe9!EH7)))))))))),"",IF('Conseil de classe'!$A$2=$I$3,Classe1!EH7,IF('Conseil de classe'!$A$2=$I$4,Classe2!EH7,IF('Conseil de classe'!$A$2=$I$5,Classe3!EH7,IF('Conseil de classe'!$A$2=$I$6,Classe4!EH7,IF('Conseil de classe'!$A$2=$I$7,Classe5!EH7,IF('Conseil de classe'!$A$2=$I$8,Classe6!EH7,IF('Conseil de classe'!$A$2=$I$9,Classe7!EH7,IF('Conseil de classe'!$A$2=$I$10,Classe8!EH7,IF('Conseil de classe'!$A$2=$I$11,Classe9!EH7))))))))))</f>
        <v/>
      </c>
      <c r="AA6" s="7" t="str">
        <f>IF(ISBLANK(IF('Conseil de classe'!$A$2=$I$3,Classe1!EI7,IF('Conseil de classe'!$A$2=$I$4,Classe2!EI7,IF('Conseil de classe'!$A$2=$I$5,Classe3!EI7,IF('Conseil de classe'!$A$2=$I$6,Classe4!EI7,IF('Conseil de classe'!$A$2=$I$7,Classe5!EI7,IF('Conseil de classe'!$A$2=$I$8,Classe6!EI7,IF('Conseil de classe'!$A$2=$I$9,Classe7!EI7,IF('Conseil de classe'!$A$2=$I$10,Classe8!EI7,IF('Conseil de classe'!$A$2=$I$11,Classe9!EI7)))))))))),"",IF('Conseil de classe'!$A$2=$I$3,Classe1!EI7,IF('Conseil de classe'!$A$2=$I$4,Classe2!EI7,IF('Conseil de classe'!$A$2=$I$5,Classe3!EI7,IF('Conseil de classe'!$A$2=$I$6,Classe4!EI7,IF('Conseil de classe'!$A$2=$I$7,Classe5!EI7,IF('Conseil de classe'!$A$2=$I$8,Classe6!EI7,IF('Conseil de classe'!$A$2=$I$9,Classe7!EI7,IF('Conseil de classe'!$A$2=$I$10,Classe8!EI7,IF('Conseil de classe'!$A$2=$I$11,Classe9!EI7))))))))))</f>
        <v/>
      </c>
      <c r="AB6" s="7" t="str">
        <f>IF(ISBLANK(IF('Conseil de classe'!$A$2=$I$3,Classe1!EJ7,IF('Conseil de classe'!$A$2=$I$4,Classe2!EJ7,IF('Conseil de classe'!$A$2=$I$5,Classe3!EJ7,IF('Conseil de classe'!$A$2=$I$6,Classe4!EJ7,IF('Conseil de classe'!$A$2=$I$7,Classe5!EJ7,IF('Conseil de classe'!$A$2=$I$8,Classe6!EJ7,IF('Conseil de classe'!$A$2=$I$9,Classe7!EJ7,IF('Conseil de classe'!$A$2=$I$10,Classe8!EJ7,IF('Conseil de classe'!$A$2=$I$11,Classe9!EJ7)))))))))),"",IF('Conseil de classe'!$A$2=$I$3,Classe1!EJ7,IF('Conseil de classe'!$A$2=$I$4,Classe2!EJ7,IF('Conseil de classe'!$A$2=$I$5,Classe3!EJ7,IF('Conseil de classe'!$A$2=$I$6,Classe4!EJ7,IF('Conseil de classe'!$A$2=$I$7,Classe5!EJ7,IF('Conseil de classe'!$A$2=$I$8,Classe6!EJ7,IF('Conseil de classe'!$A$2=$I$9,Classe7!EJ7,IF('Conseil de classe'!$A$2=$I$10,Classe8!EJ7,IF('Conseil de classe'!$A$2=$I$11,Classe9!EJ7))))))))))</f>
        <v/>
      </c>
      <c r="AC6" s="7" t="str">
        <f>IF(ISBLANK(IF('Conseil de classe'!$A$2=$I$3,Classe1!EK7,IF('Conseil de classe'!$A$2=$I$4,Classe2!EK7,IF('Conseil de classe'!$A$2=$I$5,Classe3!EK7,IF('Conseil de classe'!$A$2=$I$6,Classe4!EK7,IF('Conseil de classe'!$A$2=$I$7,Classe5!EK7,IF('Conseil de classe'!$A$2=$I$8,Classe6!EK7,IF('Conseil de classe'!$A$2=$I$9,Classe7!EK7,IF('Conseil de classe'!$A$2=$I$10,Classe8!EK7,IF('Conseil de classe'!$A$2=$I$11,Classe9!EK7)))))))))),"",IF('Conseil de classe'!$A$2=$I$3,Classe1!EK7,IF('Conseil de classe'!$A$2=$I$4,Classe2!EK7,IF('Conseil de classe'!$A$2=$I$5,Classe3!EK7,IF('Conseil de classe'!$A$2=$I$6,Classe4!EK7,IF('Conseil de classe'!$A$2=$I$7,Classe5!EK7,IF('Conseil de classe'!$A$2=$I$8,Classe6!EK7,IF('Conseil de classe'!$A$2=$I$9,Classe7!EK7,IF('Conseil de classe'!$A$2=$I$10,Classe8!EK7,IF('Conseil de classe'!$A$2=$I$11,Classe9!EK7))))))))))</f>
        <v/>
      </c>
      <c r="AD6" s="7" t="str">
        <f>IF(ISBLANK(IF('Conseil de classe'!$A$2=$I$3,Classe1!EL7,IF('Conseil de classe'!$A$2=$I$4,Classe2!EL7,IF('Conseil de classe'!$A$2=$I$5,Classe3!EL7,IF('Conseil de classe'!$A$2=$I$6,Classe4!EL7,IF('Conseil de classe'!$A$2=$I$7,Classe5!EL7,IF('Conseil de classe'!$A$2=$I$8,Classe6!EL7,IF('Conseil de classe'!$A$2=$I$9,Classe7!EL7,IF('Conseil de classe'!$A$2=$I$10,Classe8!EL7,IF('Conseil de classe'!$A$2=$I$11,Classe9!EL7)))))))))),"",IF('Conseil de classe'!$A$2=$I$3,Classe1!EL7,IF('Conseil de classe'!$A$2=$I$4,Classe2!EL7,IF('Conseil de classe'!$A$2=$I$5,Classe3!EL7,IF('Conseil de classe'!$A$2=$I$6,Classe4!EL7,IF('Conseil de classe'!$A$2=$I$7,Classe5!EL7,IF('Conseil de classe'!$A$2=$I$8,Classe6!EL7,IF('Conseil de classe'!$A$2=$I$9,Classe7!EL7,IF('Conseil de classe'!$A$2=$I$10,Classe8!EL7,IF('Conseil de classe'!$A$2=$I$11,Classe9!EL7))))))))))</f>
        <v/>
      </c>
      <c r="AE6" s="7" t="str">
        <f>IF(ISBLANK(IF('Conseil de classe'!$A$2=$I$3,Classe1!EM7,IF('Conseil de classe'!$A$2=$I$4,Classe2!EM7,IF('Conseil de classe'!$A$2=$I$5,Classe3!EM7,IF('Conseil de classe'!$A$2=$I$6,Classe4!EM7,IF('Conseil de classe'!$A$2=$I$7,Classe5!EM7,IF('Conseil de classe'!$A$2=$I$8,Classe6!EM7,IF('Conseil de classe'!$A$2=$I$9,Classe7!EM7,IF('Conseil de classe'!$A$2=$I$10,Classe8!EM7,IF('Conseil de classe'!$A$2=$I$11,Classe9!EM7)))))))))),"",IF('Conseil de classe'!$A$2=$I$3,Classe1!EM7,IF('Conseil de classe'!$A$2=$I$4,Classe2!EM7,IF('Conseil de classe'!$A$2=$I$5,Classe3!EM7,IF('Conseil de classe'!$A$2=$I$6,Classe4!EM7,IF('Conseil de classe'!$A$2=$I$7,Classe5!EM7,IF('Conseil de classe'!$A$2=$I$8,Classe6!EM7,IF('Conseil de classe'!$A$2=$I$9,Classe7!EM7,IF('Conseil de classe'!$A$2=$I$10,Classe8!EM7,IF('Conseil de classe'!$A$2=$I$11,Classe9!EM7))))))))))</f>
        <v/>
      </c>
      <c r="AF6" s="7" t="str">
        <f>IF(ISBLANK(IF('Conseil de classe'!$A$2=$I$3,Classe1!EN7,IF('Conseil de classe'!$A$2=$I$4,Classe2!EN7,IF('Conseil de classe'!$A$2=$I$5,Classe3!EN7,IF('Conseil de classe'!$A$2=$I$6,Classe4!EN7,IF('Conseil de classe'!$A$2=$I$7,Classe5!EN7,IF('Conseil de classe'!$A$2=$I$8,Classe6!EN7,IF('Conseil de classe'!$A$2=$I$9,Classe7!EN7,IF('Conseil de classe'!$A$2=$I$10,Classe8!EN7,IF('Conseil de classe'!$A$2=$I$11,Classe9!EN7)))))))))),"",IF('Conseil de classe'!$A$2=$I$3,Classe1!EN7,IF('Conseil de classe'!$A$2=$I$4,Classe2!EN7,IF('Conseil de classe'!$A$2=$I$5,Classe3!EN7,IF('Conseil de classe'!$A$2=$I$6,Classe4!EN7,IF('Conseil de classe'!$A$2=$I$7,Classe5!EN7,IF('Conseil de classe'!$A$2=$I$8,Classe6!EN7,IF('Conseil de classe'!$A$2=$I$9,Classe7!EN7,IF('Conseil de classe'!$A$2=$I$10,Classe8!EN7,IF('Conseil de classe'!$A$2=$I$11,Classe9!EN7))))))))))</f>
        <v/>
      </c>
      <c r="AG6" s="7" t="str">
        <f>IF(ISBLANK(IF('Conseil de classe'!$A$2=$I$3,Classe1!EO7,IF('Conseil de classe'!$A$2=$I$4,Classe2!EO7,IF('Conseil de classe'!$A$2=$I$5,Classe3!EO7,IF('Conseil de classe'!$A$2=$I$6,Classe4!EO7,IF('Conseil de classe'!$A$2=$I$7,Classe5!EO7,IF('Conseil de classe'!$A$2=$I$8,Classe6!EO7,IF('Conseil de classe'!$A$2=$I$9,Classe7!EO7,IF('Conseil de classe'!$A$2=$I$10,Classe8!EO7,IF('Conseil de classe'!$A$2=$I$11,Classe9!EO7)))))))))),"",IF('Conseil de classe'!$A$2=$I$3,Classe1!EO7,IF('Conseil de classe'!$A$2=$I$4,Classe2!EO7,IF('Conseil de classe'!$A$2=$I$5,Classe3!EO7,IF('Conseil de classe'!$A$2=$I$6,Classe4!EO7,IF('Conseil de classe'!$A$2=$I$7,Classe5!EO7,IF('Conseil de classe'!$A$2=$I$8,Classe6!EO7,IF('Conseil de classe'!$A$2=$I$9,Classe7!EO7,IF('Conseil de classe'!$A$2=$I$10,Classe8!EO7,IF('Conseil de classe'!$A$2=$I$11,Classe9!EO7))))))))))</f>
        <v/>
      </c>
      <c r="AH6" s="7" t="str">
        <f>IF(ISBLANK(IF('Conseil de classe'!$A$2=$I$3,Classe1!EP7,IF('Conseil de classe'!$A$2=$I$4,Classe2!EP7,IF('Conseil de classe'!$A$2=$I$5,Classe3!EP7,IF('Conseil de classe'!$A$2=$I$6,Classe4!EP7,IF('Conseil de classe'!$A$2=$I$7,Classe5!EP7,IF('Conseil de classe'!$A$2=$I$8,Classe6!EP7,IF('Conseil de classe'!$A$2=$I$9,Classe7!EP7,IF('Conseil de classe'!$A$2=$I$10,Classe8!EP7,IF('Conseil de classe'!$A$2=$I$11,Classe9!EP7)))))))))),"",IF('Conseil de classe'!$A$2=$I$3,Classe1!EP7,IF('Conseil de classe'!$A$2=$I$4,Classe2!EP7,IF('Conseil de classe'!$A$2=$I$5,Classe3!EP7,IF('Conseil de classe'!$A$2=$I$6,Classe4!EP7,IF('Conseil de classe'!$A$2=$I$7,Classe5!EP7,IF('Conseil de classe'!$A$2=$I$8,Classe6!EP7,IF('Conseil de classe'!$A$2=$I$9,Classe7!EP7,IF('Conseil de classe'!$A$2=$I$10,Classe8!EP7,IF('Conseil de classe'!$A$2=$I$11,Classe9!EP7))))))))))</f>
        <v/>
      </c>
      <c r="AI6" s="7" t="str">
        <f>IF(ISBLANK(IF('Conseil de classe'!$A$2=$I$3,Classe1!EQ7,IF('Conseil de classe'!$A$2=$I$4,Classe2!EQ7,IF('Conseil de classe'!$A$2=$I$5,Classe3!EQ7,IF('Conseil de classe'!$A$2=$I$6,Classe4!EQ7,IF('Conseil de classe'!$A$2=$I$7,Classe5!EQ7,IF('Conseil de classe'!$A$2=$I$8,Classe6!EQ7,IF('Conseil de classe'!$A$2=$I$9,Classe7!EQ7,IF('Conseil de classe'!$A$2=$I$10,Classe8!EQ7,IF('Conseil de classe'!$A$2=$I$11,Classe9!EQ7)))))))))),"",IF('Conseil de classe'!$A$2=$I$3,Classe1!EQ7,IF('Conseil de classe'!$A$2=$I$4,Classe2!EQ7,IF('Conseil de classe'!$A$2=$I$5,Classe3!EQ7,IF('Conseil de classe'!$A$2=$I$6,Classe4!EQ7,IF('Conseil de classe'!$A$2=$I$7,Classe5!EQ7,IF('Conseil de classe'!$A$2=$I$8,Classe6!EQ7,IF('Conseil de classe'!$A$2=$I$9,Classe7!EQ7,IF('Conseil de classe'!$A$2=$I$10,Classe8!EQ7,IF('Conseil de classe'!$A$2=$I$11,Classe9!EQ7))))))))))</f>
        <v/>
      </c>
      <c r="AJ6" s="7" t="str">
        <f>IF(ISBLANK(IF('Conseil de classe'!$A$2=$I$3,Classe1!ER7,IF('Conseil de classe'!$A$2=$I$4,Classe2!ER7,IF('Conseil de classe'!$A$2=$I$5,Classe3!ER7,IF('Conseil de classe'!$A$2=$I$6,Classe4!ER7,IF('Conseil de classe'!$A$2=$I$7,Classe5!ER7,IF('Conseil de classe'!$A$2=$I$8,Classe6!ER7,IF('Conseil de classe'!$A$2=$I$9,Classe7!ER7,IF('Conseil de classe'!$A$2=$I$10,Classe8!ER7,IF('Conseil de classe'!$A$2=$I$11,Classe9!ER7)))))))))),"",IF('Conseil de classe'!$A$2=$I$3,Classe1!ER7,IF('Conseil de classe'!$A$2=$I$4,Classe2!ER7,IF('Conseil de classe'!$A$2=$I$5,Classe3!ER7,IF('Conseil de classe'!$A$2=$I$6,Classe4!ER7,IF('Conseil de classe'!$A$2=$I$7,Classe5!ER7,IF('Conseil de classe'!$A$2=$I$8,Classe6!ER7,IF('Conseil de classe'!$A$2=$I$9,Classe7!ER7,IF('Conseil de classe'!$A$2=$I$10,Classe8!ER7,IF('Conseil de classe'!$A$2=$I$11,Classe9!ER7))))))))))</f>
        <v/>
      </c>
      <c r="AK6" s="7" t="str">
        <f>IF(ISBLANK(IF('Conseil de classe'!$A$2=$I$3,Classe1!ES7,IF('Conseil de classe'!$A$2=$I$4,Classe2!ES7,IF('Conseil de classe'!$A$2=$I$5,Classe3!ES7,IF('Conseil de classe'!$A$2=$I$6,Classe4!ES7,IF('Conseil de classe'!$A$2=$I$7,Classe5!ES7,IF('Conseil de classe'!$A$2=$I$8,Classe6!ES7,IF('Conseil de classe'!$A$2=$I$9,Classe7!ES7,IF('Conseil de classe'!$A$2=$I$10,Classe8!ES7,IF('Conseil de classe'!$A$2=$I$11,Classe9!ES7)))))))))),"",IF('Conseil de classe'!$A$2=$I$3,Classe1!ES7,IF('Conseil de classe'!$A$2=$I$4,Classe2!ES7,IF('Conseil de classe'!$A$2=$I$5,Classe3!ES7,IF('Conseil de classe'!$A$2=$I$6,Classe4!ES7,IF('Conseil de classe'!$A$2=$I$7,Classe5!ES7,IF('Conseil de classe'!$A$2=$I$8,Classe6!ES7,IF('Conseil de classe'!$A$2=$I$9,Classe7!ES7,IF('Conseil de classe'!$A$2=$I$10,Classe8!ES7,IF('Conseil de classe'!$A$2=$I$11,Classe9!ES7))))))))))</f>
        <v/>
      </c>
      <c r="AL6" s="7" t="str">
        <f>IF(ISBLANK(IF('Conseil de classe'!$A$2=$I$3,Classe1!ET7,IF('Conseil de classe'!$A$2=$I$4,Classe2!ET7,IF('Conseil de classe'!$A$2=$I$5,Classe3!ET7,IF('Conseil de classe'!$A$2=$I$6,Classe4!ET7,IF('Conseil de classe'!$A$2=$I$7,Classe5!ET7,IF('Conseil de classe'!$A$2=$I$8,Classe6!ET7,IF('Conseil de classe'!$A$2=$I$9,Classe7!ET7,IF('Conseil de classe'!$A$2=$I$10,Classe8!ET7,IF('Conseil de classe'!$A$2=$I$11,Classe9!ET7)))))))))),"",IF('Conseil de classe'!$A$2=$I$3,Classe1!ET7,IF('Conseil de classe'!$A$2=$I$4,Classe2!ET7,IF('Conseil de classe'!$A$2=$I$5,Classe3!ET7,IF('Conseil de classe'!$A$2=$I$6,Classe4!ET7,IF('Conseil de classe'!$A$2=$I$7,Classe5!ET7,IF('Conseil de classe'!$A$2=$I$8,Classe6!ET7,IF('Conseil de classe'!$A$2=$I$9,Classe7!ET7,IF('Conseil de classe'!$A$2=$I$10,Classe8!ET7,IF('Conseil de classe'!$A$2=$I$11,Classe9!ET7))))))))))</f>
        <v/>
      </c>
      <c r="AM6" s="7" t="str">
        <f>IF(ISBLANK(IF('Conseil de classe'!$A$2=$I$3,Classe1!EU7,IF('Conseil de classe'!$A$2=$I$4,Classe2!EU7,IF('Conseil de classe'!$A$2=$I$5,Classe3!EU7,IF('Conseil de classe'!$A$2=$I$6,Classe4!EU7,IF('Conseil de classe'!$A$2=$I$7,Classe5!EU7,IF('Conseil de classe'!$A$2=$I$8,Classe6!EU7,IF('Conseil de classe'!$A$2=$I$9,Classe7!EU7,IF('Conseil de classe'!$A$2=$I$10,Classe8!EU7,IF('Conseil de classe'!$A$2=$I$11,Classe9!EU7)))))))))),"",IF('Conseil de classe'!$A$2=$I$3,Classe1!EU7,IF('Conseil de classe'!$A$2=$I$4,Classe2!EU7,IF('Conseil de classe'!$A$2=$I$5,Classe3!EU7,IF('Conseil de classe'!$A$2=$I$6,Classe4!EU7,IF('Conseil de classe'!$A$2=$I$7,Classe5!EU7,IF('Conseil de classe'!$A$2=$I$8,Classe6!EU7,IF('Conseil de classe'!$A$2=$I$9,Classe7!EU7,IF('Conseil de classe'!$A$2=$I$10,Classe8!EU7,IF('Conseil de classe'!$A$2=$I$11,Classe9!EU7))))))))))</f>
        <v/>
      </c>
      <c r="AN6" s="7" t="str">
        <f>IF(ISBLANK(IF('Conseil de classe'!$A$2=$I$3,Classe1!EV7,IF('Conseil de classe'!$A$2=$I$4,Classe2!EV7,IF('Conseil de classe'!$A$2=$I$5,Classe3!EV7,IF('Conseil de classe'!$A$2=$I$6,Classe4!EV7,IF('Conseil de classe'!$A$2=$I$7,Classe5!EV7,IF('Conseil de classe'!$A$2=$I$8,Classe6!EV7,IF('Conseil de classe'!$A$2=$I$9,Classe7!EV7,IF('Conseil de classe'!$A$2=$I$10,Classe8!EV7,IF('Conseil de classe'!$A$2=$I$11,Classe9!EV7)))))))))),"",IF('Conseil de classe'!$A$2=$I$3,Classe1!EV7,IF('Conseil de classe'!$A$2=$I$4,Classe2!EV7,IF('Conseil de classe'!$A$2=$I$5,Classe3!EV7,IF('Conseil de classe'!$A$2=$I$6,Classe4!EV7,IF('Conseil de classe'!$A$2=$I$7,Classe5!EV7,IF('Conseil de classe'!$A$2=$I$8,Classe6!EV7,IF('Conseil de classe'!$A$2=$I$9,Classe7!EV7,IF('Conseil de classe'!$A$2=$I$10,Classe8!EV7,IF('Conseil de classe'!$A$2=$I$11,Classe9!EV7))))))))))</f>
        <v/>
      </c>
      <c r="AO6" s="7" t="str">
        <f>IF(ISBLANK(IF('Conseil de classe'!$A$2=$I$3,Classe1!EW7,IF('Conseil de classe'!$A$2=$I$4,Classe2!EW7,IF('Conseil de classe'!$A$2=$I$5,Classe3!EW7,IF('Conseil de classe'!$A$2=$I$6,Classe4!EW7,IF('Conseil de classe'!$A$2=$I$7,Classe5!EW7,IF('Conseil de classe'!$A$2=$I$8,Classe6!EW7,IF('Conseil de classe'!$A$2=$I$9,Classe7!EW7,IF('Conseil de classe'!$A$2=$I$10,Classe8!EW7,IF('Conseil de classe'!$A$2=$I$11,Classe9!EW7)))))))))),"",IF('Conseil de classe'!$A$2=$I$3,Classe1!EW7,IF('Conseil de classe'!$A$2=$I$4,Classe2!EW7,IF('Conseil de classe'!$A$2=$I$5,Classe3!EW7,IF('Conseil de classe'!$A$2=$I$6,Classe4!EW7,IF('Conseil de classe'!$A$2=$I$7,Classe5!EW7,IF('Conseil de classe'!$A$2=$I$8,Classe6!EW7,IF('Conseil de classe'!$A$2=$I$9,Classe7!EW7,IF('Conseil de classe'!$A$2=$I$10,Classe8!EW7,IF('Conseil de classe'!$A$2=$I$11,Classe9!EW7))))))))))</f>
        <v/>
      </c>
      <c r="AP6" s="7" t="str">
        <f>IF(ISBLANK(IF('Conseil de classe'!$A$2=$I$3,Classe1!EX7,IF('Conseil de classe'!$A$2=$I$4,Classe2!EX7,IF('Conseil de classe'!$A$2=$I$5,Classe3!EX7,IF('Conseil de classe'!$A$2=$I$6,Classe4!EX7,IF('Conseil de classe'!$A$2=$I$7,Classe5!EX7,IF('Conseil de classe'!$A$2=$I$8,Classe6!EX7,IF('Conseil de classe'!$A$2=$I$9,Classe7!EX7,IF('Conseil de classe'!$A$2=$I$10,Classe8!EX7,IF('Conseil de classe'!$A$2=$I$11,Classe9!EX7)))))))))),"",IF('Conseil de classe'!$A$2=$I$3,Classe1!EX7,IF('Conseil de classe'!$A$2=$I$4,Classe2!EX7,IF('Conseil de classe'!$A$2=$I$5,Classe3!EX7,IF('Conseil de classe'!$A$2=$I$6,Classe4!EX7,IF('Conseil de classe'!$A$2=$I$7,Classe5!EX7,IF('Conseil de classe'!$A$2=$I$8,Classe6!EX7,IF('Conseil de classe'!$A$2=$I$9,Classe7!EX7,IF('Conseil de classe'!$A$2=$I$10,Classe8!EX7,IF('Conseil de classe'!$A$2=$I$11,Classe9!EX7))))))))))</f>
        <v/>
      </c>
      <c r="AQ6" s="7" t="str">
        <f>IF(ISBLANK(IF('Conseil de classe'!$A$2=$I$3,Classe1!EY7,IF('Conseil de classe'!$A$2=$I$4,Classe2!EY7,IF('Conseil de classe'!$A$2=$I$5,Classe3!EY7,IF('Conseil de classe'!$A$2=$I$6,Classe4!EY7,IF('Conseil de classe'!$A$2=$I$7,Classe5!EY7,IF('Conseil de classe'!$A$2=$I$8,Classe6!EY7,IF('Conseil de classe'!$A$2=$I$9,Classe7!EY7,IF('Conseil de classe'!$A$2=$I$10,Classe8!EY7,IF('Conseil de classe'!$A$2=$I$11,Classe9!EY7)))))))))),"",IF('Conseil de classe'!$A$2=$I$3,Classe1!EY7,IF('Conseil de classe'!$A$2=$I$4,Classe2!EY7,IF('Conseil de classe'!$A$2=$I$5,Classe3!EY7,IF('Conseil de classe'!$A$2=$I$6,Classe4!EY7,IF('Conseil de classe'!$A$2=$I$7,Classe5!EY7,IF('Conseil de classe'!$A$2=$I$8,Classe6!EY7,IF('Conseil de classe'!$A$2=$I$9,Classe7!EY7,IF('Conseil de classe'!$A$2=$I$10,Classe8!EY7,IF('Conseil de classe'!$A$2=$I$11,Classe9!EY7))))))))))</f>
        <v/>
      </c>
      <c r="AR6" s="7" t="str">
        <f>IF(ISBLANK(IF('Conseil de classe'!$A$2=$I$3,Classe1!EZ7,IF('Conseil de classe'!$A$2=$I$4,Classe2!EZ7,IF('Conseil de classe'!$A$2=$I$5,Classe3!EZ7,IF('Conseil de classe'!$A$2=$I$6,Classe4!EZ7,IF('Conseil de classe'!$A$2=$I$7,Classe5!EZ7,IF('Conseil de classe'!$A$2=$I$8,Classe6!EZ7,IF('Conseil de classe'!$A$2=$I$9,Classe7!EZ7,IF('Conseil de classe'!$A$2=$I$10,Classe8!EZ7,IF('Conseil de classe'!$A$2=$I$11,Classe9!EZ7)))))))))),"",IF('Conseil de classe'!$A$2=$I$3,Classe1!EZ7,IF('Conseil de classe'!$A$2=$I$4,Classe2!EZ7,IF('Conseil de classe'!$A$2=$I$5,Classe3!EZ7,IF('Conseil de classe'!$A$2=$I$6,Classe4!EZ7,IF('Conseil de classe'!$A$2=$I$7,Classe5!EZ7,IF('Conseil de classe'!$A$2=$I$8,Classe6!EZ7,IF('Conseil de classe'!$A$2=$I$9,Classe7!EZ7,IF('Conseil de classe'!$A$2=$I$10,Classe8!EZ7,IF('Conseil de classe'!$A$2=$I$11,Classe9!EZ7))))))))))</f>
        <v/>
      </c>
      <c r="AS6" s="7" t="str">
        <f>IF(ISBLANK(IF('Conseil de classe'!$A$2=$I$3,Classe1!FA7,IF('Conseil de classe'!$A$2=$I$4,Classe2!FA7,IF('Conseil de classe'!$A$2=$I$5,Classe3!FA7,IF('Conseil de classe'!$A$2=$I$6,Classe4!FA7,IF('Conseil de classe'!$A$2=$I$7,Classe5!FA7,IF('Conseil de classe'!$A$2=$I$8,Classe6!FA7,IF('Conseil de classe'!$A$2=$I$9,Classe7!FA7,IF('Conseil de classe'!$A$2=$I$10,Classe8!FA7,IF('Conseil de classe'!$A$2=$I$11,Classe9!FA7)))))))))),"",IF('Conseil de classe'!$A$2=$I$3,Classe1!FA7,IF('Conseil de classe'!$A$2=$I$4,Classe2!FA7,IF('Conseil de classe'!$A$2=$I$5,Classe3!FA7,IF('Conseil de classe'!$A$2=$I$6,Classe4!FA7,IF('Conseil de classe'!$A$2=$I$7,Classe5!FA7,IF('Conseil de classe'!$A$2=$I$8,Classe6!FA7,IF('Conseil de classe'!$A$2=$I$9,Classe7!FA7,IF('Conseil de classe'!$A$2=$I$10,Classe8!FA7,IF('Conseil de classe'!$A$2=$I$11,Classe9!FA7))))))))))</f>
        <v/>
      </c>
      <c r="AT6" s="7" t="str">
        <f>IF(ISBLANK(IF('Conseil de classe'!$A$2=$I$3,Classe1!FB7,IF('Conseil de classe'!$A$2=$I$4,Classe2!FB7,IF('Conseil de classe'!$A$2=$I$5,Classe3!FB7,IF('Conseil de classe'!$A$2=$I$6,Classe4!FB7,IF('Conseil de classe'!$A$2=$I$7,Classe5!FB7,IF('Conseil de classe'!$A$2=$I$8,Classe6!FB7,IF('Conseil de classe'!$A$2=$I$9,Classe7!FB7,IF('Conseil de classe'!$A$2=$I$10,Classe8!FB7,IF('Conseil de classe'!$A$2=$I$11,Classe9!FB7)))))))))),"",IF('Conseil de classe'!$A$2=$I$3,Classe1!FB7,IF('Conseil de classe'!$A$2=$I$4,Classe2!FB7,IF('Conseil de classe'!$A$2=$I$5,Classe3!FB7,IF('Conseil de classe'!$A$2=$I$6,Classe4!FB7,IF('Conseil de classe'!$A$2=$I$7,Classe5!FB7,IF('Conseil de classe'!$A$2=$I$8,Classe6!FB7,IF('Conseil de classe'!$A$2=$I$9,Classe7!FB7,IF('Conseil de classe'!$A$2=$I$10,Classe8!FB7,IF('Conseil de classe'!$A$2=$I$11,Classe9!FB7))))))))))</f>
        <v/>
      </c>
      <c r="AU6" s="7" t="str">
        <f>IF(ISBLANK(IF('Conseil de classe'!$A$2=$I$3,Classe1!FC7,IF('Conseil de classe'!$A$2=$I$4,Classe2!FC7,IF('Conseil de classe'!$A$2=$I$5,Classe3!FC7,IF('Conseil de classe'!$A$2=$I$6,Classe4!FC7,IF('Conseil de classe'!$A$2=$I$7,Classe5!FC7,IF('Conseil de classe'!$A$2=$I$8,Classe6!FC7,IF('Conseil de classe'!$A$2=$I$9,Classe7!FC7,IF('Conseil de classe'!$A$2=$I$10,Classe8!FC7,IF('Conseil de classe'!$A$2=$I$11,Classe9!FC7)))))))))),"",IF('Conseil de classe'!$A$2=$I$3,Classe1!FC7,IF('Conseil de classe'!$A$2=$I$4,Classe2!FC7,IF('Conseil de classe'!$A$2=$I$5,Classe3!FC7,IF('Conseil de classe'!$A$2=$I$6,Classe4!FC7,IF('Conseil de classe'!$A$2=$I$7,Classe5!FC7,IF('Conseil de classe'!$A$2=$I$8,Classe6!FC7,IF('Conseil de classe'!$A$2=$I$9,Classe7!FC7,IF('Conseil de classe'!$A$2=$I$10,Classe8!FC7,IF('Conseil de classe'!$A$2=$I$11,Classe9!FC7))))))))))</f>
        <v/>
      </c>
      <c r="AV6" s="7" t="str">
        <f>IF(ISBLANK(IF('Conseil de classe'!$A$2=$I$3,Classe1!FD7,IF('Conseil de classe'!$A$2=$I$4,Classe2!FD7,IF('Conseil de classe'!$A$2=$I$5,Classe3!FD7,IF('Conseil de classe'!$A$2=$I$6,Classe4!FD7,IF('Conseil de classe'!$A$2=$I$7,Classe5!FD7,IF('Conseil de classe'!$A$2=$I$8,Classe6!FD7,IF('Conseil de classe'!$A$2=$I$9,Classe7!FD7,IF('Conseil de classe'!$A$2=$I$10,Classe8!FD7,IF('Conseil de classe'!$A$2=$I$11,Classe9!FD7)))))))))),"",IF('Conseil de classe'!$A$2=$I$3,Classe1!FD7,IF('Conseil de classe'!$A$2=$I$4,Classe2!FD7,IF('Conseil de classe'!$A$2=$I$5,Classe3!FD7,IF('Conseil de classe'!$A$2=$I$6,Classe4!FD7,IF('Conseil de classe'!$A$2=$I$7,Classe5!FD7,IF('Conseil de classe'!$A$2=$I$8,Classe6!FD7,IF('Conseil de classe'!$A$2=$I$9,Classe7!FD7,IF('Conseil de classe'!$A$2=$I$10,Classe8!FD7,IF('Conseil de classe'!$A$2=$I$11,Classe9!FD7))))))))))</f>
        <v/>
      </c>
      <c r="AW6" s="7" t="str">
        <f>IF(ISBLANK(IF('Conseil de classe'!$A$2=$I$3,Classe1!FE7,IF('Conseil de classe'!$A$2=$I$4,Classe2!FE7,IF('Conseil de classe'!$A$2=$I$5,Classe3!FE7,IF('Conseil de classe'!$A$2=$I$6,Classe4!FE7,IF('Conseil de classe'!$A$2=$I$7,Classe5!FE7,IF('Conseil de classe'!$A$2=$I$8,Classe6!FE7,IF('Conseil de classe'!$A$2=$I$9,Classe7!FE7,IF('Conseil de classe'!$A$2=$I$10,Classe8!FE7,IF('Conseil de classe'!$A$2=$I$11,Classe9!FE7)))))))))),"",IF('Conseil de classe'!$A$2=$I$3,Classe1!FE7,IF('Conseil de classe'!$A$2=$I$4,Classe2!FE7,IF('Conseil de classe'!$A$2=$I$5,Classe3!FE7,IF('Conseil de classe'!$A$2=$I$6,Classe4!FE7,IF('Conseil de classe'!$A$2=$I$7,Classe5!FE7,IF('Conseil de classe'!$A$2=$I$8,Classe6!FE7,IF('Conseil de classe'!$A$2=$I$9,Classe7!FE7,IF('Conseil de classe'!$A$2=$I$10,Classe8!FE7,IF('Conseil de classe'!$A$2=$I$11,Classe9!FE7))))))))))</f>
        <v/>
      </c>
      <c r="AX6" s="7" t="str">
        <f>IF(ISBLANK(IF('Conseil de classe'!$A$2=$I$3,Classe1!FF7,IF('Conseil de classe'!$A$2=$I$4,Classe2!FF7,IF('Conseil de classe'!$A$2=$I$5,Classe3!FF7,IF('Conseil de classe'!$A$2=$I$6,Classe4!FF7,IF('Conseil de classe'!$A$2=$I$7,Classe5!FF7,IF('Conseil de classe'!$A$2=$I$8,Classe6!FF7,IF('Conseil de classe'!$A$2=$I$9,Classe7!FF7,IF('Conseil de classe'!$A$2=$I$10,Classe8!FF7,IF('Conseil de classe'!$A$2=$I$11,Classe9!FF7)))))))))),"",IF('Conseil de classe'!$A$2=$I$3,Classe1!FF7,IF('Conseil de classe'!$A$2=$I$4,Classe2!FF7,IF('Conseil de classe'!$A$2=$I$5,Classe3!FF7,IF('Conseil de classe'!$A$2=$I$6,Classe4!FF7,IF('Conseil de classe'!$A$2=$I$7,Classe5!FF7,IF('Conseil de classe'!$A$2=$I$8,Classe6!FF7,IF('Conseil de classe'!$A$2=$I$9,Classe7!FF7,IF('Conseil de classe'!$A$2=$I$10,Classe8!FF7,IF('Conseil de classe'!$A$2=$I$11,Classe9!FF7))))))))))</f>
        <v/>
      </c>
      <c r="AY6" s="7" t="str">
        <f>IF(ISBLANK(IF('Conseil de classe'!$A$2=$I$3,Classe1!FG7,IF('Conseil de classe'!$A$2=$I$4,Classe2!FG7,IF('Conseil de classe'!$A$2=$I$5,Classe3!FG7,IF('Conseil de classe'!$A$2=$I$6,Classe4!FG7,IF('Conseil de classe'!$A$2=$I$7,Classe5!FG7,IF('Conseil de classe'!$A$2=$I$8,Classe6!FG7,IF('Conseil de classe'!$A$2=$I$9,Classe7!FG7,IF('Conseil de classe'!$A$2=$I$10,Classe8!FG7,IF('Conseil de classe'!$A$2=$I$11,Classe9!FG7)))))))))),"",IF('Conseil de classe'!$A$2=$I$3,Classe1!FG7,IF('Conseil de classe'!$A$2=$I$4,Classe2!FG7,IF('Conseil de classe'!$A$2=$I$5,Classe3!FG7,IF('Conseil de classe'!$A$2=$I$6,Classe4!FG7,IF('Conseil de classe'!$A$2=$I$7,Classe5!FG7,IF('Conseil de classe'!$A$2=$I$8,Classe6!FG7,IF('Conseil de classe'!$A$2=$I$9,Classe7!FG7,IF('Conseil de classe'!$A$2=$I$10,Classe8!FG7,IF('Conseil de classe'!$A$2=$I$11,Classe9!FG7))))))))))</f>
        <v/>
      </c>
      <c r="AZ6" s="7" t="str">
        <f>IF(ISBLANK(IF('Conseil de classe'!$A$2=$I$3,Classe1!FH7,IF('Conseil de classe'!$A$2=$I$4,Classe2!FH7,IF('Conseil de classe'!$A$2=$I$5,Classe3!FH7,IF('Conseil de classe'!$A$2=$I$6,Classe4!FH7,IF('Conseil de classe'!$A$2=$I$7,Classe5!FH7,IF('Conseil de classe'!$A$2=$I$8,Classe6!FH7,IF('Conseil de classe'!$A$2=$I$9,Classe7!FH7,IF('Conseil de classe'!$A$2=$I$10,Classe8!FH7,IF('Conseil de classe'!$A$2=$I$11,Classe9!FH7)))))))))),"",IF('Conseil de classe'!$A$2=$I$3,Classe1!FH7,IF('Conseil de classe'!$A$2=$I$4,Classe2!FH7,IF('Conseil de classe'!$A$2=$I$5,Classe3!FH7,IF('Conseil de classe'!$A$2=$I$6,Classe4!FH7,IF('Conseil de classe'!$A$2=$I$7,Classe5!FH7,IF('Conseil de classe'!$A$2=$I$8,Classe6!FH7,IF('Conseil de classe'!$A$2=$I$9,Classe7!FH7,IF('Conseil de classe'!$A$2=$I$10,Classe8!FH7,IF('Conseil de classe'!$A$2=$I$11,Classe9!FH7))))))))))</f>
        <v/>
      </c>
      <c r="BA6" s="7" t="str">
        <f>IF(ISBLANK(IF('Conseil de classe'!$A$2=$I$3,Classe1!FI7,IF('Conseil de classe'!$A$2=$I$4,Classe2!FI7,IF('Conseil de classe'!$A$2=$I$5,Classe3!FI7,IF('Conseil de classe'!$A$2=$I$6,Classe4!FI7,IF('Conseil de classe'!$A$2=$I$7,Classe5!FI7,IF('Conseil de classe'!$A$2=$I$8,Classe6!FI7,IF('Conseil de classe'!$A$2=$I$9,Classe7!FI7,IF('Conseil de classe'!$A$2=$I$10,Classe8!FI7,IF('Conseil de classe'!$A$2=$I$11,Classe9!FI7)))))))))),"",IF('Conseil de classe'!$A$2=$I$3,Classe1!FI7,IF('Conseil de classe'!$A$2=$I$4,Classe2!FI7,IF('Conseil de classe'!$A$2=$I$5,Classe3!FI7,IF('Conseil de classe'!$A$2=$I$6,Classe4!FI7,IF('Conseil de classe'!$A$2=$I$7,Classe5!FI7,IF('Conseil de classe'!$A$2=$I$8,Classe6!FI7,IF('Conseil de classe'!$A$2=$I$9,Classe7!FI7,IF('Conseil de classe'!$A$2=$I$10,Classe8!FI7,IF('Conseil de classe'!$A$2=$I$11,Classe9!FI7))))))))))</f>
        <v/>
      </c>
      <c r="BB6" s="7" t="str">
        <f>IF(ISBLANK(IF('Conseil de classe'!$A$2=$I$3,Classe1!FJ7,IF('Conseil de classe'!$A$2=$I$4,Classe2!FJ7,IF('Conseil de classe'!$A$2=$I$5,Classe3!FJ7,IF('Conseil de classe'!$A$2=$I$6,Classe4!FJ7,IF('Conseil de classe'!$A$2=$I$7,Classe5!FJ7,IF('Conseil de classe'!$A$2=$I$8,Classe6!FJ7,IF('Conseil de classe'!$A$2=$I$9,Classe7!FJ7,IF('Conseil de classe'!$A$2=$I$10,Classe8!FJ7,IF('Conseil de classe'!$A$2=$I$11,Classe9!FJ7)))))))))),"",IF('Conseil de classe'!$A$2=$I$3,Classe1!FJ7,IF('Conseil de classe'!$A$2=$I$4,Classe2!FJ7,IF('Conseil de classe'!$A$2=$I$5,Classe3!FJ7,IF('Conseil de classe'!$A$2=$I$6,Classe4!FJ7,IF('Conseil de classe'!$A$2=$I$7,Classe5!FJ7,IF('Conseil de classe'!$A$2=$I$8,Classe6!FJ7,IF('Conseil de classe'!$A$2=$I$9,Classe7!FJ7,IF('Conseil de classe'!$A$2=$I$10,Classe8!FJ7,IF('Conseil de classe'!$A$2=$I$11,Classe9!FJ7))))))))))</f>
        <v/>
      </c>
      <c r="BC6" s="7" t="str">
        <f>IF(ISBLANK(IF('Conseil de classe'!$A$2=$I$3,Classe1!FK7,IF('Conseil de classe'!$A$2=$I$4,Classe2!FK7,IF('Conseil de classe'!$A$2=$I$5,Classe3!FK7,IF('Conseil de classe'!$A$2=$I$6,Classe4!FK7,IF('Conseil de classe'!$A$2=$I$7,Classe5!FK7,IF('Conseil de classe'!$A$2=$I$8,Classe6!FK7,IF('Conseil de classe'!$A$2=$I$9,Classe7!FK7,IF('Conseil de classe'!$A$2=$I$10,Classe8!FK7,IF('Conseil de classe'!$A$2=$I$11,Classe9!FK7)))))))))),"",IF('Conseil de classe'!$A$2=$I$3,Classe1!FK7,IF('Conseil de classe'!$A$2=$I$4,Classe2!FK7,IF('Conseil de classe'!$A$2=$I$5,Classe3!FK7,IF('Conseil de classe'!$A$2=$I$6,Classe4!FK7,IF('Conseil de classe'!$A$2=$I$7,Classe5!FK7,IF('Conseil de classe'!$A$2=$I$8,Classe6!FK7,IF('Conseil de classe'!$A$2=$I$9,Classe7!FK7,IF('Conseil de classe'!$A$2=$I$10,Classe8!FK7,IF('Conseil de classe'!$A$2=$I$11,Classe9!FK7))))))))))</f>
        <v/>
      </c>
      <c r="BD6" s="7" t="str">
        <f>IF(ISBLANK(IF('Conseil de classe'!$A$2=$I$3,Classe1!FL7,IF('Conseil de classe'!$A$2=$I$4,Classe2!FL7,IF('Conseil de classe'!$A$2=$I$5,Classe3!FL7,IF('Conseil de classe'!$A$2=$I$6,Classe4!FL7,IF('Conseil de classe'!$A$2=$I$7,Classe5!FL7,IF('Conseil de classe'!$A$2=$I$8,Classe6!FL7,IF('Conseil de classe'!$A$2=$I$9,Classe7!FL7,IF('Conseil de classe'!$A$2=$I$10,Classe8!FL7,IF('Conseil de classe'!$A$2=$I$11,Classe9!FL7)))))))))),"",IF('Conseil de classe'!$A$2=$I$3,Classe1!FL7,IF('Conseil de classe'!$A$2=$I$4,Classe2!FL7,IF('Conseil de classe'!$A$2=$I$5,Classe3!FL7,IF('Conseil de classe'!$A$2=$I$6,Classe4!FL7,IF('Conseil de classe'!$A$2=$I$7,Classe5!FL7,IF('Conseil de classe'!$A$2=$I$8,Classe6!FL7,IF('Conseil de classe'!$A$2=$I$9,Classe7!FL7,IF('Conseil de classe'!$A$2=$I$10,Classe8!FL7,IF('Conseil de classe'!$A$2=$I$11,Classe9!FL7))))))))))</f>
        <v/>
      </c>
      <c r="BE6" s="7" t="str">
        <f>IF(ISBLANK(IF('Conseil de classe'!$A$2=$I$3,Classe1!FM7,IF('Conseil de classe'!$A$2=$I$4,Classe2!FM7,IF('Conseil de classe'!$A$2=$I$5,Classe3!FM7,IF('Conseil de classe'!$A$2=$I$6,Classe4!FM7,IF('Conseil de classe'!$A$2=$I$7,Classe5!FM7,IF('Conseil de classe'!$A$2=$I$8,Classe6!FM7,IF('Conseil de classe'!$A$2=$I$9,Classe7!FM7,IF('Conseil de classe'!$A$2=$I$10,Classe8!FM7,IF('Conseil de classe'!$A$2=$I$11,Classe9!FM7)))))))))),"",IF('Conseil de classe'!$A$2=$I$3,Classe1!FM7,IF('Conseil de classe'!$A$2=$I$4,Classe2!FM7,IF('Conseil de classe'!$A$2=$I$5,Classe3!FM7,IF('Conseil de classe'!$A$2=$I$6,Classe4!FM7,IF('Conseil de classe'!$A$2=$I$7,Classe5!FM7,IF('Conseil de classe'!$A$2=$I$8,Classe6!FM7,IF('Conseil de classe'!$A$2=$I$9,Classe7!FM7,IF('Conseil de classe'!$A$2=$I$10,Classe8!FM7,IF('Conseil de classe'!$A$2=$I$11,Classe9!FM7))))))))))</f>
        <v/>
      </c>
      <c r="BF6" s="7" t="str">
        <f>IF(ISBLANK(IF('Conseil de classe'!$A$2=$I$3,Classe1!FN7,IF('Conseil de classe'!$A$2=$I$4,Classe2!FN7,IF('Conseil de classe'!$A$2=$I$5,Classe3!FN7,IF('Conseil de classe'!$A$2=$I$6,Classe4!FN7,IF('Conseil de classe'!$A$2=$I$7,Classe5!FN7,IF('Conseil de classe'!$A$2=$I$8,Classe6!FN7,IF('Conseil de classe'!$A$2=$I$9,Classe7!FN7,IF('Conseil de classe'!$A$2=$I$10,Classe8!FN7,IF('Conseil de classe'!$A$2=$I$11,Classe9!FN7)))))))))),"",IF('Conseil de classe'!$A$2=$I$3,Classe1!FN7,IF('Conseil de classe'!$A$2=$I$4,Classe2!FN7,IF('Conseil de classe'!$A$2=$I$5,Classe3!FN7,IF('Conseil de classe'!$A$2=$I$6,Classe4!FN7,IF('Conseil de classe'!$A$2=$I$7,Classe5!FN7,IF('Conseil de classe'!$A$2=$I$8,Classe6!FN7,IF('Conseil de classe'!$A$2=$I$9,Classe7!FN7,IF('Conseil de classe'!$A$2=$I$10,Classe8!FN7,IF('Conseil de classe'!$A$2=$I$11,Classe9!FN7))))))))))</f>
        <v/>
      </c>
      <c r="BG6" s="7" t="str">
        <f>IF(ISBLANK(IF('Conseil de classe'!$A$2=$I$3,Classe1!FO7,IF('Conseil de classe'!$A$2=$I$4,Classe2!FO7,IF('Conseil de classe'!$A$2=$I$5,Classe3!FO7,IF('Conseil de classe'!$A$2=$I$6,Classe4!FO7,IF('Conseil de classe'!$A$2=$I$7,Classe5!FO7,IF('Conseil de classe'!$A$2=$I$8,Classe6!FO7,IF('Conseil de classe'!$A$2=$I$9,Classe7!FO7,IF('Conseil de classe'!$A$2=$I$10,Classe8!FO7,IF('Conseil de classe'!$A$2=$I$11,Classe9!FO7)))))))))),"",IF('Conseil de classe'!$A$2=$I$3,Classe1!FO7,IF('Conseil de classe'!$A$2=$I$4,Classe2!FO7,IF('Conseil de classe'!$A$2=$I$5,Classe3!FO7,IF('Conseil de classe'!$A$2=$I$6,Classe4!FO7,IF('Conseil de classe'!$A$2=$I$7,Classe5!FO7,IF('Conseil de classe'!$A$2=$I$8,Classe6!FO7,IF('Conseil de classe'!$A$2=$I$9,Classe7!FO7,IF('Conseil de classe'!$A$2=$I$10,Classe8!FO7,IF('Conseil de classe'!$A$2=$I$11,Classe9!FO7))))))))))</f>
        <v/>
      </c>
      <c r="BH6" s="7" t="str">
        <f>IF(ISBLANK(IF('Conseil de classe'!$A$2=$I$3,Classe1!FP7,IF('Conseil de classe'!$A$2=$I$4,Classe2!FP7,IF('Conseil de classe'!$A$2=$I$5,Classe3!FP7,IF('Conseil de classe'!$A$2=$I$6,Classe4!FP7,IF('Conseil de classe'!$A$2=$I$7,Classe5!FP7,IF('Conseil de classe'!$A$2=$I$8,Classe6!FP7,IF('Conseil de classe'!$A$2=$I$9,Classe7!FP7,IF('Conseil de classe'!$A$2=$I$10,Classe8!FP7,IF('Conseil de classe'!$A$2=$I$11,Classe9!FP7)))))))))),"",IF('Conseil de classe'!$A$2=$I$3,Classe1!FP7,IF('Conseil de classe'!$A$2=$I$4,Classe2!FP7,IF('Conseil de classe'!$A$2=$I$5,Classe3!FP7,IF('Conseil de classe'!$A$2=$I$6,Classe4!FP7,IF('Conseil de classe'!$A$2=$I$7,Classe5!FP7,IF('Conseil de classe'!$A$2=$I$8,Classe6!FP7,IF('Conseil de classe'!$A$2=$I$9,Classe7!FP7,IF('Conseil de classe'!$A$2=$I$10,Classe8!FP7,IF('Conseil de classe'!$A$2=$I$11,Classe9!FP7))))))))))</f>
        <v/>
      </c>
      <c r="BI6" s="7" t="str">
        <f>IF(ISBLANK(IF('Conseil de classe'!$A$2=$I$3,Classe1!FQ7,IF('Conseil de classe'!$A$2=$I$4,Classe2!FQ7,IF('Conseil de classe'!$A$2=$I$5,Classe3!FQ7,IF('Conseil de classe'!$A$2=$I$6,Classe4!FQ7,IF('Conseil de classe'!$A$2=$I$7,Classe5!FQ7,IF('Conseil de classe'!$A$2=$I$8,Classe6!FQ7,IF('Conseil de classe'!$A$2=$I$9,Classe7!FQ7,IF('Conseil de classe'!$A$2=$I$10,Classe8!FQ7,IF('Conseil de classe'!$A$2=$I$11,Classe9!FQ7)))))))))),"",IF('Conseil de classe'!$A$2=$I$3,Classe1!FQ7,IF('Conseil de classe'!$A$2=$I$4,Classe2!FQ7,IF('Conseil de classe'!$A$2=$I$5,Classe3!FQ7,IF('Conseil de classe'!$A$2=$I$6,Classe4!FQ7,IF('Conseil de classe'!$A$2=$I$7,Classe5!FQ7,IF('Conseil de classe'!$A$2=$I$8,Classe6!FQ7,IF('Conseil de classe'!$A$2=$I$9,Classe7!FQ7,IF('Conseil de classe'!$A$2=$I$10,Classe8!FQ7,IF('Conseil de classe'!$A$2=$I$11,Classe9!FQ7))))))))))</f>
        <v/>
      </c>
      <c r="BJ6" s="7" t="str">
        <f>IF(ISBLANK(IF('Conseil de classe'!$A$2=$I$3,Classe1!FR7,IF('Conseil de classe'!$A$2=$I$4,Classe2!FR7,IF('Conseil de classe'!$A$2=$I$5,Classe3!FR7,IF('Conseil de classe'!$A$2=$I$6,Classe4!FR7,IF('Conseil de classe'!$A$2=$I$7,Classe5!FR7,IF('Conseil de classe'!$A$2=$I$8,Classe6!FR7,IF('Conseil de classe'!$A$2=$I$9,Classe7!FR7,IF('Conseil de classe'!$A$2=$I$10,Classe8!FR7,IF('Conseil de classe'!$A$2=$I$11,Classe9!FR7)))))))))),"",IF('Conseil de classe'!$A$2=$I$3,Classe1!FR7,IF('Conseil de classe'!$A$2=$I$4,Classe2!FR7,IF('Conseil de classe'!$A$2=$I$5,Classe3!FR7,IF('Conseil de classe'!$A$2=$I$6,Classe4!FR7,IF('Conseil de classe'!$A$2=$I$7,Classe5!FR7,IF('Conseil de classe'!$A$2=$I$8,Classe6!FR7,IF('Conseil de classe'!$A$2=$I$9,Classe7!FR7,IF('Conseil de classe'!$A$2=$I$10,Classe8!FR7,IF('Conseil de classe'!$A$2=$I$11,Classe9!FR7))))))))))</f>
        <v/>
      </c>
      <c r="BK6" s="7" t="str">
        <f>IF(ISBLANK(IF('Conseil de classe'!$A$2=$I$3,Classe1!FS7,IF('Conseil de classe'!$A$2=$I$4,Classe2!FS7,IF('Conseil de classe'!$A$2=$I$5,Classe3!FS7,IF('Conseil de classe'!$A$2=$I$6,Classe4!FS7,IF('Conseil de classe'!$A$2=$I$7,Classe5!FS7,IF('Conseil de classe'!$A$2=$I$8,Classe6!FS7,IF('Conseil de classe'!$A$2=$I$9,Classe7!FS7,IF('Conseil de classe'!$A$2=$I$10,Classe8!FS7,IF('Conseil de classe'!$A$2=$I$11,Classe9!FS7)))))))))),"",IF('Conseil de classe'!$A$2=$I$3,Classe1!FS7,IF('Conseil de classe'!$A$2=$I$4,Classe2!FS7,IF('Conseil de classe'!$A$2=$I$5,Classe3!FS7,IF('Conseil de classe'!$A$2=$I$6,Classe4!FS7,IF('Conseil de classe'!$A$2=$I$7,Classe5!FS7,IF('Conseil de classe'!$A$2=$I$8,Classe6!FS7,IF('Conseil de classe'!$A$2=$I$9,Classe7!FS7,IF('Conseil de classe'!$A$2=$I$10,Classe8!FS7,IF('Conseil de classe'!$A$2=$I$11,Classe9!FS7))))))))))</f>
        <v/>
      </c>
      <c r="BL6" s="7" t="str">
        <f>IF(ISBLANK(IF('Conseil de classe'!$A$2=$I$3,Classe1!FT7,IF('Conseil de classe'!$A$2=$I$4,Classe2!FT7,IF('Conseil de classe'!$A$2=$I$5,Classe3!FT7,IF('Conseil de classe'!$A$2=$I$6,Classe4!FT7,IF('Conseil de classe'!$A$2=$I$7,Classe5!FT7,IF('Conseil de classe'!$A$2=$I$8,Classe6!FT7,IF('Conseil de classe'!$A$2=$I$9,Classe7!FT7,IF('Conseil de classe'!$A$2=$I$10,Classe8!FT7,IF('Conseil de classe'!$A$2=$I$11,Classe9!FT7)))))))))),"",IF('Conseil de classe'!$A$2=$I$3,Classe1!FT7,IF('Conseil de classe'!$A$2=$I$4,Classe2!FT7,IF('Conseil de classe'!$A$2=$I$5,Classe3!FT7,IF('Conseil de classe'!$A$2=$I$6,Classe4!FT7,IF('Conseil de classe'!$A$2=$I$7,Classe5!FT7,IF('Conseil de classe'!$A$2=$I$8,Classe6!FT7,IF('Conseil de classe'!$A$2=$I$9,Classe7!FT7,IF('Conseil de classe'!$A$2=$I$10,Classe8!FT7,IF('Conseil de classe'!$A$2=$I$11,Classe9!FT7))))))))))</f>
        <v/>
      </c>
      <c r="BM6" s="7" t="str">
        <f>IF(ISBLANK(IF('Conseil de classe'!$A$2=$I$3,Classe1!FU7,IF('Conseil de classe'!$A$2=$I$4,Classe2!FU7,IF('Conseil de classe'!$A$2=$I$5,Classe3!FU7,IF('Conseil de classe'!$A$2=$I$6,Classe4!FU7,IF('Conseil de classe'!$A$2=$I$7,Classe5!FU7,IF('Conseil de classe'!$A$2=$I$8,Classe6!FU7,IF('Conseil de classe'!$A$2=$I$9,Classe7!FU7,IF('Conseil de classe'!$A$2=$I$10,Classe8!FU7,IF('Conseil de classe'!$A$2=$I$11,Classe9!FU7)))))))))),"",IF('Conseil de classe'!$A$2=$I$3,Classe1!FU7,IF('Conseil de classe'!$A$2=$I$4,Classe2!FU7,IF('Conseil de classe'!$A$2=$I$5,Classe3!FU7,IF('Conseil de classe'!$A$2=$I$6,Classe4!FU7,IF('Conseil de classe'!$A$2=$I$7,Classe5!FU7,IF('Conseil de classe'!$A$2=$I$8,Classe6!FU7,IF('Conseil de classe'!$A$2=$I$9,Classe7!FU7,IF('Conseil de classe'!$A$2=$I$10,Classe8!FU7,IF('Conseil de classe'!$A$2=$I$11,Classe9!FU7))))))))))</f>
        <v/>
      </c>
      <c r="BN6" s="7" t="str">
        <f>IF(ISBLANK(IF('Conseil de classe'!$A$2=$I$3,Classe1!FV7,IF('Conseil de classe'!$A$2=$I$4,Classe2!FV7,IF('Conseil de classe'!$A$2=$I$5,Classe3!FV7,IF('Conseil de classe'!$A$2=$I$6,Classe4!FV7,IF('Conseil de classe'!$A$2=$I$7,Classe5!FV7,IF('Conseil de classe'!$A$2=$I$8,Classe6!FV7,IF('Conseil de classe'!$A$2=$I$9,Classe7!FV7,IF('Conseil de classe'!$A$2=$I$10,Classe8!FV7,IF('Conseil de classe'!$A$2=$I$11,Classe9!FV7)))))))))),"",IF('Conseil de classe'!$A$2=$I$3,Classe1!FV7,IF('Conseil de classe'!$A$2=$I$4,Classe2!FV7,IF('Conseil de classe'!$A$2=$I$5,Classe3!FV7,IF('Conseil de classe'!$A$2=$I$6,Classe4!FV7,IF('Conseil de classe'!$A$2=$I$7,Classe5!FV7,IF('Conseil de classe'!$A$2=$I$8,Classe6!FV7,IF('Conseil de classe'!$A$2=$I$9,Classe7!FV7,IF('Conseil de classe'!$A$2=$I$10,Classe8!FV7,IF('Conseil de classe'!$A$2=$I$11,Classe9!FV7))))))))))</f>
        <v/>
      </c>
      <c r="BO6" s="7" t="str">
        <f>IF(ISBLANK(IF('Conseil de classe'!$A$2=$I$3,Classe1!FW7,IF('Conseil de classe'!$A$2=$I$4,Classe2!FW7,IF('Conseil de classe'!$A$2=$I$5,Classe3!FW7,IF('Conseil de classe'!$A$2=$I$6,Classe4!FW7,IF('Conseil de classe'!$A$2=$I$7,Classe5!FW7,IF('Conseil de classe'!$A$2=$I$8,Classe6!FW7,IF('Conseil de classe'!$A$2=$I$9,Classe7!FW7,IF('Conseil de classe'!$A$2=$I$10,Classe8!FW7,IF('Conseil de classe'!$A$2=$I$11,Classe9!FW7)))))))))),"",IF('Conseil de classe'!$A$2=$I$3,Classe1!FW7,IF('Conseil de classe'!$A$2=$I$4,Classe2!FW7,IF('Conseil de classe'!$A$2=$I$5,Classe3!FW7,IF('Conseil de classe'!$A$2=$I$6,Classe4!FW7,IF('Conseil de classe'!$A$2=$I$7,Classe5!FW7,IF('Conseil de classe'!$A$2=$I$8,Classe6!FW7,IF('Conseil de classe'!$A$2=$I$9,Classe7!FW7,IF('Conseil de classe'!$A$2=$I$10,Classe8!FW7,IF('Conseil de classe'!$A$2=$I$11,Classe9!FW7))))))))))</f>
        <v/>
      </c>
      <c r="BP6" s="7" t="str">
        <f>IF(ISBLANK(IF('Conseil de classe'!$A$2=$I$3,Classe1!FX7,IF('Conseil de classe'!$A$2=$I$4,Classe2!FX7,IF('Conseil de classe'!$A$2=$I$5,Classe3!FX7,IF('Conseil de classe'!$A$2=$I$6,Classe4!FX7,IF('Conseil de classe'!$A$2=$I$7,Classe5!FX7,IF('Conseil de classe'!$A$2=$I$8,Classe6!FX7,IF('Conseil de classe'!$A$2=$I$9,Classe7!FX7,IF('Conseil de classe'!$A$2=$I$10,Classe8!FX7,IF('Conseil de classe'!$A$2=$I$11,Classe9!FX7)))))))))),"",IF('Conseil de classe'!$A$2=$I$3,Classe1!FX7,IF('Conseil de classe'!$A$2=$I$4,Classe2!FX7,IF('Conseil de classe'!$A$2=$I$5,Classe3!FX7,IF('Conseil de classe'!$A$2=$I$6,Classe4!FX7,IF('Conseil de classe'!$A$2=$I$7,Classe5!FX7,IF('Conseil de classe'!$A$2=$I$8,Classe6!FX7,IF('Conseil de classe'!$A$2=$I$9,Classe7!FX7,IF('Conseil de classe'!$A$2=$I$10,Classe8!FX7,IF('Conseil de classe'!$A$2=$I$11,Classe9!FX7))))))))))</f>
        <v/>
      </c>
      <c r="BQ6" s="7" t="str">
        <f>IF(ISBLANK(IF('Conseil de classe'!$A$2=$I$3,Classe1!FY7,IF('Conseil de classe'!$A$2=$I$4,Classe2!FY7,IF('Conseil de classe'!$A$2=$I$5,Classe3!FY7,IF('Conseil de classe'!$A$2=$I$6,Classe4!FY7,IF('Conseil de classe'!$A$2=$I$7,Classe5!FY7,IF('Conseil de classe'!$A$2=$I$8,Classe6!FY7,IF('Conseil de classe'!$A$2=$I$9,Classe7!FY7,IF('Conseil de classe'!$A$2=$I$10,Classe8!FY7,IF('Conseil de classe'!$A$2=$I$11,Classe9!FY7)))))))))),"",IF('Conseil de classe'!$A$2=$I$3,Classe1!FY7,IF('Conseil de classe'!$A$2=$I$4,Classe2!FY7,IF('Conseil de classe'!$A$2=$I$5,Classe3!FY7,IF('Conseil de classe'!$A$2=$I$6,Classe4!FY7,IF('Conseil de classe'!$A$2=$I$7,Classe5!FY7,IF('Conseil de classe'!$A$2=$I$8,Classe6!FY7,IF('Conseil de classe'!$A$2=$I$9,Classe7!FY7,IF('Conseil de classe'!$A$2=$I$10,Classe8!FY7,IF('Conseil de classe'!$A$2=$I$11,Classe9!FY7))))))))))</f>
        <v/>
      </c>
      <c r="BR6" s="7" t="str">
        <f>IF(ISBLANK(IF('Conseil de classe'!$A$2=$I$3,Classe1!FZ7,IF('Conseil de classe'!$A$2=$I$4,Classe2!FZ7,IF('Conseil de classe'!$A$2=$I$5,Classe3!FZ7,IF('Conseil de classe'!$A$2=$I$6,Classe4!FZ7,IF('Conseil de classe'!$A$2=$I$7,Classe5!FZ7,IF('Conseil de classe'!$A$2=$I$8,Classe6!FZ7,IF('Conseil de classe'!$A$2=$I$9,Classe7!FZ7,IF('Conseil de classe'!$A$2=$I$10,Classe8!FZ7,IF('Conseil de classe'!$A$2=$I$11,Classe9!FZ7)))))))))),"",IF('Conseil de classe'!$A$2=$I$3,Classe1!FZ7,IF('Conseil de classe'!$A$2=$I$4,Classe2!FZ7,IF('Conseil de classe'!$A$2=$I$5,Classe3!FZ7,IF('Conseil de classe'!$A$2=$I$6,Classe4!FZ7,IF('Conseil de classe'!$A$2=$I$7,Classe5!FZ7,IF('Conseil de classe'!$A$2=$I$8,Classe6!FZ7,IF('Conseil de classe'!$A$2=$I$9,Classe7!FZ7,IF('Conseil de classe'!$A$2=$I$10,Classe8!FZ7,IF('Conseil de classe'!$A$2=$I$11,Classe9!FZ7))))))))))</f>
        <v/>
      </c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x14ac:dyDescent="0.3">
      <c r="A7" s="2" t="s">
        <v>65</v>
      </c>
      <c r="C7" s="10" t="s">
        <v>19</v>
      </c>
      <c r="D7" s="7" t="s">
        <v>18</v>
      </c>
      <c r="E7" s="6">
        <v>5</v>
      </c>
      <c r="F7" s="7">
        <v>20</v>
      </c>
      <c r="I7" s="7" t="str">
        <f>Tableau16[[#Headers],[classe5]]</f>
        <v>classe5</v>
      </c>
      <c r="J7" s="7" t="str">
        <f>IF(ISBLANK(IF('Conseil de classe'!$A$2=$I$3,Classe1!B8, IF('Conseil de classe'!$A$2=$I$4,Classe2!B8,IF('Conseil de classe'!$A$2=$I$5,Classe3!B8,IF('Conseil de classe'!$A$2=$I$6,Classe4!B8,IF('Conseil de classe'!$A$2=$I$7,Classe5!B8,IF('Conseil de classe'!$A$2=$I$8,Classe6!B8, IF('Conseil de classe'!$A$2=$I$9,Classe7!B8,IF('Conseil de classe'!$A$2=$I$10,Classe8!B8,IF('Conseil de classe'!$A$2=$I$11,Classe9!B8)))))))))),"",IF('Conseil de classe'!$A$2=$I$3,Classe1!B8, IF('Conseil de classe'!$A$2=$I$4,Classe2!B8,IF('Conseil de classe'!$A$2=$I$5,Classe3!B8,IF('Conseil de classe'!$A$2=$I$6,Classe4!B8,IF('Conseil de classe'!$A$2=$I$7,Classe5!B8,IF('Conseil de classe'!$A$2=$I$8,Classe6!B8, IF('Conseil de classe'!$A$2=$I$9,Classe7!B8,IF('Conseil de classe'!$A$2=$I$10,Classe8!B8,IF('Conseil de classe'!$A$2=$I$11,Classe9!B8))))))))))</f>
        <v/>
      </c>
      <c r="K7" s="7" t="str">
        <f>IF(ISBLANK(IF('Conseil de classe'!$A$2=$I$3,Classe1!DS8,IF('Conseil de classe'!$A$2=$I$4,Classe2!DS8,IF('Conseil de classe'!$A$2=$I$5,Classe3!DS8,IF('Conseil de classe'!$A$2=$I$6,Classe4!DS8,IF('Conseil de classe'!$A$2=$I$7,Classe5!DS8,IF('Conseil de classe'!$A$2=$I$8,Classe6!DS8,IF('Conseil de classe'!$A$2=$I$9,Classe7!DS8,IF('Conseil de classe'!$A$2=$I$10,Classe8!DS8,IF('Conseil de classe'!$A$2=$I$11,Classe9!DS8)))))))))),"",IF('Conseil de classe'!$A$2=$I$3,Classe1!DS8,IF('Conseil de classe'!$A$2=$I$4,Classe2!DS8,IF('Conseil de classe'!$A$2=$I$5,Classe3!DS8,IF('Conseil de classe'!$A$2=$I$6,Classe4!DS8,IF('Conseil de classe'!$A$2=$I$7,Classe5!DS8,IF('Conseil de classe'!$A$2=$I$8,Classe6!DS8,IF('Conseil de classe'!$A$2=$I$9,Classe7!DS8,IF('Conseil de classe'!$A$2=$I$10,Classe8!DS8,IF('Conseil de classe'!$A$2=$I$11,Classe9!DS8))))))))))</f>
        <v/>
      </c>
      <c r="L7" s="7" t="str">
        <f>IF(ISBLANK(IF('Conseil de classe'!$A$2=$I$3,Classe1!DT8,IF('Conseil de classe'!$A$2=$I$4,Classe2!DT8,IF('Conseil de classe'!$A$2=$I$5,Classe3!DT8,IF('Conseil de classe'!$A$2=$I$6,Classe4!DT8,IF('Conseil de classe'!$A$2=$I$7,Classe5!DT8,IF('Conseil de classe'!$A$2=$I$8,Classe6!DT8,IF('Conseil de classe'!$A$2=$I$9,Classe7!DT8,IF('Conseil de classe'!$A$2=$I$10,Classe8!DT8,IF('Conseil de classe'!$A$2=$I$11,Classe9!DT8)))))))))),"",IF('Conseil de classe'!$A$2=$I$3,Classe1!DT8,IF('Conseil de classe'!$A$2=$I$4,Classe2!DT8,IF('Conseil de classe'!$A$2=$I$5,Classe3!DT8,IF('Conseil de classe'!$A$2=$I$6,Classe4!DT8,IF('Conseil de classe'!$A$2=$I$7,Classe5!DT8,IF('Conseil de classe'!$A$2=$I$8,Classe6!DT8,IF('Conseil de classe'!$A$2=$I$9,Classe7!DT8,IF('Conseil de classe'!$A$2=$I$10,Classe8!DT8,IF('Conseil de classe'!$A$2=$I$11,Classe9!DT8))))))))))</f>
        <v/>
      </c>
      <c r="M7" s="7" t="str">
        <f>IF(ISBLANK(IF('Conseil de classe'!$A$2=$I$3,Classe1!DU8,IF('Conseil de classe'!$A$2=$I$4,Classe2!DU8,IF('Conseil de classe'!$A$2=$I$5,Classe3!DU8,IF('Conseil de classe'!$A$2=$I$6,Classe4!DU8,IF('Conseil de classe'!$A$2=$I$7,Classe5!DU8,IF('Conseil de classe'!$A$2=$I$8,Classe6!DU8,IF('Conseil de classe'!$A$2=$I$9,Classe7!DU8,IF('Conseil de classe'!$A$2=$I$10,Classe8!DU8,IF('Conseil de classe'!$A$2=$I$11,Classe9!DU8)))))))))),"",IF('Conseil de classe'!$A$2=$I$3,Classe1!DU8,IF('Conseil de classe'!$A$2=$I$4,Classe2!DU8,IF('Conseil de classe'!$A$2=$I$5,Classe3!DU8,IF('Conseil de classe'!$A$2=$I$6,Classe4!DU8,IF('Conseil de classe'!$A$2=$I$7,Classe5!DU8,IF('Conseil de classe'!$A$2=$I$8,Classe6!DU8,IF('Conseil de classe'!$A$2=$I$9,Classe7!DU8,IF('Conseil de classe'!$A$2=$I$10,Classe8!DU8,IF('Conseil de classe'!$A$2=$I$11,Classe9!DU8))))))))))</f>
        <v/>
      </c>
      <c r="N7" s="7" t="str">
        <f>IF(ISBLANK(IF('Conseil de classe'!$A$2=$I$3,Classe1!DV8,IF('Conseil de classe'!$A$2=$I$4,Classe2!DV8,IF('Conseil de classe'!$A$2=$I$5,Classe3!DV8,IF('Conseil de classe'!$A$2=$I$6,Classe4!DV8,IF('Conseil de classe'!$A$2=$I$7,Classe5!DV8,IF('Conseil de classe'!$A$2=$I$8,Classe6!DV8,IF('Conseil de classe'!$A$2=$I$9,Classe7!DV8,IF('Conseil de classe'!$A$2=$I$10,Classe8!DV8,IF('Conseil de classe'!$A$2=$I$11,Classe9!DV8)))))))))),"",IF('Conseil de classe'!$A$2=$I$3,Classe1!DV8,IF('Conseil de classe'!$A$2=$I$4,Classe2!DV8,IF('Conseil de classe'!$A$2=$I$5,Classe3!DV8,IF('Conseil de classe'!$A$2=$I$6,Classe4!DV8,IF('Conseil de classe'!$A$2=$I$7,Classe5!DV8,IF('Conseil de classe'!$A$2=$I$8,Classe6!DV8,IF('Conseil de classe'!$A$2=$I$9,Classe7!DV8,IF('Conseil de classe'!$A$2=$I$10,Classe8!DV8,IF('Conseil de classe'!$A$2=$I$11,Classe9!DV8))))))))))</f>
        <v/>
      </c>
      <c r="O7" s="7" t="str">
        <f>IF(ISBLANK(IF('Conseil de classe'!$A$2=$I$3,Classe1!DW8,IF('Conseil de classe'!$A$2=$I$4,Classe2!DW8,IF('Conseil de classe'!$A$2=$I$5,Classe3!DW8,IF('Conseil de classe'!$A$2=$I$6,Classe4!DW8,IF('Conseil de classe'!$A$2=$I$7,Classe5!DW8,IF('Conseil de classe'!$A$2=$I$8,Classe6!DW8,IF('Conseil de classe'!$A$2=$I$9,Classe7!DW8,IF('Conseil de classe'!$A$2=$I$10,Classe8!DW8,IF('Conseil de classe'!$A$2=$I$11,Classe9!DW8)))))))))),"",IF('Conseil de classe'!$A$2=$I$3,Classe1!DW8,IF('Conseil de classe'!$A$2=$I$4,Classe2!DW8,IF('Conseil de classe'!$A$2=$I$5,Classe3!DW8,IF('Conseil de classe'!$A$2=$I$6,Classe4!DW8,IF('Conseil de classe'!$A$2=$I$7,Classe5!DW8,IF('Conseil de classe'!$A$2=$I$8,Classe6!DW8,IF('Conseil de classe'!$A$2=$I$9,Classe7!DW8,IF('Conseil de classe'!$A$2=$I$10,Classe8!DW8,IF('Conseil de classe'!$A$2=$I$11,Classe9!DW8))))))))))</f>
        <v/>
      </c>
      <c r="P7" s="7" t="str">
        <f>IF(ISBLANK(IF('Conseil de classe'!$A$2=$I$3,Classe1!DX8,IF('Conseil de classe'!$A$2=$I$4,Classe2!DX8,IF('Conseil de classe'!$A$2=$I$5,Classe3!DX8,IF('Conseil de classe'!$A$2=$I$6,Classe4!DX8,IF('Conseil de classe'!$A$2=$I$7,Classe5!DX8,IF('Conseil de classe'!$A$2=$I$8,Classe6!DX8,IF('Conseil de classe'!$A$2=$I$9,Classe7!DX8,IF('Conseil de classe'!$A$2=$I$10,Classe8!DX8,IF('Conseil de classe'!$A$2=$I$11,Classe9!DX8)))))))))),"",IF('Conseil de classe'!$A$2=$I$3,Classe1!DX8,IF('Conseil de classe'!$A$2=$I$4,Classe2!DX8,IF('Conseil de classe'!$A$2=$I$5,Classe3!DX8,IF('Conseil de classe'!$A$2=$I$6,Classe4!DX8,IF('Conseil de classe'!$A$2=$I$7,Classe5!DX8,IF('Conseil de classe'!$A$2=$I$8,Classe6!DX8,IF('Conseil de classe'!$A$2=$I$9,Classe7!DX8,IF('Conseil de classe'!$A$2=$I$10,Classe8!DX8,IF('Conseil de classe'!$A$2=$I$11,Classe9!DX8))))))))))</f>
        <v/>
      </c>
      <c r="Q7" s="7" t="str">
        <f>IF(ISBLANK(IF('Conseil de classe'!$A$2=$I$3,Classe1!DY8,IF('Conseil de classe'!$A$2=$I$4,Classe2!DY8,IF('Conseil de classe'!$A$2=$I$5,Classe3!DY8,IF('Conseil de classe'!$A$2=$I$6,Classe4!DY8,IF('Conseil de classe'!$A$2=$I$7,Classe5!DY8,IF('Conseil de classe'!$A$2=$I$8,Classe6!DY8,IF('Conseil de classe'!$A$2=$I$9,Classe7!DY8,IF('Conseil de classe'!$A$2=$I$10,Classe8!DY8,IF('Conseil de classe'!$A$2=$I$11,Classe9!DY8)))))))))),"",IF('Conseil de classe'!$A$2=$I$3,Classe1!DY8,IF('Conseil de classe'!$A$2=$I$4,Classe2!DY8,IF('Conseil de classe'!$A$2=$I$5,Classe3!DY8,IF('Conseil de classe'!$A$2=$I$6,Classe4!DY8,IF('Conseil de classe'!$A$2=$I$7,Classe5!DY8,IF('Conseil de classe'!$A$2=$I$8,Classe6!DY8,IF('Conseil de classe'!$A$2=$I$9,Classe7!DY8,IF('Conseil de classe'!$A$2=$I$10,Classe8!DY8,IF('Conseil de classe'!$A$2=$I$11,Classe9!DY8))))))))))</f>
        <v/>
      </c>
      <c r="R7" s="7" t="str">
        <f>IF(ISBLANK(IF('Conseil de classe'!$A$2=$I$3,Classe1!DZ8,IF('Conseil de classe'!$A$2=$I$4,Classe2!DZ8,IF('Conseil de classe'!$A$2=$I$5,Classe3!DZ8,IF('Conseil de classe'!$A$2=$I$6,Classe4!DZ8,IF('Conseil de classe'!$A$2=$I$7,Classe5!DZ8,IF('Conseil de classe'!$A$2=$I$8,Classe6!DZ8,IF('Conseil de classe'!$A$2=$I$9,Classe7!DZ8,IF('Conseil de classe'!$A$2=$I$10,Classe8!DZ8,IF('Conseil de classe'!$A$2=$I$11,Classe9!DZ8)))))))))),"",IF('Conseil de classe'!$A$2=$I$3,Classe1!DZ8,IF('Conseil de classe'!$A$2=$I$4,Classe2!DZ8,IF('Conseil de classe'!$A$2=$I$5,Classe3!DZ8,IF('Conseil de classe'!$A$2=$I$6,Classe4!DZ8,IF('Conseil de classe'!$A$2=$I$7,Classe5!DZ8,IF('Conseil de classe'!$A$2=$I$8,Classe6!DZ8,IF('Conseil de classe'!$A$2=$I$9,Classe7!DZ8,IF('Conseil de classe'!$A$2=$I$10,Classe8!DZ8,IF('Conseil de classe'!$A$2=$I$11,Classe9!DZ8))))))))))</f>
        <v/>
      </c>
      <c r="S7" s="7" t="str">
        <f>IF(ISBLANK(IF('Conseil de classe'!$A$2=$I$3,Classe1!EA8,IF('Conseil de classe'!$A$2=$I$4,Classe2!EA8,IF('Conseil de classe'!$A$2=$I$5,Classe3!EA8,IF('Conseil de classe'!$A$2=$I$6,Classe4!EA8,IF('Conseil de classe'!$A$2=$I$7,Classe5!EA8,IF('Conseil de classe'!$A$2=$I$8,Classe6!EA8,IF('Conseil de classe'!$A$2=$I$9,Classe7!EA8,IF('Conseil de classe'!$A$2=$I$10,Classe8!EA8,IF('Conseil de classe'!$A$2=$I$11,Classe9!EA8)))))))))),"",IF('Conseil de classe'!$A$2=$I$3,Classe1!EA8,IF('Conseil de classe'!$A$2=$I$4,Classe2!EA8,IF('Conseil de classe'!$A$2=$I$5,Classe3!EA8,IF('Conseil de classe'!$A$2=$I$6,Classe4!EA8,IF('Conseil de classe'!$A$2=$I$7,Classe5!EA8,IF('Conseil de classe'!$A$2=$I$8,Classe6!EA8,IF('Conseil de classe'!$A$2=$I$9,Classe7!EA8,IF('Conseil de classe'!$A$2=$I$10,Classe8!EA8,IF('Conseil de classe'!$A$2=$I$11,Classe9!EA8))))))))))</f>
        <v/>
      </c>
      <c r="T7" s="7" t="str">
        <f>IF(ISBLANK(IF('Conseil de classe'!$A$2=$I$3,Classe1!EB8,IF('Conseil de classe'!$A$2=$I$4,Classe2!EB8,IF('Conseil de classe'!$A$2=$I$5,Classe3!EB8,IF('Conseil de classe'!$A$2=$I$6,Classe4!EB8,IF('Conseil de classe'!$A$2=$I$7,Classe5!EB8,IF('Conseil de classe'!$A$2=$I$8,Classe6!EB8,IF('Conseil de classe'!$A$2=$I$9,Classe7!EB8,IF('Conseil de classe'!$A$2=$I$10,Classe8!EB8,IF('Conseil de classe'!$A$2=$I$11,Classe9!EB8)))))))))),"",IF('Conseil de classe'!$A$2=$I$3,Classe1!EB8,IF('Conseil de classe'!$A$2=$I$4,Classe2!EB8,IF('Conseil de classe'!$A$2=$I$5,Classe3!EB8,IF('Conseil de classe'!$A$2=$I$6,Classe4!EB8,IF('Conseil de classe'!$A$2=$I$7,Classe5!EB8,IF('Conseil de classe'!$A$2=$I$8,Classe6!EB8,IF('Conseil de classe'!$A$2=$I$9,Classe7!EB8,IF('Conseil de classe'!$A$2=$I$10,Classe8!EB8,IF('Conseil de classe'!$A$2=$I$11,Classe9!EB8))))))))))</f>
        <v/>
      </c>
      <c r="U7" s="7" t="str">
        <f>IF(ISBLANK(IF('Conseil de classe'!$A$2=$I$3,Classe1!EC8,IF('Conseil de classe'!$A$2=$I$4,Classe2!EC8,IF('Conseil de classe'!$A$2=$I$5,Classe3!EC8,IF('Conseil de classe'!$A$2=$I$6,Classe4!EC8,IF('Conseil de classe'!$A$2=$I$7,Classe5!EC8,IF('Conseil de classe'!$A$2=$I$8,Classe6!EC8,IF('Conseil de classe'!$A$2=$I$9,Classe7!EC8,IF('Conseil de classe'!$A$2=$I$10,Classe8!EC8,IF('Conseil de classe'!$A$2=$I$11,Classe9!EC8)))))))))),"",IF('Conseil de classe'!$A$2=$I$3,Classe1!EC8,IF('Conseil de classe'!$A$2=$I$4,Classe2!EC8,IF('Conseil de classe'!$A$2=$I$5,Classe3!EC8,IF('Conseil de classe'!$A$2=$I$6,Classe4!EC8,IF('Conseil de classe'!$A$2=$I$7,Classe5!EC8,IF('Conseil de classe'!$A$2=$I$8,Classe6!EC8,IF('Conseil de classe'!$A$2=$I$9,Classe7!EC8,IF('Conseil de classe'!$A$2=$I$10,Classe8!EC8,IF('Conseil de classe'!$A$2=$I$11,Classe9!EC8))))))))))</f>
        <v/>
      </c>
      <c r="V7" s="7" t="str">
        <f>IF(ISBLANK(IF('Conseil de classe'!$A$2=$I$3,Classe1!ED8,IF('Conseil de classe'!$A$2=$I$4,Classe2!ED8,IF('Conseil de classe'!$A$2=$I$5,Classe3!ED8,IF('Conseil de classe'!$A$2=$I$6,Classe4!ED8,IF('Conseil de classe'!$A$2=$I$7,Classe5!ED8,IF('Conseil de classe'!$A$2=$I$8,Classe6!ED8,IF('Conseil de classe'!$A$2=$I$9,Classe7!ED8,IF('Conseil de classe'!$A$2=$I$10,Classe8!ED8,IF('Conseil de classe'!$A$2=$I$11,Classe9!ED8)))))))))),"",IF('Conseil de classe'!$A$2=$I$3,Classe1!ED8,IF('Conseil de classe'!$A$2=$I$4,Classe2!ED8,IF('Conseil de classe'!$A$2=$I$5,Classe3!ED8,IF('Conseil de classe'!$A$2=$I$6,Classe4!ED8,IF('Conseil de classe'!$A$2=$I$7,Classe5!ED8,IF('Conseil de classe'!$A$2=$I$8,Classe6!ED8,IF('Conseil de classe'!$A$2=$I$9,Classe7!ED8,IF('Conseil de classe'!$A$2=$I$10,Classe8!ED8,IF('Conseil de classe'!$A$2=$I$11,Classe9!ED8))))))))))</f>
        <v/>
      </c>
      <c r="W7" s="7" t="str">
        <f>IF(ISBLANK(IF('Conseil de classe'!$A$2=$I$3,Classe1!EE8,IF('Conseil de classe'!$A$2=$I$4,Classe2!EE8,IF('Conseil de classe'!$A$2=$I$5,Classe3!EE8,IF('Conseil de classe'!$A$2=$I$6,Classe4!EE8,IF('Conseil de classe'!$A$2=$I$7,Classe5!EE8,IF('Conseil de classe'!$A$2=$I$8,Classe6!EE8,IF('Conseil de classe'!$A$2=$I$9,Classe7!EE8,IF('Conseil de classe'!$A$2=$I$10,Classe8!EE8,IF('Conseil de classe'!$A$2=$I$11,Classe9!EE8)))))))))),"",IF('Conseil de classe'!$A$2=$I$3,Classe1!EE8,IF('Conseil de classe'!$A$2=$I$4,Classe2!EE8,IF('Conseil de classe'!$A$2=$I$5,Classe3!EE8,IF('Conseil de classe'!$A$2=$I$6,Classe4!EE8,IF('Conseil de classe'!$A$2=$I$7,Classe5!EE8,IF('Conseil de classe'!$A$2=$I$8,Classe6!EE8,IF('Conseil de classe'!$A$2=$I$9,Classe7!EE8,IF('Conseil de classe'!$A$2=$I$10,Classe8!EE8,IF('Conseil de classe'!$A$2=$I$11,Classe9!EE8))))))))))</f>
        <v/>
      </c>
      <c r="X7" s="7" t="str">
        <f>IF(ISBLANK(IF('Conseil de classe'!$A$2=$I$3,Classe1!EF8,IF('Conseil de classe'!$A$2=$I$4,Classe2!EF8,IF('Conseil de classe'!$A$2=$I$5,Classe3!EF8,IF('Conseil de classe'!$A$2=$I$6,Classe4!EF8,IF('Conseil de classe'!$A$2=$I$7,Classe5!EF8,IF('Conseil de classe'!$A$2=$I$8,Classe6!EF8,IF('Conseil de classe'!$A$2=$I$9,Classe7!EF8,IF('Conseil de classe'!$A$2=$I$10,Classe8!EF8,IF('Conseil de classe'!$A$2=$I$11,Classe9!EF8)))))))))),"",IF('Conseil de classe'!$A$2=$I$3,Classe1!EF8,IF('Conseil de classe'!$A$2=$I$4,Classe2!EF8,IF('Conseil de classe'!$A$2=$I$5,Classe3!EF8,IF('Conseil de classe'!$A$2=$I$6,Classe4!EF8,IF('Conseil de classe'!$A$2=$I$7,Classe5!EF8,IF('Conseil de classe'!$A$2=$I$8,Classe6!EF8,IF('Conseil de classe'!$A$2=$I$9,Classe7!EF8,IF('Conseil de classe'!$A$2=$I$10,Classe8!EF8,IF('Conseil de classe'!$A$2=$I$11,Classe9!EF8))))))))))</f>
        <v/>
      </c>
      <c r="Y7" s="7" t="str">
        <f>IF(ISBLANK(IF('Conseil de classe'!$A$2=$I$3,Classe1!EG8,IF('Conseil de classe'!$A$2=$I$4,Classe2!EG8,IF('Conseil de classe'!$A$2=$I$5,Classe3!EG8,IF('Conseil de classe'!$A$2=$I$6,Classe4!EG8,IF('Conseil de classe'!$A$2=$I$7,Classe5!EG8,IF('Conseil de classe'!$A$2=$I$8,Classe6!EG8,IF('Conseil de classe'!$A$2=$I$9,Classe7!EG8,IF('Conseil de classe'!$A$2=$I$10,Classe8!EG8,IF('Conseil de classe'!$A$2=$I$11,Classe9!EG8)))))))))),"",IF('Conseil de classe'!$A$2=$I$3,Classe1!EG8,IF('Conseil de classe'!$A$2=$I$4,Classe2!EG8,IF('Conseil de classe'!$A$2=$I$5,Classe3!EG8,IF('Conseil de classe'!$A$2=$I$6,Classe4!EG8,IF('Conseil de classe'!$A$2=$I$7,Classe5!EG8,IF('Conseil de classe'!$A$2=$I$8,Classe6!EG8,IF('Conseil de classe'!$A$2=$I$9,Classe7!EG8,IF('Conseil de classe'!$A$2=$I$10,Classe8!EG8,IF('Conseil de classe'!$A$2=$I$11,Classe9!EG8))))))))))</f>
        <v/>
      </c>
      <c r="Z7" s="7" t="str">
        <f>IF(ISBLANK(IF('Conseil de classe'!$A$2=$I$3,Classe1!EH8,IF('Conseil de classe'!$A$2=$I$4,Classe2!EH8,IF('Conseil de classe'!$A$2=$I$5,Classe3!EH8,IF('Conseil de classe'!$A$2=$I$6,Classe4!EH8,IF('Conseil de classe'!$A$2=$I$7,Classe5!EH8,IF('Conseil de classe'!$A$2=$I$8,Classe6!EH8,IF('Conseil de classe'!$A$2=$I$9,Classe7!EH8,IF('Conseil de classe'!$A$2=$I$10,Classe8!EH8,IF('Conseil de classe'!$A$2=$I$11,Classe9!EH8)))))))))),"",IF('Conseil de classe'!$A$2=$I$3,Classe1!EH8,IF('Conseil de classe'!$A$2=$I$4,Classe2!EH8,IF('Conseil de classe'!$A$2=$I$5,Classe3!EH8,IF('Conseil de classe'!$A$2=$I$6,Classe4!EH8,IF('Conseil de classe'!$A$2=$I$7,Classe5!EH8,IF('Conseil de classe'!$A$2=$I$8,Classe6!EH8,IF('Conseil de classe'!$A$2=$I$9,Classe7!EH8,IF('Conseil de classe'!$A$2=$I$10,Classe8!EH8,IF('Conseil de classe'!$A$2=$I$11,Classe9!EH8))))))))))</f>
        <v/>
      </c>
      <c r="AA7" s="7" t="str">
        <f>IF(ISBLANK(IF('Conseil de classe'!$A$2=$I$3,Classe1!EI8,IF('Conseil de classe'!$A$2=$I$4,Classe2!EI8,IF('Conseil de classe'!$A$2=$I$5,Classe3!EI8,IF('Conseil de classe'!$A$2=$I$6,Classe4!EI8,IF('Conseil de classe'!$A$2=$I$7,Classe5!EI8,IF('Conseil de classe'!$A$2=$I$8,Classe6!EI8,IF('Conseil de classe'!$A$2=$I$9,Classe7!EI8,IF('Conseil de classe'!$A$2=$I$10,Classe8!EI8,IF('Conseil de classe'!$A$2=$I$11,Classe9!EI8)))))))))),"",IF('Conseil de classe'!$A$2=$I$3,Classe1!EI8,IF('Conseil de classe'!$A$2=$I$4,Classe2!EI8,IF('Conseil de classe'!$A$2=$I$5,Classe3!EI8,IF('Conseil de classe'!$A$2=$I$6,Classe4!EI8,IF('Conseil de classe'!$A$2=$I$7,Classe5!EI8,IF('Conseil de classe'!$A$2=$I$8,Classe6!EI8,IF('Conseil de classe'!$A$2=$I$9,Classe7!EI8,IF('Conseil de classe'!$A$2=$I$10,Classe8!EI8,IF('Conseil de classe'!$A$2=$I$11,Classe9!EI8))))))))))</f>
        <v/>
      </c>
      <c r="AB7" s="7" t="str">
        <f>IF(ISBLANK(IF('Conseil de classe'!$A$2=$I$3,Classe1!EJ8,IF('Conseil de classe'!$A$2=$I$4,Classe2!EJ8,IF('Conseil de classe'!$A$2=$I$5,Classe3!EJ8,IF('Conseil de classe'!$A$2=$I$6,Classe4!EJ8,IF('Conseil de classe'!$A$2=$I$7,Classe5!EJ8,IF('Conseil de classe'!$A$2=$I$8,Classe6!EJ8,IF('Conseil de classe'!$A$2=$I$9,Classe7!EJ8,IF('Conseil de classe'!$A$2=$I$10,Classe8!EJ8,IF('Conseil de classe'!$A$2=$I$11,Classe9!EJ8)))))))))),"",IF('Conseil de classe'!$A$2=$I$3,Classe1!EJ8,IF('Conseil de classe'!$A$2=$I$4,Classe2!EJ8,IF('Conseil de classe'!$A$2=$I$5,Classe3!EJ8,IF('Conseil de classe'!$A$2=$I$6,Classe4!EJ8,IF('Conseil de classe'!$A$2=$I$7,Classe5!EJ8,IF('Conseil de classe'!$A$2=$I$8,Classe6!EJ8,IF('Conseil de classe'!$A$2=$I$9,Classe7!EJ8,IF('Conseil de classe'!$A$2=$I$10,Classe8!EJ8,IF('Conseil de classe'!$A$2=$I$11,Classe9!EJ8))))))))))</f>
        <v/>
      </c>
      <c r="AC7" s="7" t="str">
        <f>IF(ISBLANK(IF('Conseil de classe'!$A$2=$I$3,Classe1!EK8,IF('Conseil de classe'!$A$2=$I$4,Classe2!EK8,IF('Conseil de classe'!$A$2=$I$5,Classe3!EK8,IF('Conseil de classe'!$A$2=$I$6,Classe4!EK8,IF('Conseil de classe'!$A$2=$I$7,Classe5!EK8,IF('Conseil de classe'!$A$2=$I$8,Classe6!EK8,IF('Conseil de classe'!$A$2=$I$9,Classe7!EK8,IF('Conseil de classe'!$A$2=$I$10,Classe8!EK8,IF('Conseil de classe'!$A$2=$I$11,Classe9!EK8)))))))))),"",IF('Conseil de classe'!$A$2=$I$3,Classe1!EK8,IF('Conseil de classe'!$A$2=$I$4,Classe2!EK8,IF('Conseil de classe'!$A$2=$I$5,Classe3!EK8,IF('Conseil de classe'!$A$2=$I$6,Classe4!EK8,IF('Conseil de classe'!$A$2=$I$7,Classe5!EK8,IF('Conseil de classe'!$A$2=$I$8,Classe6!EK8,IF('Conseil de classe'!$A$2=$I$9,Classe7!EK8,IF('Conseil de classe'!$A$2=$I$10,Classe8!EK8,IF('Conseil de classe'!$A$2=$I$11,Classe9!EK8))))))))))</f>
        <v/>
      </c>
      <c r="AD7" s="7" t="str">
        <f>IF(ISBLANK(IF('Conseil de classe'!$A$2=$I$3,Classe1!EL8,IF('Conseil de classe'!$A$2=$I$4,Classe2!EL8,IF('Conseil de classe'!$A$2=$I$5,Classe3!EL8,IF('Conseil de classe'!$A$2=$I$6,Classe4!EL8,IF('Conseil de classe'!$A$2=$I$7,Classe5!EL8,IF('Conseil de classe'!$A$2=$I$8,Classe6!EL8,IF('Conseil de classe'!$A$2=$I$9,Classe7!EL8,IF('Conseil de classe'!$A$2=$I$10,Classe8!EL8,IF('Conseil de classe'!$A$2=$I$11,Classe9!EL8)))))))))),"",IF('Conseil de classe'!$A$2=$I$3,Classe1!EL8,IF('Conseil de classe'!$A$2=$I$4,Classe2!EL8,IF('Conseil de classe'!$A$2=$I$5,Classe3!EL8,IF('Conseil de classe'!$A$2=$I$6,Classe4!EL8,IF('Conseil de classe'!$A$2=$I$7,Classe5!EL8,IF('Conseil de classe'!$A$2=$I$8,Classe6!EL8,IF('Conseil de classe'!$A$2=$I$9,Classe7!EL8,IF('Conseil de classe'!$A$2=$I$10,Classe8!EL8,IF('Conseil de classe'!$A$2=$I$11,Classe9!EL8))))))))))</f>
        <v/>
      </c>
      <c r="AE7" s="7" t="str">
        <f>IF(ISBLANK(IF('Conseil de classe'!$A$2=$I$3,Classe1!EM8,IF('Conseil de classe'!$A$2=$I$4,Classe2!EM8,IF('Conseil de classe'!$A$2=$I$5,Classe3!EM8,IF('Conseil de classe'!$A$2=$I$6,Classe4!EM8,IF('Conseil de classe'!$A$2=$I$7,Classe5!EM8,IF('Conseil de classe'!$A$2=$I$8,Classe6!EM8,IF('Conseil de classe'!$A$2=$I$9,Classe7!EM8,IF('Conseil de classe'!$A$2=$I$10,Classe8!EM8,IF('Conseil de classe'!$A$2=$I$11,Classe9!EM8)))))))))),"",IF('Conseil de classe'!$A$2=$I$3,Classe1!EM8,IF('Conseil de classe'!$A$2=$I$4,Classe2!EM8,IF('Conseil de classe'!$A$2=$I$5,Classe3!EM8,IF('Conseil de classe'!$A$2=$I$6,Classe4!EM8,IF('Conseil de classe'!$A$2=$I$7,Classe5!EM8,IF('Conseil de classe'!$A$2=$I$8,Classe6!EM8,IF('Conseil de classe'!$A$2=$I$9,Classe7!EM8,IF('Conseil de classe'!$A$2=$I$10,Classe8!EM8,IF('Conseil de classe'!$A$2=$I$11,Classe9!EM8))))))))))</f>
        <v/>
      </c>
      <c r="AF7" s="7" t="str">
        <f>IF(ISBLANK(IF('Conseil de classe'!$A$2=$I$3,Classe1!EN8,IF('Conseil de classe'!$A$2=$I$4,Classe2!EN8,IF('Conseil de classe'!$A$2=$I$5,Classe3!EN8,IF('Conseil de classe'!$A$2=$I$6,Classe4!EN8,IF('Conseil de classe'!$A$2=$I$7,Classe5!EN8,IF('Conseil de classe'!$A$2=$I$8,Classe6!EN8,IF('Conseil de classe'!$A$2=$I$9,Classe7!EN8,IF('Conseil de classe'!$A$2=$I$10,Classe8!EN8,IF('Conseil de classe'!$A$2=$I$11,Classe9!EN8)))))))))),"",IF('Conseil de classe'!$A$2=$I$3,Classe1!EN8,IF('Conseil de classe'!$A$2=$I$4,Classe2!EN8,IF('Conseil de classe'!$A$2=$I$5,Classe3!EN8,IF('Conseil de classe'!$A$2=$I$6,Classe4!EN8,IF('Conseil de classe'!$A$2=$I$7,Classe5!EN8,IF('Conseil de classe'!$A$2=$I$8,Classe6!EN8,IF('Conseil de classe'!$A$2=$I$9,Classe7!EN8,IF('Conseil de classe'!$A$2=$I$10,Classe8!EN8,IF('Conseil de classe'!$A$2=$I$11,Classe9!EN8))))))))))</f>
        <v/>
      </c>
      <c r="AG7" s="7" t="str">
        <f>IF(ISBLANK(IF('Conseil de classe'!$A$2=$I$3,Classe1!EO8,IF('Conseil de classe'!$A$2=$I$4,Classe2!EO8,IF('Conseil de classe'!$A$2=$I$5,Classe3!EO8,IF('Conseil de classe'!$A$2=$I$6,Classe4!EO8,IF('Conseil de classe'!$A$2=$I$7,Classe5!EO8,IF('Conseil de classe'!$A$2=$I$8,Classe6!EO8,IF('Conseil de classe'!$A$2=$I$9,Classe7!EO8,IF('Conseil de classe'!$A$2=$I$10,Classe8!EO8,IF('Conseil de classe'!$A$2=$I$11,Classe9!EO8)))))))))),"",IF('Conseil de classe'!$A$2=$I$3,Classe1!EO8,IF('Conseil de classe'!$A$2=$I$4,Classe2!EO8,IF('Conseil de classe'!$A$2=$I$5,Classe3!EO8,IF('Conseil de classe'!$A$2=$I$6,Classe4!EO8,IF('Conseil de classe'!$A$2=$I$7,Classe5!EO8,IF('Conseil de classe'!$A$2=$I$8,Classe6!EO8,IF('Conseil de classe'!$A$2=$I$9,Classe7!EO8,IF('Conseil de classe'!$A$2=$I$10,Classe8!EO8,IF('Conseil de classe'!$A$2=$I$11,Classe9!EO8))))))))))</f>
        <v/>
      </c>
      <c r="AH7" s="7" t="str">
        <f>IF(ISBLANK(IF('Conseil de classe'!$A$2=$I$3,Classe1!EP8,IF('Conseil de classe'!$A$2=$I$4,Classe2!EP8,IF('Conseil de classe'!$A$2=$I$5,Classe3!EP8,IF('Conseil de classe'!$A$2=$I$6,Classe4!EP8,IF('Conseil de classe'!$A$2=$I$7,Classe5!EP8,IF('Conseil de classe'!$A$2=$I$8,Classe6!EP8,IF('Conseil de classe'!$A$2=$I$9,Classe7!EP8,IF('Conseil de classe'!$A$2=$I$10,Classe8!EP8,IF('Conseil de classe'!$A$2=$I$11,Classe9!EP8)))))))))),"",IF('Conseil de classe'!$A$2=$I$3,Classe1!EP8,IF('Conseil de classe'!$A$2=$I$4,Classe2!EP8,IF('Conseil de classe'!$A$2=$I$5,Classe3!EP8,IF('Conseil de classe'!$A$2=$I$6,Classe4!EP8,IF('Conseil de classe'!$A$2=$I$7,Classe5!EP8,IF('Conseil de classe'!$A$2=$I$8,Classe6!EP8,IF('Conseil de classe'!$A$2=$I$9,Classe7!EP8,IF('Conseil de classe'!$A$2=$I$10,Classe8!EP8,IF('Conseil de classe'!$A$2=$I$11,Classe9!EP8))))))))))</f>
        <v/>
      </c>
      <c r="AI7" s="7" t="str">
        <f>IF(ISBLANK(IF('Conseil de classe'!$A$2=$I$3,Classe1!EQ8,IF('Conseil de classe'!$A$2=$I$4,Classe2!EQ8,IF('Conseil de classe'!$A$2=$I$5,Classe3!EQ8,IF('Conseil de classe'!$A$2=$I$6,Classe4!EQ8,IF('Conseil de classe'!$A$2=$I$7,Classe5!EQ8,IF('Conseil de classe'!$A$2=$I$8,Classe6!EQ8,IF('Conseil de classe'!$A$2=$I$9,Classe7!EQ8,IF('Conseil de classe'!$A$2=$I$10,Classe8!EQ8,IF('Conseil de classe'!$A$2=$I$11,Classe9!EQ8)))))))))),"",IF('Conseil de classe'!$A$2=$I$3,Classe1!EQ8,IF('Conseil de classe'!$A$2=$I$4,Classe2!EQ8,IF('Conseil de classe'!$A$2=$I$5,Classe3!EQ8,IF('Conseil de classe'!$A$2=$I$6,Classe4!EQ8,IF('Conseil de classe'!$A$2=$I$7,Classe5!EQ8,IF('Conseil de classe'!$A$2=$I$8,Classe6!EQ8,IF('Conseil de classe'!$A$2=$I$9,Classe7!EQ8,IF('Conseil de classe'!$A$2=$I$10,Classe8!EQ8,IF('Conseil de classe'!$A$2=$I$11,Classe9!EQ8))))))))))</f>
        <v/>
      </c>
      <c r="AJ7" s="7" t="str">
        <f>IF(ISBLANK(IF('Conseil de classe'!$A$2=$I$3,Classe1!ER8,IF('Conseil de classe'!$A$2=$I$4,Classe2!ER8,IF('Conseil de classe'!$A$2=$I$5,Classe3!ER8,IF('Conseil de classe'!$A$2=$I$6,Classe4!ER8,IF('Conseil de classe'!$A$2=$I$7,Classe5!ER8,IF('Conseil de classe'!$A$2=$I$8,Classe6!ER8,IF('Conseil de classe'!$A$2=$I$9,Classe7!ER8,IF('Conseil de classe'!$A$2=$I$10,Classe8!ER8,IF('Conseil de classe'!$A$2=$I$11,Classe9!ER8)))))))))),"",IF('Conseil de classe'!$A$2=$I$3,Classe1!ER8,IF('Conseil de classe'!$A$2=$I$4,Classe2!ER8,IF('Conseil de classe'!$A$2=$I$5,Classe3!ER8,IF('Conseil de classe'!$A$2=$I$6,Classe4!ER8,IF('Conseil de classe'!$A$2=$I$7,Classe5!ER8,IF('Conseil de classe'!$A$2=$I$8,Classe6!ER8,IF('Conseil de classe'!$A$2=$I$9,Classe7!ER8,IF('Conseil de classe'!$A$2=$I$10,Classe8!ER8,IF('Conseil de classe'!$A$2=$I$11,Classe9!ER8))))))))))</f>
        <v/>
      </c>
      <c r="AK7" s="7" t="str">
        <f>IF(ISBLANK(IF('Conseil de classe'!$A$2=$I$3,Classe1!ES8,IF('Conseil de classe'!$A$2=$I$4,Classe2!ES8,IF('Conseil de classe'!$A$2=$I$5,Classe3!ES8,IF('Conseil de classe'!$A$2=$I$6,Classe4!ES8,IF('Conseil de classe'!$A$2=$I$7,Classe5!ES8,IF('Conseil de classe'!$A$2=$I$8,Classe6!ES8,IF('Conseil de classe'!$A$2=$I$9,Classe7!ES8,IF('Conseil de classe'!$A$2=$I$10,Classe8!ES8,IF('Conseil de classe'!$A$2=$I$11,Classe9!ES8)))))))))),"",IF('Conseil de classe'!$A$2=$I$3,Classe1!ES8,IF('Conseil de classe'!$A$2=$I$4,Classe2!ES8,IF('Conseil de classe'!$A$2=$I$5,Classe3!ES8,IF('Conseil de classe'!$A$2=$I$6,Classe4!ES8,IF('Conseil de classe'!$A$2=$I$7,Classe5!ES8,IF('Conseil de classe'!$A$2=$I$8,Classe6!ES8,IF('Conseil de classe'!$A$2=$I$9,Classe7!ES8,IF('Conseil de classe'!$A$2=$I$10,Classe8!ES8,IF('Conseil de classe'!$A$2=$I$11,Classe9!ES8))))))))))</f>
        <v/>
      </c>
      <c r="AL7" s="7" t="str">
        <f>IF(ISBLANK(IF('Conseil de classe'!$A$2=$I$3,Classe1!ET8,IF('Conseil de classe'!$A$2=$I$4,Classe2!ET8,IF('Conseil de classe'!$A$2=$I$5,Classe3!ET8,IF('Conseil de classe'!$A$2=$I$6,Classe4!ET8,IF('Conseil de classe'!$A$2=$I$7,Classe5!ET8,IF('Conseil de classe'!$A$2=$I$8,Classe6!ET8,IF('Conseil de classe'!$A$2=$I$9,Classe7!ET8,IF('Conseil de classe'!$A$2=$I$10,Classe8!ET8,IF('Conseil de classe'!$A$2=$I$11,Classe9!ET8)))))))))),"",IF('Conseil de classe'!$A$2=$I$3,Classe1!ET8,IF('Conseil de classe'!$A$2=$I$4,Classe2!ET8,IF('Conseil de classe'!$A$2=$I$5,Classe3!ET8,IF('Conseil de classe'!$A$2=$I$6,Classe4!ET8,IF('Conseil de classe'!$A$2=$I$7,Classe5!ET8,IF('Conseil de classe'!$A$2=$I$8,Classe6!ET8,IF('Conseil de classe'!$A$2=$I$9,Classe7!ET8,IF('Conseil de classe'!$A$2=$I$10,Classe8!ET8,IF('Conseil de classe'!$A$2=$I$11,Classe9!ET8))))))))))</f>
        <v/>
      </c>
      <c r="AM7" s="7" t="str">
        <f>IF(ISBLANK(IF('Conseil de classe'!$A$2=$I$3,Classe1!EU8,IF('Conseil de classe'!$A$2=$I$4,Classe2!EU8,IF('Conseil de classe'!$A$2=$I$5,Classe3!EU8,IF('Conseil de classe'!$A$2=$I$6,Classe4!EU8,IF('Conseil de classe'!$A$2=$I$7,Classe5!EU8,IF('Conseil de classe'!$A$2=$I$8,Classe6!EU8,IF('Conseil de classe'!$A$2=$I$9,Classe7!EU8,IF('Conseil de classe'!$A$2=$I$10,Classe8!EU8,IF('Conseil de classe'!$A$2=$I$11,Classe9!EU8)))))))))),"",IF('Conseil de classe'!$A$2=$I$3,Classe1!EU8,IF('Conseil de classe'!$A$2=$I$4,Classe2!EU8,IF('Conseil de classe'!$A$2=$I$5,Classe3!EU8,IF('Conseil de classe'!$A$2=$I$6,Classe4!EU8,IF('Conseil de classe'!$A$2=$I$7,Classe5!EU8,IF('Conseil de classe'!$A$2=$I$8,Classe6!EU8,IF('Conseil de classe'!$A$2=$I$9,Classe7!EU8,IF('Conseil de classe'!$A$2=$I$10,Classe8!EU8,IF('Conseil de classe'!$A$2=$I$11,Classe9!EU8))))))))))</f>
        <v/>
      </c>
      <c r="AN7" s="7" t="str">
        <f>IF(ISBLANK(IF('Conseil de classe'!$A$2=$I$3,Classe1!EV8,IF('Conseil de classe'!$A$2=$I$4,Classe2!EV8,IF('Conseil de classe'!$A$2=$I$5,Classe3!EV8,IF('Conseil de classe'!$A$2=$I$6,Classe4!EV8,IF('Conseil de classe'!$A$2=$I$7,Classe5!EV8,IF('Conseil de classe'!$A$2=$I$8,Classe6!EV8,IF('Conseil de classe'!$A$2=$I$9,Classe7!EV8,IF('Conseil de classe'!$A$2=$I$10,Classe8!EV8,IF('Conseil de classe'!$A$2=$I$11,Classe9!EV8)))))))))),"",IF('Conseil de classe'!$A$2=$I$3,Classe1!EV8,IF('Conseil de classe'!$A$2=$I$4,Classe2!EV8,IF('Conseil de classe'!$A$2=$I$5,Classe3!EV8,IF('Conseil de classe'!$A$2=$I$6,Classe4!EV8,IF('Conseil de classe'!$A$2=$I$7,Classe5!EV8,IF('Conseil de classe'!$A$2=$I$8,Classe6!EV8,IF('Conseil de classe'!$A$2=$I$9,Classe7!EV8,IF('Conseil de classe'!$A$2=$I$10,Classe8!EV8,IF('Conseil de classe'!$A$2=$I$11,Classe9!EV8))))))))))</f>
        <v/>
      </c>
      <c r="AO7" s="7" t="str">
        <f>IF(ISBLANK(IF('Conseil de classe'!$A$2=$I$3,Classe1!EW8,IF('Conseil de classe'!$A$2=$I$4,Classe2!EW8,IF('Conseil de classe'!$A$2=$I$5,Classe3!EW8,IF('Conseil de classe'!$A$2=$I$6,Classe4!EW8,IF('Conseil de classe'!$A$2=$I$7,Classe5!EW8,IF('Conseil de classe'!$A$2=$I$8,Classe6!EW8,IF('Conseil de classe'!$A$2=$I$9,Classe7!EW8,IF('Conseil de classe'!$A$2=$I$10,Classe8!EW8,IF('Conseil de classe'!$A$2=$I$11,Classe9!EW8)))))))))),"",IF('Conseil de classe'!$A$2=$I$3,Classe1!EW8,IF('Conseil de classe'!$A$2=$I$4,Classe2!EW8,IF('Conseil de classe'!$A$2=$I$5,Classe3!EW8,IF('Conseil de classe'!$A$2=$I$6,Classe4!EW8,IF('Conseil de classe'!$A$2=$I$7,Classe5!EW8,IF('Conseil de classe'!$A$2=$I$8,Classe6!EW8,IF('Conseil de classe'!$A$2=$I$9,Classe7!EW8,IF('Conseil de classe'!$A$2=$I$10,Classe8!EW8,IF('Conseil de classe'!$A$2=$I$11,Classe9!EW8))))))))))</f>
        <v/>
      </c>
      <c r="AP7" s="7" t="str">
        <f>IF(ISBLANK(IF('Conseil de classe'!$A$2=$I$3,Classe1!EX8,IF('Conseil de classe'!$A$2=$I$4,Classe2!EX8,IF('Conseil de classe'!$A$2=$I$5,Classe3!EX8,IF('Conseil de classe'!$A$2=$I$6,Classe4!EX8,IF('Conseil de classe'!$A$2=$I$7,Classe5!EX8,IF('Conseil de classe'!$A$2=$I$8,Classe6!EX8,IF('Conseil de classe'!$A$2=$I$9,Classe7!EX8,IF('Conseil de classe'!$A$2=$I$10,Classe8!EX8,IF('Conseil de classe'!$A$2=$I$11,Classe9!EX8)))))))))),"",IF('Conseil de classe'!$A$2=$I$3,Classe1!EX8,IF('Conseil de classe'!$A$2=$I$4,Classe2!EX8,IF('Conseil de classe'!$A$2=$I$5,Classe3!EX8,IF('Conseil de classe'!$A$2=$I$6,Classe4!EX8,IF('Conseil de classe'!$A$2=$I$7,Classe5!EX8,IF('Conseil de classe'!$A$2=$I$8,Classe6!EX8,IF('Conseil de classe'!$A$2=$I$9,Classe7!EX8,IF('Conseil de classe'!$A$2=$I$10,Classe8!EX8,IF('Conseil de classe'!$A$2=$I$11,Classe9!EX8))))))))))</f>
        <v/>
      </c>
      <c r="AQ7" s="7" t="str">
        <f>IF(ISBLANK(IF('Conseil de classe'!$A$2=$I$3,Classe1!EY8,IF('Conseil de classe'!$A$2=$I$4,Classe2!EY8,IF('Conseil de classe'!$A$2=$I$5,Classe3!EY8,IF('Conseil de classe'!$A$2=$I$6,Classe4!EY8,IF('Conseil de classe'!$A$2=$I$7,Classe5!EY8,IF('Conseil de classe'!$A$2=$I$8,Classe6!EY8,IF('Conseil de classe'!$A$2=$I$9,Classe7!EY8,IF('Conseil de classe'!$A$2=$I$10,Classe8!EY8,IF('Conseil de classe'!$A$2=$I$11,Classe9!EY8)))))))))),"",IF('Conseil de classe'!$A$2=$I$3,Classe1!EY8,IF('Conseil de classe'!$A$2=$I$4,Classe2!EY8,IF('Conseil de classe'!$A$2=$I$5,Classe3!EY8,IF('Conseil de classe'!$A$2=$I$6,Classe4!EY8,IF('Conseil de classe'!$A$2=$I$7,Classe5!EY8,IF('Conseil de classe'!$A$2=$I$8,Classe6!EY8,IF('Conseil de classe'!$A$2=$I$9,Classe7!EY8,IF('Conseil de classe'!$A$2=$I$10,Classe8!EY8,IF('Conseil de classe'!$A$2=$I$11,Classe9!EY8))))))))))</f>
        <v/>
      </c>
      <c r="AR7" s="7" t="str">
        <f>IF(ISBLANK(IF('Conseil de classe'!$A$2=$I$3,Classe1!EZ8,IF('Conseil de classe'!$A$2=$I$4,Classe2!EZ8,IF('Conseil de classe'!$A$2=$I$5,Classe3!EZ8,IF('Conseil de classe'!$A$2=$I$6,Classe4!EZ8,IF('Conseil de classe'!$A$2=$I$7,Classe5!EZ8,IF('Conseil de classe'!$A$2=$I$8,Classe6!EZ8,IF('Conseil de classe'!$A$2=$I$9,Classe7!EZ8,IF('Conseil de classe'!$A$2=$I$10,Classe8!EZ8,IF('Conseil de classe'!$A$2=$I$11,Classe9!EZ8)))))))))),"",IF('Conseil de classe'!$A$2=$I$3,Classe1!EZ8,IF('Conseil de classe'!$A$2=$I$4,Classe2!EZ8,IF('Conseil de classe'!$A$2=$I$5,Classe3!EZ8,IF('Conseil de classe'!$A$2=$I$6,Classe4!EZ8,IF('Conseil de classe'!$A$2=$I$7,Classe5!EZ8,IF('Conseil de classe'!$A$2=$I$8,Classe6!EZ8,IF('Conseil de classe'!$A$2=$I$9,Classe7!EZ8,IF('Conseil de classe'!$A$2=$I$10,Classe8!EZ8,IF('Conseil de classe'!$A$2=$I$11,Classe9!EZ8))))))))))</f>
        <v/>
      </c>
      <c r="AS7" s="7" t="str">
        <f>IF(ISBLANK(IF('Conseil de classe'!$A$2=$I$3,Classe1!FA8,IF('Conseil de classe'!$A$2=$I$4,Classe2!FA8,IF('Conseil de classe'!$A$2=$I$5,Classe3!FA8,IF('Conseil de classe'!$A$2=$I$6,Classe4!FA8,IF('Conseil de classe'!$A$2=$I$7,Classe5!FA8,IF('Conseil de classe'!$A$2=$I$8,Classe6!FA8,IF('Conseil de classe'!$A$2=$I$9,Classe7!FA8,IF('Conseil de classe'!$A$2=$I$10,Classe8!FA8,IF('Conseil de classe'!$A$2=$I$11,Classe9!FA8)))))))))),"",IF('Conseil de classe'!$A$2=$I$3,Classe1!FA8,IF('Conseil de classe'!$A$2=$I$4,Classe2!FA8,IF('Conseil de classe'!$A$2=$I$5,Classe3!FA8,IF('Conseil de classe'!$A$2=$I$6,Classe4!FA8,IF('Conseil de classe'!$A$2=$I$7,Classe5!FA8,IF('Conseil de classe'!$A$2=$I$8,Classe6!FA8,IF('Conseil de classe'!$A$2=$I$9,Classe7!FA8,IF('Conseil de classe'!$A$2=$I$10,Classe8!FA8,IF('Conseil de classe'!$A$2=$I$11,Classe9!FA8))))))))))</f>
        <v/>
      </c>
      <c r="AT7" s="7" t="str">
        <f>IF(ISBLANK(IF('Conseil de classe'!$A$2=$I$3,Classe1!FB8,IF('Conseil de classe'!$A$2=$I$4,Classe2!FB8,IF('Conseil de classe'!$A$2=$I$5,Classe3!FB8,IF('Conseil de classe'!$A$2=$I$6,Classe4!FB8,IF('Conseil de classe'!$A$2=$I$7,Classe5!FB8,IF('Conseil de classe'!$A$2=$I$8,Classe6!FB8,IF('Conseil de classe'!$A$2=$I$9,Classe7!FB8,IF('Conseil de classe'!$A$2=$I$10,Classe8!FB8,IF('Conseil de classe'!$A$2=$I$11,Classe9!FB8)))))))))),"",IF('Conseil de classe'!$A$2=$I$3,Classe1!FB8,IF('Conseil de classe'!$A$2=$I$4,Classe2!FB8,IF('Conseil de classe'!$A$2=$I$5,Classe3!FB8,IF('Conseil de classe'!$A$2=$I$6,Classe4!FB8,IF('Conseil de classe'!$A$2=$I$7,Classe5!FB8,IF('Conseil de classe'!$A$2=$I$8,Classe6!FB8,IF('Conseil de classe'!$A$2=$I$9,Classe7!FB8,IF('Conseil de classe'!$A$2=$I$10,Classe8!FB8,IF('Conseil de classe'!$A$2=$I$11,Classe9!FB8))))))))))</f>
        <v/>
      </c>
      <c r="AU7" s="7" t="str">
        <f>IF(ISBLANK(IF('Conseil de classe'!$A$2=$I$3,Classe1!FC8,IF('Conseil de classe'!$A$2=$I$4,Classe2!FC8,IF('Conseil de classe'!$A$2=$I$5,Classe3!FC8,IF('Conseil de classe'!$A$2=$I$6,Classe4!FC8,IF('Conseil de classe'!$A$2=$I$7,Classe5!FC8,IF('Conseil de classe'!$A$2=$I$8,Classe6!FC8,IF('Conseil de classe'!$A$2=$I$9,Classe7!FC8,IF('Conseil de classe'!$A$2=$I$10,Classe8!FC8,IF('Conseil de classe'!$A$2=$I$11,Classe9!FC8)))))))))),"",IF('Conseil de classe'!$A$2=$I$3,Classe1!FC8,IF('Conseil de classe'!$A$2=$I$4,Classe2!FC8,IF('Conseil de classe'!$A$2=$I$5,Classe3!FC8,IF('Conseil de classe'!$A$2=$I$6,Classe4!FC8,IF('Conseil de classe'!$A$2=$I$7,Classe5!FC8,IF('Conseil de classe'!$A$2=$I$8,Classe6!FC8,IF('Conseil de classe'!$A$2=$I$9,Classe7!FC8,IF('Conseil de classe'!$A$2=$I$10,Classe8!FC8,IF('Conseil de classe'!$A$2=$I$11,Classe9!FC8))))))))))</f>
        <v/>
      </c>
      <c r="AV7" s="7" t="str">
        <f>IF(ISBLANK(IF('Conseil de classe'!$A$2=$I$3,Classe1!FD8,IF('Conseil de classe'!$A$2=$I$4,Classe2!FD8,IF('Conseil de classe'!$A$2=$I$5,Classe3!FD8,IF('Conseil de classe'!$A$2=$I$6,Classe4!FD8,IF('Conseil de classe'!$A$2=$I$7,Classe5!FD8,IF('Conseil de classe'!$A$2=$I$8,Classe6!FD8,IF('Conseil de classe'!$A$2=$I$9,Classe7!FD8,IF('Conseil de classe'!$A$2=$I$10,Classe8!FD8,IF('Conseil de classe'!$A$2=$I$11,Classe9!FD8)))))))))),"",IF('Conseil de classe'!$A$2=$I$3,Classe1!FD8,IF('Conseil de classe'!$A$2=$I$4,Classe2!FD8,IF('Conseil de classe'!$A$2=$I$5,Classe3!FD8,IF('Conseil de classe'!$A$2=$I$6,Classe4!FD8,IF('Conseil de classe'!$A$2=$I$7,Classe5!FD8,IF('Conseil de classe'!$A$2=$I$8,Classe6!FD8,IF('Conseil de classe'!$A$2=$I$9,Classe7!FD8,IF('Conseil de classe'!$A$2=$I$10,Classe8!FD8,IF('Conseil de classe'!$A$2=$I$11,Classe9!FD8))))))))))</f>
        <v/>
      </c>
      <c r="AW7" s="7" t="str">
        <f>IF(ISBLANK(IF('Conseil de classe'!$A$2=$I$3,Classe1!FE8,IF('Conseil de classe'!$A$2=$I$4,Classe2!FE8,IF('Conseil de classe'!$A$2=$I$5,Classe3!FE8,IF('Conseil de classe'!$A$2=$I$6,Classe4!FE8,IF('Conseil de classe'!$A$2=$I$7,Classe5!FE8,IF('Conseil de classe'!$A$2=$I$8,Classe6!FE8,IF('Conseil de classe'!$A$2=$I$9,Classe7!FE8,IF('Conseil de classe'!$A$2=$I$10,Classe8!FE8,IF('Conseil de classe'!$A$2=$I$11,Classe9!FE8)))))))))),"",IF('Conseil de classe'!$A$2=$I$3,Classe1!FE8,IF('Conseil de classe'!$A$2=$I$4,Classe2!FE8,IF('Conseil de classe'!$A$2=$I$5,Classe3!FE8,IF('Conseil de classe'!$A$2=$I$6,Classe4!FE8,IF('Conseil de classe'!$A$2=$I$7,Classe5!FE8,IF('Conseil de classe'!$A$2=$I$8,Classe6!FE8,IF('Conseil de classe'!$A$2=$I$9,Classe7!FE8,IF('Conseil de classe'!$A$2=$I$10,Classe8!FE8,IF('Conseil de classe'!$A$2=$I$11,Classe9!FE8))))))))))</f>
        <v/>
      </c>
      <c r="AX7" s="7" t="str">
        <f>IF(ISBLANK(IF('Conseil de classe'!$A$2=$I$3,Classe1!FF8,IF('Conseil de classe'!$A$2=$I$4,Classe2!FF8,IF('Conseil de classe'!$A$2=$I$5,Classe3!FF8,IF('Conseil de classe'!$A$2=$I$6,Classe4!FF8,IF('Conseil de classe'!$A$2=$I$7,Classe5!FF8,IF('Conseil de classe'!$A$2=$I$8,Classe6!FF8,IF('Conseil de classe'!$A$2=$I$9,Classe7!FF8,IF('Conseil de classe'!$A$2=$I$10,Classe8!FF8,IF('Conseil de classe'!$A$2=$I$11,Classe9!FF8)))))))))),"",IF('Conseil de classe'!$A$2=$I$3,Classe1!FF8,IF('Conseil de classe'!$A$2=$I$4,Classe2!FF8,IF('Conseil de classe'!$A$2=$I$5,Classe3!FF8,IF('Conseil de classe'!$A$2=$I$6,Classe4!FF8,IF('Conseil de classe'!$A$2=$I$7,Classe5!FF8,IF('Conseil de classe'!$A$2=$I$8,Classe6!FF8,IF('Conseil de classe'!$A$2=$I$9,Classe7!FF8,IF('Conseil de classe'!$A$2=$I$10,Classe8!FF8,IF('Conseil de classe'!$A$2=$I$11,Classe9!FF8))))))))))</f>
        <v/>
      </c>
      <c r="AY7" s="7" t="str">
        <f>IF(ISBLANK(IF('Conseil de classe'!$A$2=$I$3,Classe1!FG8,IF('Conseil de classe'!$A$2=$I$4,Classe2!FG8,IF('Conseil de classe'!$A$2=$I$5,Classe3!FG8,IF('Conseil de classe'!$A$2=$I$6,Classe4!FG8,IF('Conseil de classe'!$A$2=$I$7,Classe5!FG8,IF('Conseil de classe'!$A$2=$I$8,Classe6!FG8,IF('Conseil de classe'!$A$2=$I$9,Classe7!FG8,IF('Conseil de classe'!$A$2=$I$10,Classe8!FG8,IF('Conseil de classe'!$A$2=$I$11,Classe9!FG8)))))))))),"",IF('Conseil de classe'!$A$2=$I$3,Classe1!FG8,IF('Conseil de classe'!$A$2=$I$4,Classe2!FG8,IF('Conseil de classe'!$A$2=$I$5,Classe3!FG8,IF('Conseil de classe'!$A$2=$I$6,Classe4!FG8,IF('Conseil de classe'!$A$2=$I$7,Classe5!FG8,IF('Conseil de classe'!$A$2=$I$8,Classe6!FG8,IF('Conseil de classe'!$A$2=$I$9,Classe7!FG8,IF('Conseil de classe'!$A$2=$I$10,Classe8!FG8,IF('Conseil de classe'!$A$2=$I$11,Classe9!FG8))))))))))</f>
        <v/>
      </c>
      <c r="AZ7" s="7" t="str">
        <f>IF(ISBLANK(IF('Conseil de classe'!$A$2=$I$3,Classe1!FH8,IF('Conseil de classe'!$A$2=$I$4,Classe2!FH8,IF('Conseil de classe'!$A$2=$I$5,Classe3!FH8,IF('Conseil de classe'!$A$2=$I$6,Classe4!FH8,IF('Conseil de classe'!$A$2=$I$7,Classe5!FH8,IF('Conseil de classe'!$A$2=$I$8,Classe6!FH8,IF('Conseil de classe'!$A$2=$I$9,Classe7!FH8,IF('Conseil de classe'!$A$2=$I$10,Classe8!FH8,IF('Conseil de classe'!$A$2=$I$11,Classe9!FH8)))))))))),"",IF('Conseil de classe'!$A$2=$I$3,Classe1!FH8,IF('Conseil de classe'!$A$2=$I$4,Classe2!FH8,IF('Conseil de classe'!$A$2=$I$5,Classe3!FH8,IF('Conseil de classe'!$A$2=$I$6,Classe4!FH8,IF('Conseil de classe'!$A$2=$I$7,Classe5!FH8,IF('Conseil de classe'!$A$2=$I$8,Classe6!FH8,IF('Conseil de classe'!$A$2=$I$9,Classe7!FH8,IF('Conseil de classe'!$A$2=$I$10,Classe8!FH8,IF('Conseil de classe'!$A$2=$I$11,Classe9!FH8))))))))))</f>
        <v/>
      </c>
      <c r="BA7" s="7" t="str">
        <f>IF(ISBLANK(IF('Conseil de classe'!$A$2=$I$3,Classe1!FI8,IF('Conseil de classe'!$A$2=$I$4,Classe2!FI8,IF('Conseil de classe'!$A$2=$I$5,Classe3!FI8,IF('Conseil de classe'!$A$2=$I$6,Classe4!FI8,IF('Conseil de classe'!$A$2=$I$7,Classe5!FI8,IF('Conseil de classe'!$A$2=$I$8,Classe6!FI8,IF('Conseil de classe'!$A$2=$I$9,Classe7!FI8,IF('Conseil de classe'!$A$2=$I$10,Classe8!FI8,IF('Conseil de classe'!$A$2=$I$11,Classe9!FI8)))))))))),"",IF('Conseil de classe'!$A$2=$I$3,Classe1!FI8,IF('Conseil de classe'!$A$2=$I$4,Classe2!FI8,IF('Conseil de classe'!$A$2=$I$5,Classe3!FI8,IF('Conseil de classe'!$A$2=$I$6,Classe4!FI8,IF('Conseil de classe'!$A$2=$I$7,Classe5!FI8,IF('Conseil de classe'!$A$2=$I$8,Classe6!FI8,IF('Conseil de classe'!$A$2=$I$9,Classe7!FI8,IF('Conseil de classe'!$A$2=$I$10,Classe8!FI8,IF('Conseil de classe'!$A$2=$I$11,Classe9!FI8))))))))))</f>
        <v/>
      </c>
      <c r="BB7" s="7" t="str">
        <f>IF(ISBLANK(IF('Conseil de classe'!$A$2=$I$3,Classe1!FJ8,IF('Conseil de classe'!$A$2=$I$4,Classe2!FJ8,IF('Conseil de classe'!$A$2=$I$5,Classe3!FJ8,IF('Conseil de classe'!$A$2=$I$6,Classe4!FJ8,IF('Conseil de classe'!$A$2=$I$7,Classe5!FJ8,IF('Conseil de classe'!$A$2=$I$8,Classe6!FJ8,IF('Conseil de classe'!$A$2=$I$9,Classe7!FJ8,IF('Conseil de classe'!$A$2=$I$10,Classe8!FJ8,IF('Conseil de classe'!$A$2=$I$11,Classe9!FJ8)))))))))),"",IF('Conseil de classe'!$A$2=$I$3,Classe1!FJ8,IF('Conseil de classe'!$A$2=$I$4,Classe2!FJ8,IF('Conseil de classe'!$A$2=$I$5,Classe3!FJ8,IF('Conseil de classe'!$A$2=$I$6,Classe4!FJ8,IF('Conseil de classe'!$A$2=$I$7,Classe5!FJ8,IF('Conseil de classe'!$A$2=$I$8,Classe6!FJ8,IF('Conseil de classe'!$A$2=$I$9,Classe7!FJ8,IF('Conseil de classe'!$A$2=$I$10,Classe8!FJ8,IF('Conseil de classe'!$A$2=$I$11,Classe9!FJ8))))))))))</f>
        <v/>
      </c>
      <c r="BC7" s="7" t="str">
        <f>IF(ISBLANK(IF('Conseil de classe'!$A$2=$I$3,Classe1!FK8,IF('Conseil de classe'!$A$2=$I$4,Classe2!FK8,IF('Conseil de classe'!$A$2=$I$5,Classe3!FK8,IF('Conseil de classe'!$A$2=$I$6,Classe4!FK8,IF('Conseil de classe'!$A$2=$I$7,Classe5!FK8,IF('Conseil de classe'!$A$2=$I$8,Classe6!FK8,IF('Conseil de classe'!$A$2=$I$9,Classe7!FK8,IF('Conseil de classe'!$A$2=$I$10,Classe8!FK8,IF('Conseil de classe'!$A$2=$I$11,Classe9!FK8)))))))))),"",IF('Conseil de classe'!$A$2=$I$3,Classe1!FK8,IF('Conseil de classe'!$A$2=$I$4,Classe2!FK8,IF('Conseil de classe'!$A$2=$I$5,Classe3!FK8,IF('Conseil de classe'!$A$2=$I$6,Classe4!FK8,IF('Conseil de classe'!$A$2=$I$7,Classe5!FK8,IF('Conseil de classe'!$A$2=$I$8,Classe6!FK8,IF('Conseil de classe'!$A$2=$I$9,Classe7!FK8,IF('Conseil de classe'!$A$2=$I$10,Classe8!FK8,IF('Conseil de classe'!$A$2=$I$11,Classe9!FK8))))))))))</f>
        <v/>
      </c>
      <c r="BD7" s="7" t="str">
        <f>IF(ISBLANK(IF('Conseil de classe'!$A$2=$I$3,Classe1!FL8,IF('Conseil de classe'!$A$2=$I$4,Classe2!FL8,IF('Conseil de classe'!$A$2=$I$5,Classe3!FL8,IF('Conseil de classe'!$A$2=$I$6,Classe4!FL8,IF('Conseil de classe'!$A$2=$I$7,Classe5!FL8,IF('Conseil de classe'!$A$2=$I$8,Classe6!FL8,IF('Conseil de classe'!$A$2=$I$9,Classe7!FL8,IF('Conseil de classe'!$A$2=$I$10,Classe8!FL8,IF('Conseil de classe'!$A$2=$I$11,Classe9!FL8)))))))))),"",IF('Conseil de classe'!$A$2=$I$3,Classe1!FL8,IF('Conseil de classe'!$A$2=$I$4,Classe2!FL8,IF('Conseil de classe'!$A$2=$I$5,Classe3!FL8,IF('Conseil de classe'!$A$2=$I$6,Classe4!FL8,IF('Conseil de classe'!$A$2=$I$7,Classe5!FL8,IF('Conseil de classe'!$A$2=$I$8,Classe6!FL8,IF('Conseil de classe'!$A$2=$I$9,Classe7!FL8,IF('Conseil de classe'!$A$2=$I$10,Classe8!FL8,IF('Conseil de classe'!$A$2=$I$11,Classe9!FL8))))))))))</f>
        <v/>
      </c>
      <c r="BE7" s="7" t="str">
        <f>IF(ISBLANK(IF('Conseil de classe'!$A$2=$I$3,Classe1!FM8,IF('Conseil de classe'!$A$2=$I$4,Classe2!FM8,IF('Conseil de classe'!$A$2=$I$5,Classe3!FM8,IF('Conseil de classe'!$A$2=$I$6,Classe4!FM8,IF('Conseil de classe'!$A$2=$I$7,Classe5!FM8,IF('Conseil de classe'!$A$2=$I$8,Classe6!FM8,IF('Conseil de classe'!$A$2=$I$9,Classe7!FM8,IF('Conseil de classe'!$A$2=$I$10,Classe8!FM8,IF('Conseil de classe'!$A$2=$I$11,Classe9!FM8)))))))))),"",IF('Conseil de classe'!$A$2=$I$3,Classe1!FM8,IF('Conseil de classe'!$A$2=$I$4,Classe2!FM8,IF('Conseil de classe'!$A$2=$I$5,Classe3!FM8,IF('Conseil de classe'!$A$2=$I$6,Classe4!FM8,IF('Conseil de classe'!$A$2=$I$7,Classe5!FM8,IF('Conseil de classe'!$A$2=$I$8,Classe6!FM8,IF('Conseil de classe'!$A$2=$I$9,Classe7!FM8,IF('Conseil de classe'!$A$2=$I$10,Classe8!FM8,IF('Conseil de classe'!$A$2=$I$11,Classe9!FM8))))))))))</f>
        <v/>
      </c>
      <c r="BF7" s="7" t="str">
        <f>IF(ISBLANK(IF('Conseil de classe'!$A$2=$I$3,Classe1!FN8,IF('Conseil de classe'!$A$2=$I$4,Classe2!FN8,IF('Conseil de classe'!$A$2=$I$5,Classe3!FN8,IF('Conseil de classe'!$A$2=$I$6,Classe4!FN8,IF('Conseil de classe'!$A$2=$I$7,Classe5!FN8,IF('Conseil de classe'!$A$2=$I$8,Classe6!FN8,IF('Conseil de classe'!$A$2=$I$9,Classe7!FN8,IF('Conseil de classe'!$A$2=$I$10,Classe8!FN8,IF('Conseil de classe'!$A$2=$I$11,Classe9!FN8)))))))))),"",IF('Conseil de classe'!$A$2=$I$3,Classe1!FN8,IF('Conseil de classe'!$A$2=$I$4,Classe2!FN8,IF('Conseil de classe'!$A$2=$I$5,Classe3!FN8,IF('Conseil de classe'!$A$2=$I$6,Classe4!FN8,IF('Conseil de classe'!$A$2=$I$7,Classe5!FN8,IF('Conseil de classe'!$A$2=$I$8,Classe6!FN8,IF('Conseil de classe'!$A$2=$I$9,Classe7!FN8,IF('Conseil de classe'!$A$2=$I$10,Classe8!FN8,IF('Conseil de classe'!$A$2=$I$11,Classe9!FN8))))))))))</f>
        <v/>
      </c>
      <c r="BG7" s="7" t="str">
        <f>IF(ISBLANK(IF('Conseil de classe'!$A$2=$I$3,Classe1!FO8,IF('Conseil de classe'!$A$2=$I$4,Classe2!FO8,IF('Conseil de classe'!$A$2=$I$5,Classe3!FO8,IF('Conseil de classe'!$A$2=$I$6,Classe4!FO8,IF('Conseil de classe'!$A$2=$I$7,Classe5!FO8,IF('Conseil de classe'!$A$2=$I$8,Classe6!FO8,IF('Conseil de classe'!$A$2=$I$9,Classe7!FO8,IF('Conseil de classe'!$A$2=$I$10,Classe8!FO8,IF('Conseil de classe'!$A$2=$I$11,Classe9!FO8)))))))))),"",IF('Conseil de classe'!$A$2=$I$3,Classe1!FO8,IF('Conseil de classe'!$A$2=$I$4,Classe2!FO8,IF('Conseil de classe'!$A$2=$I$5,Classe3!FO8,IF('Conseil de classe'!$A$2=$I$6,Classe4!FO8,IF('Conseil de classe'!$A$2=$I$7,Classe5!FO8,IF('Conseil de classe'!$A$2=$I$8,Classe6!FO8,IF('Conseil de classe'!$A$2=$I$9,Classe7!FO8,IF('Conseil de classe'!$A$2=$I$10,Classe8!FO8,IF('Conseil de classe'!$A$2=$I$11,Classe9!FO8))))))))))</f>
        <v/>
      </c>
      <c r="BH7" s="7" t="str">
        <f>IF(ISBLANK(IF('Conseil de classe'!$A$2=$I$3,Classe1!FP8,IF('Conseil de classe'!$A$2=$I$4,Classe2!FP8,IF('Conseil de classe'!$A$2=$I$5,Classe3!FP8,IF('Conseil de classe'!$A$2=$I$6,Classe4!FP8,IF('Conseil de classe'!$A$2=$I$7,Classe5!FP8,IF('Conseil de classe'!$A$2=$I$8,Classe6!FP8,IF('Conseil de classe'!$A$2=$I$9,Classe7!FP8,IF('Conseil de classe'!$A$2=$I$10,Classe8!FP8,IF('Conseil de classe'!$A$2=$I$11,Classe9!FP8)))))))))),"",IF('Conseil de classe'!$A$2=$I$3,Classe1!FP8,IF('Conseil de classe'!$A$2=$I$4,Classe2!FP8,IF('Conseil de classe'!$A$2=$I$5,Classe3!FP8,IF('Conseil de classe'!$A$2=$I$6,Classe4!FP8,IF('Conseil de classe'!$A$2=$I$7,Classe5!FP8,IF('Conseil de classe'!$A$2=$I$8,Classe6!FP8,IF('Conseil de classe'!$A$2=$I$9,Classe7!FP8,IF('Conseil de classe'!$A$2=$I$10,Classe8!FP8,IF('Conseil de classe'!$A$2=$I$11,Classe9!FP8))))))))))</f>
        <v/>
      </c>
      <c r="BI7" s="7" t="str">
        <f>IF(ISBLANK(IF('Conseil de classe'!$A$2=$I$3,Classe1!FQ8,IF('Conseil de classe'!$A$2=$I$4,Classe2!FQ8,IF('Conseil de classe'!$A$2=$I$5,Classe3!FQ8,IF('Conseil de classe'!$A$2=$I$6,Classe4!FQ8,IF('Conseil de classe'!$A$2=$I$7,Classe5!FQ8,IF('Conseil de classe'!$A$2=$I$8,Classe6!FQ8,IF('Conseil de classe'!$A$2=$I$9,Classe7!FQ8,IF('Conseil de classe'!$A$2=$I$10,Classe8!FQ8,IF('Conseil de classe'!$A$2=$I$11,Classe9!FQ8)))))))))),"",IF('Conseil de classe'!$A$2=$I$3,Classe1!FQ8,IF('Conseil de classe'!$A$2=$I$4,Classe2!FQ8,IF('Conseil de classe'!$A$2=$I$5,Classe3!FQ8,IF('Conseil de classe'!$A$2=$I$6,Classe4!FQ8,IF('Conseil de classe'!$A$2=$I$7,Classe5!FQ8,IF('Conseil de classe'!$A$2=$I$8,Classe6!FQ8,IF('Conseil de classe'!$A$2=$I$9,Classe7!FQ8,IF('Conseil de classe'!$A$2=$I$10,Classe8!FQ8,IF('Conseil de classe'!$A$2=$I$11,Classe9!FQ8))))))))))</f>
        <v/>
      </c>
      <c r="BJ7" s="7" t="str">
        <f>IF(ISBLANK(IF('Conseil de classe'!$A$2=$I$3,Classe1!FR8,IF('Conseil de classe'!$A$2=$I$4,Classe2!FR8,IF('Conseil de classe'!$A$2=$I$5,Classe3!FR8,IF('Conseil de classe'!$A$2=$I$6,Classe4!FR8,IF('Conseil de classe'!$A$2=$I$7,Classe5!FR8,IF('Conseil de classe'!$A$2=$I$8,Classe6!FR8,IF('Conseil de classe'!$A$2=$I$9,Classe7!FR8,IF('Conseil de classe'!$A$2=$I$10,Classe8!FR8,IF('Conseil de classe'!$A$2=$I$11,Classe9!FR8)))))))))),"",IF('Conseil de classe'!$A$2=$I$3,Classe1!FR8,IF('Conseil de classe'!$A$2=$I$4,Classe2!FR8,IF('Conseil de classe'!$A$2=$I$5,Classe3!FR8,IF('Conseil de classe'!$A$2=$I$6,Classe4!FR8,IF('Conseil de classe'!$A$2=$I$7,Classe5!FR8,IF('Conseil de classe'!$A$2=$I$8,Classe6!FR8,IF('Conseil de classe'!$A$2=$I$9,Classe7!FR8,IF('Conseil de classe'!$A$2=$I$10,Classe8!FR8,IF('Conseil de classe'!$A$2=$I$11,Classe9!FR8))))))))))</f>
        <v/>
      </c>
      <c r="BK7" s="7" t="str">
        <f>IF(ISBLANK(IF('Conseil de classe'!$A$2=$I$3,Classe1!FS8,IF('Conseil de classe'!$A$2=$I$4,Classe2!FS8,IF('Conseil de classe'!$A$2=$I$5,Classe3!FS8,IF('Conseil de classe'!$A$2=$I$6,Classe4!FS8,IF('Conseil de classe'!$A$2=$I$7,Classe5!FS8,IF('Conseil de classe'!$A$2=$I$8,Classe6!FS8,IF('Conseil de classe'!$A$2=$I$9,Classe7!FS8,IF('Conseil de classe'!$A$2=$I$10,Classe8!FS8,IF('Conseil de classe'!$A$2=$I$11,Classe9!FS8)))))))))),"",IF('Conseil de classe'!$A$2=$I$3,Classe1!FS8,IF('Conseil de classe'!$A$2=$I$4,Classe2!FS8,IF('Conseil de classe'!$A$2=$I$5,Classe3!FS8,IF('Conseil de classe'!$A$2=$I$6,Classe4!FS8,IF('Conseil de classe'!$A$2=$I$7,Classe5!FS8,IF('Conseil de classe'!$A$2=$I$8,Classe6!FS8,IF('Conseil de classe'!$A$2=$I$9,Classe7!FS8,IF('Conseil de classe'!$A$2=$I$10,Classe8!FS8,IF('Conseil de classe'!$A$2=$I$11,Classe9!FS8))))))))))</f>
        <v/>
      </c>
      <c r="BL7" s="7" t="str">
        <f>IF(ISBLANK(IF('Conseil de classe'!$A$2=$I$3,Classe1!FT8,IF('Conseil de classe'!$A$2=$I$4,Classe2!FT8,IF('Conseil de classe'!$A$2=$I$5,Classe3!FT8,IF('Conseil de classe'!$A$2=$I$6,Classe4!FT8,IF('Conseil de classe'!$A$2=$I$7,Classe5!FT8,IF('Conseil de classe'!$A$2=$I$8,Classe6!FT8,IF('Conseil de classe'!$A$2=$I$9,Classe7!FT8,IF('Conseil de classe'!$A$2=$I$10,Classe8!FT8,IF('Conseil de classe'!$A$2=$I$11,Classe9!FT8)))))))))),"",IF('Conseil de classe'!$A$2=$I$3,Classe1!FT8,IF('Conseil de classe'!$A$2=$I$4,Classe2!FT8,IF('Conseil de classe'!$A$2=$I$5,Classe3!FT8,IF('Conseil de classe'!$A$2=$I$6,Classe4!FT8,IF('Conseil de classe'!$A$2=$I$7,Classe5!FT8,IF('Conseil de classe'!$A$2=$I$8,Classe6!FT8,IF('Conseil de classe'!$A$2=$I$9,Classe7!FT8,IF('Conseil de classe'!$A$2=$I$10,Classe8!FT8,IF('Conseil de classe'!$A$2=$I$11,Classe9!FT8))))))))))</f>
        <v/>
      </c>
      <c r="BM7" s="7" t="str">
        <f>IF(ISBLANK(IF('Conseil de classe'!$A$2=$I$3,Classe1!FU8,IF('Conseil de classe'!$A$2=$I$4,Classe2!FU8,IF('Conseil de classe'!$A$2=$I$5,Classe3!FU8,IF('Conseil de classe'!$A$2=$I$6,Classe4!FU8,IF('Conseil de classe'!$A$2=$I$7,Classe5!FU8,IF('Conseil de classe'!$A$2=$I$8,Classe6!FU8,IF('Conseil de classe'!$A$2=$I$9,Classe7!FU8,IF('Conseil de classe'!$A$2=$I$10,Classe8!FU8,IF('Conseil de classe'!$A$2=$I$11,Classe9!FU8)))))))))),"",IF('Conseil de classe'!$A$2=$I$3,Classe1!FU8,IF('Conseil de classe'!$A$2=$I$4,Classe2!FU8,IF('Conseil de classe'!$A$2=$I$5,Classe3!FU8,IF('Conseil de classe'!$A$2=$I$6,Classe4!FU8,IF('Conseil de classe'!$A$2=$I$7,Classe5!FU8,IF('Conseil de classe'!$A$2=$I$8,Classe6!FU8,IF('Conseil de classe'!$A$2=$I$9,Classe7!FU8,IF('Conseil de classe'!$A$2=$I$10,Classe8!FU8,IF('Conseil de classe'!$A$2=$I$11,Classe9!FU8))))))))))</f>
        <v/>
      </c>
      <c r="BN7" s="7" t="str">
        <f>IF(ISBLANK(IF('Conseil de classe'!$A$2=$I$3,Classe1!FV8,IF('Conseil de classe'!$A$2=$I$4,Classe2!FV8,IF('Conseil de classe'!$A$2=$I$5,Classe3!FV8,IF('Conseil de classe'!$A$2=$I$6,Classe4!FV8,IF('Conseil de classe'!$A$2=$I$7,Classe5!FV8,IF('Conseil de classe'!$A$2=$I$8,Classe6!FV8,IF('Conseil de classe'!$A$2=$I$9,Classe7!FV8,IF('Conseil de classe'!$A$2=$I$10,Classe8!FV8,IF('Conseil de classe'!$A$2=$I$11,Classe9!FV8)))))))))),"",IF('Conseil de classe'!$A$2=$I$3,Classe1!FV8,IF('Conseil de classe'!$A$2=$I$4,Classe2!FV8,IF('Conseil de classe'!$A$2=$I$5,Classe3!FV8,IF('Conseil de classe'!$A$2=$I$6,Classe4!FV8,IF('Conseil de classe'!$A$2=$I$7,Classe5!FV8,IF('Conseil de classe'!$A$2=$I$8,Classe6!FV8,IF('Conseil de classe'!$A$2=$I$9,Classe7!FV8,IF('Conseil de classe'!$A$2=$I$10,Classe8!FV8,IF('Conseil de classe'!$A$2=$I$11,Classe9!FV8))))))))))</f>
        <v/>
      </c>
      <c r="BO7" s="7" t="str">
        <f>IF(ISBLANK(IF('Conseil de classe'!$A$2=$I$3,Classe1!FW8,IF('Conseil de classe'!$A$2=$I$4,Classe2!FW8,IF('Conseil de classe'!$A$2=$I$5,Classe3!FW8,IF('Conseil de classe'!$A$2=$I$6,Classe4!FW8,IF('Conseil de classe'!$A$2=$I$7,Classe5!FW8,IF('Conseil de classe'!$A$2=$I$8,Classe6!FW8,IF('Conseil de classe'!$A$2=$I$9,Classe7!FW8,IF('Conseil de classe'!$A$2=$I$10,Classe8!FW8,IF('Conseil de classe'!$A$2=$I$11,Classe9!FW8)))))))))),"",IF('Conseil de classe'!$A$2=$I$3,Classe1!FW8,IF('Conseil de classe'!$A$2=$I$4,Classe2!FW8,IF('Conseil de classe'!$A$2=$I$5,Classe3!FW8,IF('Conseil de classe'!$A$2=$I$6,Classe4!FW8,IF('Conseil de classe'!$A$2=$I$7,Classe5!FW8,IF('Conseil de classe'!$A$2=$I$8,Classe6!FW8,IF('Conseil de classe'!$A$2=$I$9,Classe7!FW8,IF('Conseil de classe'!$A$2=$I$10,Classe8!FW8,IF('Conseil de classe'!$A$2=$I$11,Classe9!FW8))))))))))</f>
        <v/>
      </c>
      <c r="BP7" s="7" t="str">
        <f>IF(ISBLANK(IF('Conseil de classe'!$A$2=$I$3,Classe1!FX8,IF('Conseil de classe'!$A$2=$I$4,Classe2!FX8,IF('Conseil de classe'!$A$2=$I$5,Classe3!FX8,IF('Conseil de classe'!$A$2=$I$6,Classe4!FX8,IF('Conseil de classe'!$A$2=$I$7,Classe5!FX8,IF('Conseil de classe'!$A$2=$I$8,Classe6!FX8,IF('Conseil de classe'!$A$2=$I$9,Classe7!FX8,IF('Conseil de classe'!$A$2=$I$10,Classe8!FX8,IF('Conseil de classe'!$A$2=$I$11,Classe9!FX8)))))))))),"",IF('Conseil de classe'!$A$2=$I$3,Classe1!FX8,IF('Conseil de classe'!$A$2=$I$4,Classe2!FX8,IF('Conseil de classe'!$A$2=$I$5,Classe3!FX8,IF('Conseil de classe'!$A$2=$I$6,Classe4!FX8,IF('Conseil de classe'!$A$2=$I$7,Classe5!FX8,IF('Conseil de classe'!$A$2=$I$8,Classe6!FX8,IF('Conseil de classe'!$A$2=$I$9,Classe7!FX8,IF('Conseil de classe'!$A$2=$I$10,Classe8!FX8,IF('Conseil de classe'!$A$2=$I$11,Classe9!FX8))))))))))</f>
        <v/>
      </c>
      <c r="BQ7" s="7" t="str">
        <f>IF(ISBLANK(IF('Conseil de classe'!$A$2=$I$3,Classe1!FY8,IF('Conseil de classe'!$A$2=$I$4,Classe2!FY8,IF('Conseil de classe'!$A$2=$I$5,Classe3!FY8,IF('Conseil de classe'!$A$2=$I$6,Classe4!FY8,IF('Conseil de classe'!$A$2=$I$7,Classe5!FY8,IF('Conseil de classe'!$A$2=$I$8,Classe6!FY8,IF('Conseil de classe'!$A$2=$I$9,Classe7!FY8,IF('Conseil de classe'!$A$2=$I$10,Classe8!FY8,IF('Conseil de classe'!$A$2=$I$11,Classe9!FY8)))))))))),"",IF('Conseil de classe'!$A$2=$I$3,Classe1!FY8,IF('Conseil de classe'!$A$2=$I$4,Classe2!FY8,IF('Conseil de classe'!$A$2=$I$5,Classe3!FY8,IF('Conseil de classe'!$A$2=$I$6,Classe4!FY8,IF('Conseil de classe'!$A$2=$I$7,Classe5!FY8,IF('Conseil de classe'!$A$2=$I$8,Classe6!FY8,IF('Conseil de classe'!$A$2=$I$9,Classe7!FY8,IF('Conseil de classe'!$A$2=$I$10,Classe8!FY8,IF('Conseil de classe'!$A$2=$I$11,Classe9!FY8))))))))))</f>
        <v/>
      </c>
      <c r="BR7" s="7" t="str">
        <f>IF(ISBLANK(IF('Conseil de classe'!$A$2=$I$3,Classe1!FZ8,IF('Conseil de classe'!$A$2=$I$4,Classe2!FZ8,IF('Conseil de classe'!$A$2=$I$5,Classe3!FZ8,IF('Conseil de classe'!$A$2=$I$6,Classe4!FZ8,IF('Conseil de classe'!$A$2=$I$7,Classe5!FZ8,IF('Conseil de classe'!$A$2=$I$8,Classe6!FZ8,IF('Conseil de classe'!$A$2=$I$9,Classe7!FZ8,IF('Conseil de classe'!$A$2=$I$10,Classe8!FZ8,IF('Conseil de classe'!$A$2=$I$11,Classe9!FZ8)))))))))),"",IF('Conseil de classe'!$A$2=$I$3,Classe1!FZ8,IF('Conseil de classe'!$A$2=$I$4,Classe2!FZ8,IF('Conseil de classe'!$A$2=$I$5,Classe3!FZ8,IF('Conseil de classe'!$A$2=$I$6,Classe4!FZ8,IF('Conseil de classe'!$A$2=$I$7,Classe5!FZ8,IF('Conseil de classe'!$A$2=$I$8,Classe6!FZ8,IF('Conseil de classe'!$A$2=$I$9,Classe7!FZ8,IF('Conseil de classe'!$A$2=$I$10,Classe8!FZ8,IF('Conseil de classe'!$A$2=$I$11,Classe9!FZ8))))))))))</f>
        <v/>
      </c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x14ac:dyDescent="0.3">
      <c r="A8" s="2" t="s">
        <v>126</v>
      </c>
      <c r="C8" s="10" t="s">
        <v>21</v>
      </c>
      <c r="D8" s="7" t="s">
        <v>10</v>
      </c>
      <c r="E8" s="6">
        <v>6</v>
      </c>
      <c r="F8" s="7"/>
      <c r="I8" s="7" t="str">
        <f>Tableau17[[#Headers],[classe6]]</f>
        <v>classe6</v>
      </c>
      <c r="J8" s="7" t="str">
        <f>IF(ISBLANK(IF('Conseil de classe'!$A$2=$I$3,Classe1!B9, IF('Conseil de classe'!$A$2=$I$4,Classe2!B9,IF('Conseil de classe'!$A$2=$I$5,Classe3!B9,IF('Conseil de classe'!$A$2=$I$6,Classe4!B9,IF('Conseil de classe'!$A$2=$I$7,Classe5!B9,IF('Conseil de classe'!$A$2=$I$8,Classe6!B9, IF('Conseil de classe'!$A$2=$I$9,Classe7!B9,IF('Conseil de classe'!$A$2=$I$10,Classe8!B9,IF('Conseil de classe'!$A$2=$I$11,Classe9!B9)))))))))),"",IF('Conseil de classe'!$A$2=$I$3,Classe1!B9, IF('Conseil de classe'!$A$2=$I$4,Classe2!B9,IF('Conseil de classe'!$A$2=$I$5,Classe3!B9,IF('Conseil de classe'!$A$2=$I$6,Classe4!B9,IF('Conseil de classe'!$A$2=$I$7,Classe5!B9,IF('Conseil de classe'!$A$2=$I$8,Classe6!B9, IF('Conseil de classe'!$A$2=$I$9,Classe7!B9,IF('Conseil de classe'!$A$2=$I$10,Classe8!B9,IF('Conseil de classe'!$A$2=$I$11,Classe9!B9))))))))))</f>
        <v/>
      </c>
      <c r="K8" s="7" t="str">
        <f>IF(ISBLANK(IF('Conseil de classe'!$A$2=$I$3,Classe1!DS9,IF('Conseil de classe'!$A$2=$I$4,Classe2!DS9,IF('Conseil de classe'!$A$2=$I$5,Classe3!DS9,IF('Conseil de classe'!$A$2=$I$6,Classe4!DS9,IF('Conseil de classe'!$A$2=$I$7,Classe5!DS9,IF('Conseil de classe'!$A$2=$I$8,Classe6!DS9,IF('Conseil de classe'!$A$2=$I$9,Classe7!DS9,IF('Conseil de classe'!$A$2=$I$10,Classe8!DS9,IF('Conseil de classe'!$A$2=$I$11,Classe9!DS9)))))))))),"",IF('Conseil de classe'!$A$2=$I$3,Classe1!DS9,IF('Conseil de classe'!$A$2=$I$4,Classe2!DS9,IF('Conseil de classe'!$A$2=$I$5,Classe3!DS9,IF('Conseil de classe'!$A$2=$I$6,Classe4!DS9,IF('Conseil de classe'!$A$2=$I$7,Classe5!DS9,IF('Conseil de classe'!$A$2=$I$8,Classe6!DS9,IF('Conseil de classe'!$A$2=$I$9,Classe7!DS9,IF('Conseil de classe'!$A$2=$I$10,Classe8!DS9,IF('Conseil de classe'!$A$2=$I$11,Classe9!DS9))))))))))</f>
        <v/>
      </c>
      <c r="L8" s="7" t="str">
        <f>IF(ISBLANK(IF('Conseil de classe'!$A$2=$I$3,Classe1!DT9,IF('Conseil de classe'!$A$2=$I$4,Classe2!DT9,IF('Conseil de classe'!$A$2=$I$5,Classe3!DT9,IF('Conseil de classe'!$A$2=$I$6,Classe4!DT9,IF('Conseil de classe'!$A$2=$I$7,Classe5!DT9,IF('Conseil de classe'!$A$2=$I$8,Classe6!DT9,IF('Conseil de classe'!$A$2=$I$9,Classe7!DT9,IF('Conseil de classe'!$A$2=$I$10,Classe8!DT9,IF('Conseil de classe'!$A$2=$I$11,Classe9!DT9)))))))))),"",IF('Conseil de classe'!$A$2=$I$3,Classe1!DT9,IF('Conseil de classe'!$A$2=$I$4,Classe2!DT9,IF('Conseil de classe'!$A$2=$I$5,Classe3!DT9,IF('Conseil de classe'!$A$2=$I$6,Classe4!DT9,IF('Conseil de classe'!$A$2=$I$7,Classe5!DT9,IF('Conseil de classe'!$A$2=$I$8,Classe6!DT9,IF('Conseil de classe'!$A$2=$I$9,Classe7!DT9,IF('Conseil de classe'!$A$2=$I$10,Classe8!DT9,IF('Conseil de classe'!$A$2=$I$11,Classe9!DT9))))))))))</f>
        <v/>
      </c>
      <c r="M8" s="7" t="str">
        <f>IF(ISBLANK(IF('Conseil de classe'!$A$2=$I$3,Classe1!DU9,IF('Conseil de classe'!$A$2=$I$4,Classe2!DU9,IF('Conseil de classe'!$A$2=$I$5,Classe3!DU9,IF('Conseil de classe'!$A$2=$I$6,Classe4!DU9,IF('Conseil de classe'!$A$2=$I$7,Classe5!DU9,IF('Conseil de classe'!$A$2=$I$8,Classe6!DU9,IF('Conseil de classe'!$A$2=$I$9,Classe7!DU9,IF('Conseil de classe'!$A$2=$I$10,Classe8!DU9,IF('Conseil de classe'!$A$2=$I$11,Classe9!DU9)))))))))),"",IF('Conseil de classe'!$A$2=$I$3,Classe1!DU9,IF('Conseil de classe'!$A$2=$I$4,Classe2!DU9,IF('Conseil de classe'!$A$2=$I$5,Classe3!DU9,IF('Conseil de classe'!$A$2=$I$6,Classe4!DU9,IF('Conseil de classe'!$A$2=$I$7,Classe5!DU9,IF('Conseil de classe'!$A$2=$I$8,Classe6!DU9,IF('Conseil de classe'!$A$2=$I$9,Classe7!DU9,IF('Conseil de classe'!$A$2=$I$10,Classe8!DU9,IF('Conseil de classe'!$A$2=$I$11,Classe9!DU9))))))))))</f>
        <v/>
      </c>
      <c r="N8" s="7" t="str">
        <f>IF(ISBLANK(IF('Conseil de classe'!$A$2=$I$3,Classe1!DV9,IF('Conseil de classe'!$A$2=$I$4,Classe2!DV9,IF('Conseil de classe'!$A$2=$I$5,Classe3!DV9,IF('Conseil de classe'!$A$2=$I$6,Classe4!DV9,IF('Conseil de classe'!$A$2=$I$7,Classe5!DV9,IF('Conseil de classe'!$A$2=$I$8,Classe6!DV9,IF('Conseil de classe'!$A$2=$I$9,Classe7!DV9,IF('Conseil de classe'!$A$2=$I$10,Classe8!DV9,IF('Conseil de classe'!$A$2=$I$11,Classe9!DV9)))))))))),"",IF('Conseil de classe'!$A$2=$I$3,Classe1!DV9,IF('Conseil de classe'!$A$2=$I$4,Classe2!DV9,IF('Conseil de classe'!$A$2=$I$5,Classe3!DV9,IF('Conseil de classe'!$A$2=$I$6,Classe4!DV9,IF('Conseil de classe'!$A$2=$I$7,Classe5!DV9,IF('Conseil de classe'!$A$2=$I$8,Classe6!DV9,IF('Conseil de classe'!$A$2=$I$9,Classe7!DV9,IF('Conseil de classe'!$A$2=$I$10,Classe8!DV9,IF('Conseil de classe'!$A$2=$I$11,Classe9!DV9))))))))))</f>
        <v/>
      </c>
      <c r="O8" s="7" t="str">
        <f>IF(ISBLANK(IF('Conseil de classe'!$A$2=$I$3,Classe1!DW9,IF('Conseil de classe'!$A$2=$I$4,Classe2!DW9,IF('Conseil de classe'!$A$2=$I$5,Classe3!DW9,IF('Conseil de classe'!$A$2=$I$6,Classe4!DW9,IF('Conseil de classe'!$A$2=$I$7,Classe5!DW9,IF('Conseil de classe'!$A$2=$I$8,Classe6!DW9,IF('Conseil de classe'!$A$2=$I$9,Classe7!DW9,IF('Conseil de classe'!$A$2=$I$10,Classe8!DW9,IF('Conseil de classe'!$A$2=$I$11,Classe9!DW9)))))))))),"",IF('Conseil de classe'!$A$2=$I$3,Classe1!DW9,IF('Conseil de classe'!$A$2=$I$4,Classe2!DW9,IF('Conseil de classe'!$A$2=$I$5,Classe3!DW9,IF('Conseil de classe'!$A$2=$I$6,Classe4!DW9,IF('Conseil de classe'!$A$2=$I$7,Classe5!DW9,IF('Conseil de classe'!$A$2=$I$8,Classe6!DW9,IF('Conseil de classe'!$A$2=$I$9,Classe7!DW9,IF('Conseil de classe'!$A$2=$I$10,Classe8!DW9,IF('Conseil de classe'!$A$2=$I$11,Classe9!DW9))))))))))</f>
        <v/>
      </c>
      <c r="P8" s="7" t="str">
        <f>IF(ISBLANK(IF('Conseil de classe'!$A$2=$I$3,Classe1!DX9,IF('Conseil de classe'!$A$2=$I$4,Classe2!DX9,IF('Conseil de classe'!$A$2=$I$5,Classe3!DX9,IF('Conseil de classe'!$A$2=$I$6,Classe4!DX9,IF('Conseil de classe'!$A$2=$I$7,Classe5!DX9,IF('Conseil de classe'!$A$2=$I$8,Classe6!DX9,IF('Conseil de classe'!$A$2=$I$9,Classe7!DX9,IF('Conseil de classe'!$A$2=$I$10,Classe8!DX9,IF('Conseil de classe'!$A$2=$I$11,Classe9!DX9)))))))))),"",IF('Conseil de classe'!$A$2=$I$3,Classe1!DX9,IF('Conseil de classe'!$A$2=$I$4,Classe2!DX9,IF('Conseil de classe'!$A$2=$I$5,Classe3!DX9,IF('Conseil de classe'!$A$2=$I$6,Classe4!DX9,IF('Conseil de classe'!$A$2=$I$7,Classe5!DX9,IF('Conseil de classe'!$A$2=$I$8,Classe6!DX9,IF('Conseil de classe'!$A$2=$I$9,Classe7!DX9,IF('Conseil de classe'!$A$2=$I$10,Classe8!DX9,IF('Conseil de classe'!$A$2=$I$11,Classe9!DX9))))))))))</f>
        <v/>
      </c>
      <c r="Q8" s="7" t="str">
        <f>IF(ISBLANK(IF('Conseil de classe'!$A$2=$I$3,Classe1!DY9,IF('Conseil de classe'!$A$2=$I$4,Classe2!DY9,IF('Conseil de classe'!$A$2=$I$5,Classe3!DY9,IF('Conseil de classe'!$A$2=$I$6,Classe4!DY9,IF('Conseil de classe'!$A$2=$I$7,Classe5!DY9,IF('Conseil de classe'!$A$2=$I$8,Classe6!DY9,IF('Conseil de classe'!$A$2=$I$9,Classe7!DY9,IF('Conseil de classe'!$A$2=$I$10,Classe8!DY9,IF('Conseil de classe'!$A$2=$I$11,Classe9!DY9)))))))))),"",IF('Conseil de classe'!$A$2=$I$3,Classe1!DY9,IF('Conseil de classe'!$A$2=$I$4,Classe2!DY9,IF('Conseil de classe'!$A$2=$I$5,Classe3!DY9,IF('Conseil de classe'!$A$2=$I$6,Classe4!DY9,IF('Conseil de classe'!$A$2=$I$7,Classe5!DY9,IF('Conseil de classe'!$A$2=$I$8,Classe6!DY9,IF('Conseil de classe'!$A$2=$I$9,Classe7!DY9,IF('Conseil de classe'!$A$2=$I$10,Classe8!DY9,IF('Conseil de classe'!$A$2=$I$11,Classe9!DY9))))))))))</f>
        <v/>
      </c>
      <c r="R8" s="7" t="str">
        <f>IF(ISBLANK(IF('Conseil de classe'!$A$2=$I$3,Classe1!DZ9,IF('Conseil de classe'!$A$2=$I$4,Classe2!DZ9,IF('Conseil de classe'!$A$2=$I$5,Classe3!DZ9,IF('Conseil de classe'!$A$2=$I$6,Classe4!DZ9,IF('Conseil de classe'!$A$2=$I$7,Classe5!DZ9,IF('Conseil de classe'!$A$2=$I$8,Classe6!DZ9,IF('Conseil de classe'!$A$2=$I$9,Classe7!DZ9,IF('Conseil de classe'!$A$2=$I$10,Classe8!DZ9,IF('Conseil de classe'!$A$2=$I$11,Classe9!DZ9)))))))))),"",IF('Conseil de classe'!$A$2=$I$3,Classe1!DZ9,IF('Conseil de classe'!$A$2=$I$4,Classe2!DZ9,IF('Conseil de classe'!$A$2=$I$5,Classe3!DZ9,IF('Conseil de classe'!$A$2=$I$6,Classe4!DZ9,IF('Conseil de classe'!$A$2=$I$7,Classe5!DZ9,IF('Conseil de classe'!$A$2=$I$8,Classe6!DZ9,IF('Conseil de classe'!$A$2=$I$9,Classe7!DZ9,IF('Conseil de classe'!$A$2=$I$10,Classe8!DZ9,IF('Conseil de classe'!$A$2=$I$11,Classe9!DZ9))))))))))</f>
        <v/>
      </c>
      <c r="S8" s="7" t="str">
        <f>IF(ISBLANK(IF('Conseil de classe'!$A$2=$I$3,Classe1!EA9,IF('Conseil de classe'!$A$2=$I$4,Classe2!EA9,IF('Conseil de classe'!$A$2=$I$5,Classe3!EA9,IF('Conseil de classe'!$A$2=$I$6,Classe4!EA9,IF('Conseil de classe'!$A$2=$I$7,Classe5!EA9,IF('Conseil de classe'!$A$2=$I$8,Classe6!EA9,IF('Conseil de classe'!$A$2=$I$9,Classe7!EA9,IF('Conseil de classe'!$A$2=$I$10,Classe8!EA9,IF('Conseil de classe'!$A$2=$I$11,Classe9!EA9)))))))))),"",IF('Conseil de classe'!$A$2=$I$3,Classe1!EA9,IF('Conseil de classe'!$A$2=$I$4,Classe2!EA9,IF('Conseil de classe'!$A$2=$I$5,Classe3!EA9,IF('Conseil de classe'!$A$2=$I$6,Classe4!EA9,IF('Conseil de classe'!$A$2=$I$7,Classe5!EA9,IF('Conseil de classe'!$A$2=$I$8,Classe6!EA9,IF('Conseil de classe'!$A$2=$I$9,Classe7!EA9,IF('Conseil de classe'!$A$2=$I$10,Classe8!EA9,IF('Conseil de classe'!$A$2=$I$11,Classe9!EA9))))))))))</f>
        <v/>
      </c>
      <c r="T8" s="7" t="str">
        <f>IF(ISBLANK(IF('Conseil de classe'!$A$2=$I$3,Classe1!EB9,IF('Conseil de classe'!$A$2=$I$4,Classe2!EB9,IF('Conseil de classe'!$A$2=$I$5,Classe3!EB9,IF('Conseil de classe'!$A$2=$I$6,Classe4!EB9,IF('Conseil de classe'!$A$2=$I$7,Classe5!EB9,IF('Conseil de classe'!$A$2=$I$8,Classe6!EB9,IF('Conseil de classe'!$A$2=$I$9,Classe7!EB9,IF('Conseil de classe'!$A$2=$I$10,Classe8!EB9,IF('Conseil de classe'!$A$2=$I$11,Classe9!EB9)))))))))),"",IF('Conseil de classe'!$A$2=$I$3,Classe1!EB9,IF('Conseil de classe'!$A$2=$I$4,Classe2!EB9,IF('Conseil de classe'!$A$2=$I$5,Classe3!EB9,IF('Conseil de classe'!$A$2=$I$6,Classe4!EB9,IF('Conseil de classe'!$A$2=$I$7,Classe5!EB9,IF('Conseil de classe'!$A$2=$I$8,Classe6!EB9,IF('Conseil de classe'!$A$2=$I$9,Classe7!EB9,IF('Conseil de classe'!$A$2=$I$10,Classe8!EB9,IF('Conseil de classe'!$A$2=$I$11,Classe9!EB9))))))))))</f>
        <v/>
      </c>
      <c r="U8" s="7" t="str">
        <f>IF(ISBLANK(IF('Conseil de classe'!$A$2=$I$3,Classe1!EC9,IF('Conseil de classe'!$A$2=$I$4,Classe2!EC9,IF('Conseil de classe'!$A$2=$I$5,Classe3!EC9,IF('Conseil de classe'!$A$2=$I$6,Classe4!EC9,IF('Conseil de classe'!$A$2=$I$7,Classe5!EC9,IF('Conseil de classe'!$A$2=$I$8,Classe6!EC9,IF('Conseil de classe'!$A$2=$I$9,Classe7!EC9,IF('Conseil de classe'!$A$2=$I$10,Classe8!EC9,IF('Conseil de classe'!$A$2=$I$11,Classe9!EC9)))))))))),"",IF('Conseil de classe'!$A$2=$I$3,Classe1!EC9,IF('Conseil de classe'!$A$2=$I$4,Classe2!EC9,IF('Conseil de classe'!$A$2=$I$5,Classe3!EC9,IF('Conseil de classe'!$A$2=$I$6,Classe4!EC9,IF('Conseil de classe'!$A$2=$I$7,Classe5!EC9,IF('Conseil de classe'!$A$2=$I$8,Classe6!EC9,IF('Conseil de classe'!$A$2=$I$9,Classe7!EC9,IF('Conseil de classe'!$A$2=$I$10,Classe8!EC9,IF('Conseil de classe'!$A$2=$I$11,Classe9!EC9))))))))))</f>
        <v/>
      </c>
      <c r="V8" s="7" t="str">
        <f>IF(ISBLANK(IF('Conseil de classe'!$A$2=$I$3,Classe1!ED9,IF('Conseil de classe'!$A$2=$I$4,Classe2!ED9,IF('Conseil de classe'!$A$2=$I$5,Classe3!ED9,IF('Conseil de classe'!$A$2=$I$6,Classe4!ED9,IF('Conseil de classe'!$A$2=$I$7,Classe5!ED9,IF('Conseil de classe'!$A$2=$I$8,Classe6!ED9,IF('Conseil de classe'!$A$2=$I$9,Classe7!ED9,IF('Conseil de classe'!$A$2=$I$10,Classe8!ED9,IF('Conseil de classe'!$A$2=$I$11,Classe9!ED9)))))))))),"",IF('Conseil de classe'!$A$2=$I$3,Classe1!ED9,IF('Conseil de classe'!$A$2=$I$4,Classe2!ED9,IF('Conseil de classe'!$A$2=$I$5,Classe3!ED9,IF('Conseil de classe'!$A$2=$I$6,Classe4!ED9,IF('Conseil de classe'!$A$2=$I$7,Classe5!ED9,IF('Conseil de classe'!$A$2=$I$8,Classe6!ED9,IF('Conseil de classe'!$A$2=$I$9,Classe7!ED9,IF('Conseil de classe'!$A$2=$I$10,Classe8!ED9,IF('Conseil de classe'!$A$2=$I$11,Classe9!ED9))))))))))</f>
        <v/>
      </c>
      <c r="W8" s="7" t="str">
        <f>IF(ISBLANK(IF('Conseil de classe'!$A$2=$I$3,Classe1!EE9,IF('Conseil de classe'!$A$2=$I$4,Classe2!EE9,IF('Conseil de classe'!$A$2=$I$5,Classe3!EE9,IF('Conseil de classe'!$A$2=$I$6,Classe4!EE9,IF('Conseil de classe'!$A$2=$I$7,Classe5!EE9,IF('Conseil de classe'!$A$2=$I$8,Classe6!EE9,IF('Conseil de classe'!$A$2=$I$9,Classe7!EE9,IF('Conseil de classe'!$A$2=$I$10,Classe8!EE9,IF('Conseil de classe'!$A$2=$I$11,Classe9!EE9)))))))))),"",IF('Conseil de classe'!$A$2=$I$3,Classe1!EE9,IF('Conseil de classe'!$A$2=$I$4,Classe2!EE9,IF('Conseil de classe'!$A$2=$I$5,Classe3!EE9,IF('Conseil de classe'!$A$2=$I$6,Classe4!EE9,IF('Conseil de classe'!$A$2=$I$7,Classe5!EE9,IF('Conseil de classe'!$A$2=$I$8,Classe6!EE9,IF('Conseil de classe'!$A$2=$I$9,Classe7!EE9,IF('Conseil de classe'!$A$2=$I$10,Classe8!EE9,IF('Conseil de classe'!$A$2=$I$11,Classe9!EE9))))))))))</f>
        <v/>
      </c>
      <c r="X8" s="7" t="str">
        <f>IF(ISBLANK(IF('Conseil de classe'!$A$2=$I$3,Classe1!EF9,IF('Conseil de classe'!$A$2=$I$4,Classe2!EF9,IF('Conseil de classe'!$A$2=$I$5,Classe3!EF9,IF('Conseil de classe'!$A$2=$I$6,Classe4!EF9,IF('Conseil de classe'!$A$2=$I$7,Classe5!EF9,IF('Conseil de classe'!$A$2=$I$8,Classe6!EF9,IF('Conseil de classe'!$A$2=$I$9,Classe7!EF9,IF('Conseil de classe'!$A$2=$I$10,Classe8!EF9,IF('Conseil de classe'!$A$2=$I$11,Classe9!EF9)))))))))),"",IF('Conseil de classe'!$A$2=$I$3,Classe1!EF9,IF('Conseil de classe'!$A$2=$I$4,Classe2!EF9,IF('Conseil de classe'!$A$2=$I$5,Classe3!EF9,IF('Conseil de classe'!$A$2=$I$6,Classe4!EF9,IF('Conseil de classe'!$A$2=$I$7,Classe5!EF9,IF('Conseil de classe'!$A$2=$I$8,Classe6!EF9,IF('Conseil de classe'!$A$2=$I$9,Classe7!EF9,IF('Conseil de classe'!$A$2=$I$10,Classe8!EF9,IF('Conseil de classe'!$A$2=$I$11,Classe9!EF9))))))))))</f>
        <v/>
      </c>
      <c r="Y8" s="7" t="str">
        <f>IF(ISBLANK(IF('Conseil de classe'!$A$2=$I$3,Classe1!EG9,IF('Conseil de classe'!$A$2=$I$4,Classe2!EG9,IF('Conseil de classe'!$A$2=$I$5,Classe3!EG9,IF('Conseil de classe'!$A$2=$I$6,Classe4!EG9,IF('Conseil de classe'!$A$2=$I$7,Classe5!EG9,IF('Conseil de classe'!$A$2=$I$8,Classe6!EG9,IF('Conseil de classe'!$A$2=$I$9,Classe7!EG9,IF('Conseil de classe'!$A$2=$I$10,Classe8!EG9,IF('Conseil de classe'!$A$2=$I$11,Classe9!EG9)))))))))),"",IF('Conseil de classe'!$A$2=$I$3,Classe1!EG9,IF('Conseil de classe'!$A$2=$I$4,Classe2!EG9,IF('Conseil de classe'!$A$2=$I$5,Classe3!EG9,IF('Conseil de classe'!$A$2=$I$6,Classe4!EG9,IF('Conseil de classe'!$A$2=$I$7,Classe5!EG9,IF('Conseil de classe'!$A$2=$I$8,Classe6!EG9,IF('Conseil de classe'!$A$2=$I$9,Classe7!EG9,IF('Conseil de classe'!$A$2=$I$10,Classe8!EG9,IF('Conseil de classe'!$A$2=$I$11,Classe9!EG9))))))))))</f>
        <v/>
      </c>
      <c r="Z8" s="7" t="str">
        <f>IF(ISBLANK(IF('Conseil de classe'!$A$2=$I$3,Classe1!EH9,IF('Conseil de classe'!$A$2=$I$4,Classe2!EH9,IF('Conseil de classe'!$A$2=$I$5,Classe3!EH9,IF('Conseil de classe'!$A$2=$I$6,Classe4!EH9,IF('Conseil de classe'!$A$2=$I$7,Classe5!EH9,IF('Conseil de classe'!$A$2=$I$8,Classe6!EH9,IF('Conseil de classe'!$A$2=$I$9,Classe7!EH9,IF('Conseil de classe'!$A$2=$I$10,Classe8!EH9,IF('Conseil de classe'!$A$2=$I$11,Classe9!EH9)))))))))),"",IF('Conseil de classe'!$A$2=$I$3,Classe1!EH9,IF('Conseil de classe'!$A$2=$I$4,Classe2!EH9,IF('Conseil de classe'!$A$2=$I$5,Classe3!EH9,IF('Conseil de classe'!$A$2=$I$6,Classe4!EH9,IF('Conseil de classe'!$A$2=$I$7,Classe5!EH9,IF('Conseil de classe'!$A$2=$I$8,Classe6!EH9,IF('Conseil de classe'!$A$2=$I$9,Classe7!EH9,IF('Conseil de classe'!$A$2=$I$10,Classe8!EH9,IF('Conseil de classe'!$A$2=$I$11,Classe9!EH9))))))))))</f>
        <v/>
      </c>
      <c r="AA8" s="7" t="str">
        <f>IF(ISBLANK(IF('Conseil de classe'!$A$2=$I$3,Classe1!EI9,IF('Conseil de classe'!$A$2=$I$4,Classe2!EI9,IF('Conseil de classe'!$A$2=$I$5,Classe3!EI9,IF('Conseil de classe'!$A$2=$I$6,Classe4!EI9,IF('Conseil de classe'!$A$2=$I$7,Classe5!EI9,IF('Conseil de classe'!$A$2=$I$8,Classe6!EI9,IF('Conseil de classe'!$A$2=$I$9,Classe7!EI9,IF('Conseil de classe'!$A$2=$I$10,Classe8!EI9,IF('Conseil de classe'!$A$2=$I$11,Classe9!EI9)))))))))),"",IF('Conseil de classe'!$A$2=$I$3,Classe1!EI9,IF('Conseil de classe'!$A$2=$I$4,Classe2!EI9,IF('Conseil de classe'!$A$2=$I$5,Classe3!EI9,IF('Conseil de classe'!$A$2=$I$6,Classe4!EI9,IF('Conseil de classe'!$A$2=$I$7,Classe5!EI9,IF('Conseil de classe'!$A$2=$I$8,Classe6!EI9,IF('Conseil de classe'!$A$2=$I$9,Classe7!EI9,IF('Conseil de classe'!$A$2=$I$10,Classe8!EI9,IF('Conseil de classe'!$A$2=$I$11,Classe9!EI9))))))))))</f>
        <v/>
      </c>
      <c r="AB8" s="7" t="str">
        <f>IF(ISBLANK(IF('Conseil de classe'!$A$2=$I$3,Classe1!EJ9,IF('Conseil de classe'!$A$2=$I$4,Classe2!EJ9,IF('Conseil de classe'!$A$2=$I$5,Classe3!EJ9,IF('Conseil de classe'!$A$2=$I$6,Classe4!EJ9,IF('Conseil de classe'!$A$2=$I$7,Classe5!EJ9,IF('Conseil de classe'!$A$2=$I$8,Classe6!EJ9,IF('Conseil de classe'!$A$2=$I$9,Classe7!EJ9,IF('Conseil de classe'!$A$2=$I$10,Classe8!EJ9,IF('Conseil de classe'!$A$2=$I$11,Classe9!EJ9)))))))))),"",IF('Conseil de classe'!$A$2=$I$3,Classe1!EJ9,IF('Conseil de classe'!$A$2=$I$4,Classe2!EJ9,IF('Conseil de classe'!$A$2=$I$5,Classe3!EJ9,IF('Conseil de classe'!$A$2=$I$6,Classe4!EJ9,IF('Conseil de classe'!$A$2=$I$7,Classe5!EJ9,IF('Conseil de classe'!$A$2=$I$8,Classe6!EJ9,IF('Conseil de classe'!$A$2=$I$9,Classe7!EJ9,IF('Conseil de classe'!$A$2=$I$10,Classe8!EJ9,IF('Conseil de classe'!$A$2=$I$11,Classe9!EJ9))))))))))</f>
        <v/>
      </c>
      <c r="AC8" s="7" t="str">
        <f>IF(ISBLANK(IF('Conseil de classe'!$A$2=$I$3,Classe1!EK9,IF('Conseil de classe'!$A$2=$I$4,Classe2!EK9,IF('Conseil de classe'!$A$2=$I$5,Classe3!EK9,IF('Conseil de classe'!$A$2=$I$6,Classe4!EK9,IF('Conseil de classe'!$A$2=$I$7,Classe5!EK9,IF('Conseil de classe'!$A$2=$I$8,Classe6!EK9,IF('Conseil de classe'!$A$2=$I$9,Classe7!EK9,IF('Conseil de classe'!$A$2=$I$10,Classe8!EK9,IF('Conseil de classe'!$A$2=$I$11,Classe9!EK9)))))))))),"",IF('Conseil de classe'!$A$2=$I$3,Classe1!EK9,IF('Conseil de classe'!$A$2=$I$4,Classe2!EK9,IF('Conseil de classe'!$A$2=$I$5,Classe3!EK9,IF('Conseil de classe'!$A$2=$I$6,Classe4!EK9,IF('Conseil de classe'!$A$2=$I$7,Classe5!EK9,IF('Conseil de classe'!$A$2=$I$8,Classe6!EK9,IF('Conseil de classe'!$A$2=$I$9,Classe7!EK9,IF('Conseil de classe'!$A$2=$I$10,Classe8!EK9,IF('Conseil de classe'!$A$2=$I$11,Classe9!EK9))))))))))</f>
        <v/>
      </c>
      <c r="AD8" s="7" t="str">
        <f>IF(ISBLANK(IF('Conseil de classe'!$A$2=$I$3,Classe1!EL9,IF('Conseil de classe'!$A$2=$I$4,Classe2!EL9,IF('Conseil de classe'!$A$2=$I$5,Classe3!EL9,IF('Conseil de classe'!$A$2=$I$6,Classe4!EL9,IF('Conseil de classe'!$A$2=$I$7,Classe5!EL9,IF('Conseil de classe'!$A$2=$I$8,Classe6!EL9,IF('Conseil de classe'!$A$2=$I$9,Classe7!EL9,IF('Conseil de classe'!$A$2=$I$10,Classe8!EL9,IF('Conseil de classe'!$A$2=$I$11,Classe9!EL9)))))))))),"",IF('Conseil de classe'!$A$2=$I$3,Classe1!EL9,IF('Conseil de classe'!$A$2=$I$4,Classe2!EL9,IF('Conseil de classe'!$A$2=$I$5,Classe3!EL9,IF('Conseil de classe'!$A$2=$I$6,Classe4!EL9,IF('Conseil de classe'!$A$2=$I$7,Classe5!EL9,IF('Conseil de classe'!$A$2=$I$8,Classe6!EL9,IF('Conseil de classe'!$A$2=$I$9,Classe7!EL9,IF('Conseil de classe'!$A$2=$I$10,Classe8!EL9,IF('Conseil de classe'!$A$2=$I$11,Classe9!EL9))))))))))</f>
        <v/>
      </c>
      <c r="AE8" s="7" t="str">
        <f>IF(ISBLANK(IF('Conseil de classe'!$A$2=$I$3,Classe1!EM9,IF('Conseil de classe'!$A$2=$I$4,Classe2!EM9,IF('Conseil de classe'!$A$2=$I$5,Classe3!EM9,IF('Conseil de classe'!$A$2=$I$6,Classe4!EM9,IF('Conseil de classe'!$A$2=$I$7,Classe5!EM9,IF('Conseil de classe'!$A$2=$I$8,Classe6!EM9,IF('Conseil de classe'!$A$2=$I$9,Classe7!EM9,IF('Conseil de classe'!$A$2=$I$10,Classe8!EM9,IF('Conseil de classe'!$A$2=$I$11,Classe9!EM9)))))))))),"",IF('Conseil de classe'!$A$2=$I$3,Classe1!EM9,IF('Conseil de classe'!$A$2=$I$4,Classe2!EM9,IF('Conseil de classe'!$A$2=$I$5,Classe3!EM9,IF('Conseil de classe'!$A$2=$I$6,Classe4!EM9,IF('Conseil de classe'!$A$2=$I$7,Classe5!EM9,IF('Conseil de classe'!$A$2=$I$8,Classe6!EM9,IF('Conseil de classe'!$A$2=$I$9,Classe7!EM9,IF('Conseil de classe'!$A$2=$I$10,Classe8!EM9,IF('Conseil de classe'!$A$2=$I$11,Classe9!EM9))))))))))</f>
        <v/>
      </c>
      <c r="AF8" s="7" t="str">
        <f>IF(ISBLANK(IF('Conseil de classe'!$A$2=$I$3,Classe1!EN9,IF('Conseil de classe'!$A$2=$I$4,Classe2!EN9,IF('Conseil de classe'!$A$2=$I$5,Classe3!EN9,IF('Conseil de classe'!$A$2=$I$6,Classe4!EN9,IF('Conseil de classe'!$A$2=$I$7,Classe5!EN9,IF('Conseil de classe'!$A$2=$I$8,Classe6!EN9,IF('Conseil de classe'!$A$2=$I$9,Classe7!EN9,IF('Conseil de classe'!$A$2=$I$10,Classe8!EN9,IF('Conseil de classe'!$A$2=$I$11,Classe9!EN9)))))))))),"",IF('Conseil de classe'!$A$2=$I$3,Classe1!EN9,IF('Conseil de classe'!$A$2=$I$4,Classe2!EN9,IF('Conseil de classe'!$A$2=$I$5,Classe3!EN9,IF('Conseil de classe'!$A$2=$I$6,Classe4!EN9,IF('Conseil de classe'!$A$2=$I$7,Classe5!EN9,IF('Conseil de classe'!$A$2=$I$8,Classe6!EN9,IF('Conseil de classe'!$A$2=$I$9,Classe7!EN9,IF('Conseil de classe'!$A$2=$I$10,Classe8!EN9,IF('Conseil de classe'!$A$2=$I$11,Classe9!EN9))))))))))</f>
        <v/>
      </c>
      <c r="AG8" s="7" t="str">
        <f>IF(ISBLANK(IF('Conseil de classe'!$A$2=$I$3,Classe1!EO9,IF('Conseil de classe'!$A$2=$I$4,Classe2!EO9,IF('Conseil de classe'!$A$2=$I$5,Classe3!EO9,IF('Conseil de classe'!$A$2=$I$6,Classe4!EO9,IF('Conseil de classe'!$A$2=$I$7,Classe5!EO9,IF('Conseil de classe'!$A$2=$I$8,Classe6!EO9,IF('Conseil de classe'!$A$2=$I$9,Classe7!EO9,IF('Conseil de classe'!$A$2=$I$10,Classe8!EO9,IF('Conseil de classe'!$A$2=$I$11,Classe9!EO9)))))))))),"",IF('Conseil de classe'!$A$2=$I$3,Classe1!EO9,IF('Conseil de classe'!$A$2=$I$4,Classe2!EO9,IF('Conseil de classe'!$A$2=$I$5,Classe3!EO9,IF('Conseil de classe'!$A$2=$I$6,Classe4!EO9,IF('Conseil de classe'!$A$2=$I$7,Classe5!EO9,IF('Conseil de classe'!$A$2=$I$8,Classe6!EO9,IF('Conseil de classe'!$A$2=$I$9,Classe7!EO9,IF('Conseil de classe'!$A$2=$I$10,Classe8!EO9,IF('Conseil de classe'!$A$2=$I$11,Classe9!EO9))))))))))</f>
        <v/>
      </c>
      <c r="AH8" s="7" t="str">
        <f>IF(ISBLANK(IF('Conseil de classe'!$A$2=$I$3,Classe1!EP9,IF('Conseil de classe'!$A$2=$I$4,Classe2!EP9,IF('Conseil de classe'!$A$2=$I$5,Classe3!EP9,IF('Conseil de classe'!$A$2=$I$6,Classe4!EP9,IF('Conseil de classe'!$A$2=$I$7,Classe5!EP9,IF('Conseil de classe'!$A$2=$I$8,Classe6!EP9,IF('Conseil de classe'!$A$2=$I$9,Classe7!EP9,IF('Conseil de classe'!$A$2=$I$10,Classe8!EP9,IF('Conseil de classe'!$A$2=$I$11,Classe9!EP9)))))))))),"",IF('Conseil de classe'!$A$2=$I$3,Classe1!EP9,IF('Conseil de classe'!$A$2=$I$4,Classe2!EP9,IF('Conseil de classe'!$A$2=$I$5,Classe3!EP9,IF('Conseil de classe'!$A$2=$I$6,Classe4!EP9,IF('Conseil de classe'!$A$2=$I$7,Classe5!EP9,IF('Conseil de classe'!$A$2=$I$8,Classe6!EP9,IF('Conseil de classe'!$A$2=$I$9,Classe7!EP9,IF('Conseil de classe'!$A$2=$I$10,Classe8!EP9,IF('Conseil de classe'!$A$2=$I$11,Classe9!EP9))))))))))</f>
        <v/>
      </c>
      <c r="AI8" s="7" t="str">
        <f>IF(ISBLANK(IF('Conseil de classe'!$A$2=$I$3,Classe1!EQ9,IF('Conseil de classe'!$A$2=$I$4,Classe2!EQ9,IF('Conseil de classe'!$A$2=$I$5,Classe3!EQ9,IF('Conseil de classe'!$A$2=$I$6,Classe4!EQ9,IF('Conseil de classe'!$A$2=$I$7,Classe5!EQ9,IF('Conseil de classe'!$A$2=$I$8,Classe6!EQ9,IF('Conseil de classe'!$A$2=$I$9,Classe7!EQ9,IF('Conseil de classe'!$A$2=$I$10,Classe8!EQ9,IF('Conseil de classe'!$A$2=$I$11,Classe9!EQ9)))))))))),"",IF('Conseil de classe'!$A$2=$I$3,Classe1!EQ9,IF('Conseil de classe'!$A$2=$I$4,Classe2!EQ9,IF('Conseil de classe'!$A$2=$I$5,Classe3!EQ9,IF('Conseil de classe'!$A$2=$I$6,Classe4!EQ9,IF('Conseil de classe'!$A$2=$I$7,Classe5!EQ9,IF('Conseil de classe'!$A$2=$I$8,Classe6!EQ9,IF('Conseil de classe'!$A$2=$I$9,Classe7!EQ9,IF('Conseil de classe'!$A$2=$I$10,Classe8!EQ9,IF('Conseil de classe'!$A$2=$I$11,Classe9!EQ9))))))))))</f>
        <v/>
      </c>
      <c r="AJ8" s="7" t="str">
        <f>IF(ISBLANK(IF('Conseil de classe'!$A$2=$I$3,Classe1!ER9,IF('Conseil de classe'!$A$2=$I$4,Classe2!ER9,IF('Conseil de classe'!$A$2=$I$5,Classe3!ER9,IF('Conseil de classe'!$A$2=$I$6,Classe4!ER9,IF('Conseil de classe'!$A$2=$I$7,Classe5!ER9,IF('Conseil de classe'!$A$2=$I$8,Classe6!ER9,IF('Conseil de classe'!$A$2=$I$9,Classe7!ER9,IF('Conseil de classe'!$A$2=$I$10,Classe8!ER9,IF('Conseil de classe'!$A$2=$I$11,Classe9!ER9)))))))))),"",IF('Conseil de classe'!$A$2=$I$3,Classe1!ER9,IF('Conseil de classe'!$A$2=$I$4,Classe2!ER9,IF('Conseil de classe'!$A$2=$I$5,Classe3!ER9,IF('Conseil de classe'!$A$2=$I$6,Classe4!ER9,IF('Conseil de classe'!$A$2=$I$7,Classe5!ER9,IF('Conseil de classe'!$A$2=$I$8,Classe6!ER9,IF('Conseil de classe'!$A$2=$I$9,Classe7!ER9,IF('Conseil de classe'!$A$2=$I$10,Classe8!ER9,IF('Conseil de classe'!$A$2=$I$11,Classe9!ER9))))))))))</f>
        <v/>
      </c>
      <c r="AK8" s="7" t="str">
        <f>IF(ISBLANK(IF('Conseil de classe'!$A$2=$I$3,Classe1!ES9,IF('Conseil de classe'!$A$2=$I$4,Classe2!ES9,IF('Conseil de classe'!$A$2=$I$5,Classe3!ES9,IF('Conseil de classe'!$A$2=$I$6,Classe4!ES9,IF('Conseil de classe'!$A$2=$I$7,Classe5!ES9,IF('Conseil de classe'!$A$2=$I$8,Classe6!ES9,IF('Conseil de classe'!$A$2=$I$9,Classe7!ES9,IF('Conseil de classe'!$A$2=$I$10,Classe8!ES9,IF('Conseil de classe'!$A$2=$I$11,Classe9!ES9)))))))))),"",IF('Conseil de classe'!$A$2=$I$3,Classe1!ES9,IF('Conseil de classe'!$A$2=$I$4,Classe2!ES9,IF('Conseil de classe'!$A$2=$I$5,Classe3!ES9,IF('Conseil de classe'!$A$2=$I$6,Classe4!ES9,IF('Conseil de classe'!$A$2=$I$7,Classe5!ES9,IF('Conseil de classe'!$A$2=$I$8,Classe6!ES9,IF('Conseil de classe'!$A$2=$I$9,Classe7!ES9,IF('Conseil de classe'!$A$2=$I$10,Classe8!ES9,IF('Conseil de classe'!$A$2=$I$11,Classe9!ES9))))))))))</f>
        <v/>
      </c>
      <c r="AL8" s="7" t="str">
        <f>IF(ISBLANK(IF('Conseil de classe'!$A$2=$I$3,Classe1!ET9,IF('Conseil de classe'!$A$2=$I$4,Classe2!ET9,IF('Conseil de classe'!$A$2=$I$5,Classe3!ET9,IF('Conseil de classe'!$A$2=$I$6,Classe4!ET9,IF('Conseil de classe'!$A$2=$I$7,Classe5!ET9,IF('Conseil de classe'!$A$2=$I$8,Classe6!ET9,IF('Conseil de classe'!$A$2=$I$9,Classe7!ET9,IF('Conseil de classe'!$A$2=$I$10,Classe8!ET9,IF('Conseil de classe'!$A$2=$I$11,Classe9!ET9)))))))))),"",IF('Conseil de classe'!$A$2=$I$3,Classe1!ET9,IF('Conseil de classe'!$A$2=$I$4,Classe2!ET9,IF('Conseil de classe'!$A$2=$I$5,Classe3!ET9,IF('Conseil de classe'!$A$2=$I$6,Classe4!ET9,IF('Conseil de classe'!$A$2=$I$7,Classe5!ET9,IF('Conseil de classe'!$A$2=$I$8,Classe6!ET9,IF('Conseil de classe'!$A$2=$I$9,Classe7!ET9,IF('Conseil de classe'!$A$2=$I$10,Classe8!ET9,IF('Conseil de classe'!$A$2=$I$11,Classe9!ET9))))))))))</f>
        <v/>
      </c>
      <c r="AM8" s="7" t="str">
        <f>IF(ISBLANK(IF('Conseil de classe'!$A$2=$I$3,Classe1!EU9,IF('Conseil de classe'!$A$2=$I$4,Classe2!EU9,IF('Conseil de classe'!$A$2=$I$5,Classe3!EU9,IF('Conseil de classe'!$A$2=$I$6,Classe4!EU9,IF('Conseil de classe'!$A$2=$I$7,Classe5!EU9,IF('Conseil de classe'!$A$2=$I$8,Classe6!EU9,IF('Conseil de classe'!$A$2=$I$9,Classe7!EU9,IF('Conseil de classe'!$A$2=$I$10,Classe8!EU9,IF('Conseil de classe'!$A$2=$I$11,Classe9!EU9)))))))))),"",IF('Conseil de classe'!$A$2=$I$3,Classe1!EU9,IF('Conseil de classe'!$A$2=$I$4,Classe2!EU9,IF('Conseil de classe'!$A$2=$I$5,Classe3!EU9,IF('Conseil de classe'!$A$2=$I$6,Classe4!EU9,IF('Conseil de classe'!$A$2=$I$7,Classe5!EU9,IF('Conseil de classe'!$A$2=$I$8,Classe6!EU9,IF('Conseil de classe'!$A$2=$I$9,Classe7!EU9,IF('Conseil de classe'!$A$2=$I$10,Classe8!EU9,IF('Conseil de classe'!$A$2=$I$11,Classe9!EU9))))))))))</f>
        <v/>
      </c>
      <c r="AN8" s="7" t="str">
        <f>IF(ISBLANK(IF('Conseil de classe'!$A$2=$I$3,Classe1!EV9,IF('Conseil de classe'!$A$2=$I$4,Classe2!EV9,IF('Conseil de classe'!$A$2=$I$5,Classe3!EV9,IF('Conseil de classe'!$A$2=$I$6,Classe4!EV9,IF('Conseil de classe'!$A$2=$I$7,Classe5!EV9,IF('Conseil de classe'!$A$2=$I$8,Classe6!EV9,IF('Conseil de classe'!$A$2=$I$9,Classe7!EV9,IF('Conseil de classe'!$A$2=$I$10,Classe8!EV9,IF('Conseil de classe'!$A$2=$I$11,Classe9!EV9)))))))))),"",IF('Conseil de classe'!$A$2=$I$3,Classe1!EV9,IF('Conseil de classe'!$A$2=$I$4,Classe2!EV9,IF('Conseil de classe'!$A$2=$I$5,Classe3!EV9,IF('Conseil de classe'!$A$2=$I$6,Classe4!EV9,IF('Conseil de classe'!$A$2=$I$7,Classe5!EV9,IF('Conseil de classe'!$A$2=$I$8,Classe6!EV9,IF('Conseil de classe'!$A$2=$I$9,Classe7!EV9,IF('Conseil de classe'!$A$2=$I$10,Classe8!EV9,IF('Conseil de classe'!$A$2=$I$11,Classe9!EV9))))))))))</f>
        <v/>
      </c>
      <c r="AO8" s="7" t="str">
        <f>IF(ISBLANK(IF('Conseil de classe'!$A$2=$I$3,Classe1!EW9,IF('Conseil de classe'!$A$2=$I$4,Classe2!EW9,IF('Conseil de classe'!$A$2=$I$5,Classe3!EW9,IF('Conseil de classe'!$A$2=$I$6,Classe4!EW9,IF('Conseil de classe'!$A$2=$I$7,Classe5!EW9,IF('Conseil de classe'!$A$2=$I$8,Classe6!EW9,IF('Conseil de classe'!$A$2=$I$9,Classe7!EW9,IF('Conseil de classe'!$A$2=$I$10,Classe8!EW9,IF('Conseil de classe'!$A$2=$I$11,Classe9!EW9)))))))))),"",IF('Conseil de classe'!$A$2=$I$3,Classe1!EW9,IF('Conseil de classe'!$A$2=$I$4,Classe2!EW9,IF('Conseil de classe'!$A$2=$I$5,Classe3!EW9,IF('Conseil de classe'!$A$2=$I$6,Classe4!EW9,IF('Conseil de classe'!$A$2=$I$7,Classe5!EW9,IF('Conseil de classe'!$A$2=$I$8,Classe6!EW9,IF('Conseil de classe'!$A$2=$I$9,Classe7!EW9,IF('Conseil de classe'!$A$2=$I$10,Classe8!EW9,IF('Conseil de classe'!$A$2=$I$11,Classe9!EW9))))))))))</f>
        <v/>
      </c>
      <c r="AP8" s="7" t="str">
        <f>IF(ISBLANK(IF('Conseil de classe'!$A$2=$I$3,Classe1!EX9,IF('Conseil de classe'!$A$2=$I$4,Classe2!EX9,IF('Conseil de classe'!$A$2=$I$5,Classe3!EX9,IF('Conseil de classe'!$A$2=$I$6,Classe4!EX9,IF('Conseil de classe'!$A$2=$I$7,Classe5!EX9,IF('Conseil de classe'!$A$2=$I$8,Classe6!EX9,IF('Conseil de classe'!$A$2=$I$9,Classe7!EX9,IF('Conseil de classe'!$A$2=$I$10,Classe8!EX9,IF('Conseil de classe'!$A$2=$I$11,Classe9!EX9)))))))))),"",IF('Conseil de classe'!$A$2=$I$3,Classe1!EX9,IF('Conseil de classe'!$A$2=$I$4,Classe2!EX9,IF('Conseil de classe'!$A$2=$I$5,Classe3!EX9,IF('Conseil de classe'!$A$2=$I$6,Classe4!EX9,IF('Conseil de classe'!$A$2=$I$7,Classe5!EX9,IF('Conseil de classe'!$A$2=$I$8,Classe6!EX9,IF('Conseil de classe'!$A$2=$I$9,Classe7!EX9,IF('Conseil de classe'!$A$2=$I$10,Classe8!EX9,IF('Conseil de classe'!$A$2=$I$11,Classe9!EX9))))))))))</f>
        <v/>
      </c>
      <c r="AQ8" s="7" t="str">
        <f>IF(ISBLANK(IF('Conseil de classe'!$A$2=$I$3,Classe1!EY9,IF('Conseil de classe'!$A$2=$I$4,Classe2!EY9,IF('Conseil de classe'!$A$2=$I$5,Classe3!EY9,IF('Conseil de classe'!$A$2=$I$6,Classe4!EY9,IF('Conseil de classe'!$A$2=$I$7,Classe5!EY9,IF('Conseil de classe'!$A$2=$I$8,Classe6!EY9,IF('Conseil de classe'!$A$2=$I$9,Classe7!EY9,IF('Conseil de classe'!$A$2=$I$10,Classe8!EY9,IF('Conseil de classe'!$A$2=$I$11,Classe9!EY9)))))))))),"",IF('Conseil de classe'!$A$2=$I$3,Classe1!EY9,IF('Conseil de classe'!$A$2=$I$4,Classe2!EY9,IF('Conseil de classe'!$A$2=$I$5,Classe3!EY9,IF('Conseil de classe'!$A$2=$I$6,Classe4!EY9,IF('Conseil de classe'!$A$2=$I$7,Classe5!EY9,IF('Conseil de classe'!$A$2=$I$8,Classe6!EY9,IF('Conseil de classe'!$A$2=$I$9,Classe7!EY9,IF('Conseil de classe'!$A$2=$I$10,Classe8!EY9,IF('Conseil de classe'!$A$2=$I$11,Classe9!EY9))))))))))</f>
        <v/>
      </c>
      <c r="AR8" s="7" t="str">
        <f>IF(ISBLANK(IF('Conseil de classe'!$A$2=$I$3,Classe1!EZ9,IF('Conseil de classe'!$A$2=$I$4,Classe2!EZ9,IF('Conseil de classe'!$A$2=$I$5,Classe3!EZ9,IF('Conseil de classe'!$A$2=$I$6,Classe4!EZ9,IF('Conseil de classe'!$A$2=$I$7,Classe5!EZ9,IF('Conseil de classe'!$A$2=$I$8,Classe6!EZ9,IF('Conseil de classe'!$A$2=$I$9,Classe7!EZ9,IF('Conseil de classe'!$A$2=$I$10,Classe8!EZ9,IF('Conseil de classe'!$A$2=$I$11,Classe9!EZ9)))))))))),"",IF('Conseil de classe'!$A$2=$I$3,Classe1!EZ9,IF('Conseil de classe'!$A$2=$I$4,Classe2!EZ9,IF('Conseil de classe'!$A$2=$I$5,Classe3!EZ9,IF('Conseil de classe'!$A$2=$I$6,Classe4!EZ9,IF('Conseil de classe'!$A$2=$I$7,Classe5!EZ9,IF('Conseil de classe'!$A$2=$I$8,Classe6!EZ9,IF('Conseil de classe'!$A$2=$I$9,Classe7!EZ9,IF('Conseil de classe'!$A$2=$I$10,Classe8!EZ9,IF('Conseil de classe'!$A$2=$I$11,Classe9!EZ9))))))))))</f>
        <v/>
      </c>
      <c r="AS8" s="7" t="str">
        <f>IF(ISBLANK(IF('Conseil de classe'!$A$2=$I$3,Classe1!FA9,IF('Conseil de classe'!$A$2=$I$4,Classe2!FA9,IF('Conseil de classe'!$A$2=$I$5,Classe3!FA9,IF('Conseil de classe'!$A$2=$I$6,Classe4!FA9,IF('Conseil de classe'!$A$2=$I$7,Classe5!FA9,IF('Conseil de classe'!$A$2=$I$8,Classe6!FA9,IF('Conseil de classe'!$A$2=$I$9,Classe7!FA9,IF('Conseil de classe'!$A$2=$I$10,Classe8!FA9,IF('Conseil de classe'!$A$2=$I$11,Classe9!FA9)))))))))),"",IF('Conseil de classe'!$A$2=$I$3,Classe1!FA9,IF('Conseil de classe'!$A$2=$I$4,Classe2!FA9,IF('Conseil de classe'!$A$2=$I$5,Classe3!FA9,IF('Conseil de classe'!$A$2=$I$6,Classe4!FA9,IF('Conseil de classe'!$A$2=$I$7,Classe5!FA9,IF('Conseil de classe'!$A$2=$I$8,Classe6!FA9,IF('Conseil de classe'!$A$2=$I$9,Classe7!FA9,IF('Conseil de classe'!$A$2=$I$10,Classe8!FA9,IF('Conseil de classe'!$A$2=$I$11,Classe9!FA9))))))))))</f>
        <v/>
      </c>
      <c r="AT8" s="7" t="str">
        <f>IF(ISBLANK(IF('Conseil de classe'!$A$2=$I$3,Classe1!FB9,IF('Conseil de classe'!$A$2=$I$4,Classe2!FB9,IF('Conseil de classe'!$A$2=$I$5,Classe3!FB9,IF('Conseil de classe'!$A$2=$I$6,Classe4!FB9,IF('Conseil de classe'!$A$2=$I$7,Classe5!FB9,IF('Conseil de classe'!$A$2=$I$8,Classe6!FB9,IF('Conseil de classe'!$A$2=$I$9,Classe7!FB9,IF('Conseil de classe'!$A$2=$I$10,Classe8!FB9,IF('Conseil de classe'!$A$2=$I$11,Classe9!FB9)))))))))),"",IF('Conseil de classe'!$A$2=$I$3,Classe1!FB9,IF('Conseil de classe'!$A$2=$I$4,Classe2!FB9,IF('Conseil de classe'!$A$2=$I$5,Classe3!FB9,IF('Conseil de classe'!$A$2=$I$6,Classe4!FB9,IF('Conseil de classe'!$A$2=$I$7,Classe5!FB9,IF('Conseil de classe'!$A$2=$I$8,Classe6!FB9,IF('Conseil de classe'!$A$2=$I$9,Classe7!FB9,IF('Conseil de classe'!$A$2=$I$10,Classe8!FB9,IF('Conseil de classe'!$A$2=$I$11,Classe9!FB9))))))))))</f>
        <v/>
      </c>
      <c r="AU8" s="7" t="str">
        <f>IF(ISBLANK(IF('Conseil de classe'!$A$2=$I$3,Classe1!FC9,IF('Conseil de classe'!$A$2=$I$4,Classe2!FC9,IF('Conseil de classe'!$A$2=$I$5,Classe3!FC9,IF('Conseil de classe'!$A$2=$I$6,Classe4!FC9,IF('Conseil de classe'!$A$2=$I$7,Classe5!FC9,IF('Conseil de classe'!$A$2=$I$8,Classe6!FC9,IF('Conseil de classe'!$A$2=$I$9,Classe7!FC9,IF('Conseil de classe'!$A$2=$I$10,Classe8!FC9,IF('Conseil de classe'!$A$2=$I$11,Classe9!FC9)))))))))),"",IF('Conseil de classe'!$A$2=$I$3,Classe1!FC9,IF('Conseil de classe'!$A$2=$I$4,Classe2!FC9,IF('Conseil de classe'!$A$2=$I$5,Classe3!FC9,IF('Conseil de classe'!$A$2=$I$6,Classe4!FC9,IF('Conseil de classe'!$A$2=$I$7,Classe5!FC9,IF('Conseil de classe'!$A$2=$I$8,Classe6!FC9,IF('Conseil de classe'!$A$2=$I$9,Classe7!FC9,IF('Conseil de classe'!$A$2=$I$10,Classe8!FC9,IF('Conseil de classe'!$A$2=$I$11,Classe9!FC9))))))))))</f>
        <v/>
      </c>
      <c r="AV8" s="7" t="str">
        <f>IF(ISBLANK(IF('Conseil de classe'!$A$2=$I$3,Classe1!FD9,IF('Conseil de classe'!$A$2=$I$4,Classe2!FD9,IF('Conseil de classe'!$A$2=$I$5,Classe3!FD9,IF('Conseil de classe'!$A$2=$I$6,Classe4!FD9,IF('Conseil de classe'!$A$2=$I$7,Classe5!FD9,IF('Conseil de classe'!$A$2=$I$8,Classe6!FD9,IF('Conseil de classe'!$A$2=$I$9,Classe7!FD9,IF('Conseil de classe'!$A$2=$I$10,Classe8!FD9,IF('Conseil de classe'!$A$2=$I$11,Classe9!FD9)))))))))),"",IF('Conseil de classe'!$A$2=$I$3,Classe1!FD9,IF('Conseil de classe'!$A$2=$I$4,Classe2!FD9,IF('Conseil de classe'!$A$2=$I$5,Classe3!FD9,IF('Conseil de classe'!$A$2=$I$6,Classe4!FD9,IF('Conseil de classe'!$A$2=$I$7,Classe5!FD9,IF('Conseil de classe'!$A$2=$I$8,Classe6!FD9,IF('Conseil de classe'!$A$2=$I$9,Classe7!FD9,IF('Conseil de classe'!$A$2=$I$10,Classe8!FD9,IF('Conseil de classe'!$A$2=$I$11,Classe9!FD9))))))))))</f>
        <v/>
      </c>
      <c r="AW8" s="7" t="str">
        <f>IF(ISBLANK(IF('Conseil de classe'!$A$2=$I$3,Classe1!FE9,IF('Conseil de classe'!$A$2=$I$4,Classe2!FE9,IF('Conseil de classe'!$A$2=$I$5,Classe3!FE9,IF('Conseil de classe'!$A$2=$I$6,Classe4!FE9,IF('Conseil de classe'!$A$2=$I$7,Classe5!FE9,IF('Conseil de classe'!$A$2=$I$8,Classe6!FE9,IF('Conseil de classe'!$A$2=$I$9,Classe7!FE9,IF('Conseil de classe'!$A$2=$I$10,Classe8!FE9,IF('Conseil de classe'!$A$2=$I$11,Classe9!FE9)))))))))),"",IF('Conseil de classe'!$A$2=$I$3,Classe1!FE9,IF('Conseil de classe'!$A$2=$I$4,Classe2!FE9,IF('Conseil de classe'!$A$2=$I$5,Classe3!FE9,IF('Conseil de classe'!$A$2=$I$6,Classe4!FE9,IF('Conseil de classe'!$A$2=$I$7,Classe5!FE9,IF('Conseil de classe'!$A$2=$I$8,Classe6!FE9,IF('Conseil de classe'!$A$2=$I$9,Classe7!FE9,IF('Conseil de classe'!$A$2=$I$10,Classe8!FE9,IF('Conseil de classe'!$A$2=$I$11,Classe9!FE9))))))))))</f>
        <v/>
      </c>
      <c r="AX8" s="7" t="str">
        <f>IF(ISBLANK(IF('Conseil de classe'!$A$2=$I$3,Classe1!FF9,IF('Conseil de classe'!$A$2=$I$4,Classe2!FF9,IF('Conseil de classe'!$A$2=$I$5,Classe3!FF9,IF('Conseil de classe'!$A$2=$I$6,Classe4!FF9,IF('Conseil de classe'!$A$2=$I$7,Classe5!FF9,IF('Conseil de classe'!$A$2=$I$8,Classe6!FF9,IF('Conseil de classe'!$A$2=$I$9,Classe7!FF9,IF('Conseil de classe'!$A$2=$I$10,Classe8!FF9,IF('Conseil de classe'!$A$2=$I$11,Classe9!FF9)))))))))),"",IF('Conseil de classe'!$A$2=$I$3,Classe1!FF9,IF('Conseil de classe'!$A$2=$I$4,Classe2!FF9,IF('Conseil de classe'!$A$2=$I$5,Classe3!FF9,IF('Conseil de classe'!$A$2=$I$6,Classe4!FF9,IF('Conseil de classe'!$A$2=$I$7,Classe5!FF9,IF('Conseil de classe'!$A$2=$I$8,Classe6!FF9,IF('Conseil de classe'!$A$2=$I$9,Classe7!FF9,IF('Conseil de classe'!$A$2=$I$10,Classe8!FF9,IF('Conseil de classe'!$A$2=$I$11,Classe9!FF9))))))))))</f>
        <v/>
      </c>
      <c r="AY8" s="7" t="str">
        <f>IF(ISBLANK(IF('Conseil de classe'!$A$2=$I$3,Classe1!FG9,IF('Conseil de classe'!$A$2=$I$4,Classe2!FG9,IF('Conseil de classe'!$A$2=$I$5,Classe3!FG9,IF('Conseil de classe'!$A$2=$I$6,Classe4!FG9,IF('Conseil de classe'!$A$2=$I$7,Classe5!FG9,IF('Conseil de classe'!$A$2=$I$8,Classe6!FG9,IF('Conseil de classe'!$A$2=$I$9,Classe7!FG9,IF('Conseil de classe'!$A$2=$I$10,Classe8!FG9,IF('Conseil de classe'!$A$2=$I$11,Classe9!FG9)))))))))),"",IF('Conseil de classe'!$A$2=$I$3,Classe1!FG9,IF('Conseil de classe'!$A$2=$I$4,Classe2!FG9,IF('Conseil de classe'!$A$2=$I$5,Classe3!FG9,IF('Conseil de classe'!$A$2=$I$6,Classe4!FG9,IF('Conseil de classe'!$A$2=$I$7,Classe5!FG9,IF('Conseil de classe'!$A$2=$I$8,Classe6!FG9,IF('Conseil de classe'!$A$2=$I$9,Classe7!FG9,IF('Conseil de classe'!$A$2=$I$10,Classe8!FG9,IF('Conseil de classe'!$A$2=$I$11,Classe9!FG9))))))))))</f>
        <v/>
      </c>
      <c r="AZ8" s="7" t="str">
        <f>IF(ISBLANK(IF('Conseil de classe'!$A$2=$I$3,Classe1!FH9,IF('Conseil de classe'!$A$2=$I$4,Classe2!FH9,IF('Conseil de classe'!$A$2=$I$5,Classe3!FH9,IF('Conseil de classe'!$A$2=$I$6,Classe4!FH9,IF('Conseil de classe'!$A$2=$I$7,Classe5!FH9,IF('Conseil de classe'!$A$2=$I$8,Classe6!FH9,IF('Conseil de classe'!$A$2=$I$9,Classe7!FH9,IF('Conseil de classe'!$A$2=$I$10,Classe8!FH9,IF('Conseil de classe'!$A$2=$I$11,Classe9!FH9)))))))))),"",IF('Conseil de classe'!$A$2=$I$3,Classe1!FH9,IF('Conseil de classe'!$A$2=$I$4,Classe2!FH9,IF('Conseil de classe'!$A$2=$I$5,Classe3!FH9,IF('Conseil de classe'!$A$2=$I$6,Classe4!FH9,IF('Conseil de classe'!$A$2=$I$7,Classe5!FH9,IF('Conseil de classe'!$A$2=$I$8,Classe6!FH9,IF('Conseil de classe'!$A$2=$I$9,Classe7!FH9,IF('Conseil de classe'!$A$2=$I$10,Classe8!FH9,IF('Conseil de classe'!$A$2=$I$11,Classe9!FH9))))))))))</f>
        <v/>
      </c>
      <c r="BA8" s="7" t="str">
        <f>IF(ISBLANK(IF('Conseil de classe'!$A$2=$I$3,Classe1!FI9,IF('Conseil de classe'!$A$2=$I$4,Classe2!FI9,IF('Conseil de classe'!$A$2=$I$5,Classe3!FI9,IF('Conseil de classe'!$A$2=$I$6,Classe4!FI9,IF('Conseil de classe'!$A$2=$I$7,Classe5!FI9,IF('Conseil de classe'!$A$2=$I$8,Classe6!FI9,IF('Conseil de classe'!$A$2=$I$9,Classe7!FI9,IF('Conseil de classe'!$A$2=$I$10,Classe8!FI9,IF('Conseil de classe'!$A$2=$I$11,Classe9!FI9)))))))))),"",IF('Conseil de classe'!$A$2=$I$3,Classe1!FI9,IF('Conseil de classe'!$A$2=$I$4,Classe2!FI9,IF('Conseil de classe'!$A$2=$I$5,Classe3!FI9,IF('Conseil de classe'!$A$2=$I$6,Classe4!FI9,IF('Conseil de classe'!$A$2=$I$7,Classe5!FI9,IF('Conseil de classe'!$A$2=$I$8,Classe6!FI9,IF('Conseil de classe'!$A$2=$I$9,Classe7!FI9,IF('Conseil de classe'!$A$2=$I$10,Classe8!FI9,IF('Conseil de classe'!$A$2=$I$11,Classe9!FI9))))))))))</f>
        <v/>
      </c>
      <c r="BB8" s="7" t="str">
        <f>IF(ISBLANK(IF('Conseil de classe'!$A$2=$I$3,Classe1!FJ9,IF('Conseil de classe'!$A$2=$I$4,Classe2!FJ9,IF('Conseil de classe'!$A$2=$I$5,Classe3!FJ9,IF('Conseil de classe'!$A$2=$I$6,Classe4!FJ9,IF('Conseil de classe'!$A$2=$I$7,Classe5!FJ9,IF('Conseil de classe'!$A$2=$I$8,Classe6!FJ9,IF('Conseil de classe'!$A$2=$I$9,Classe7!FJ9,IF('Conseil de classe'!$A$2=$I$10,Classe8!FJ9,IF('Conseil de classe'!$A$2=$I$11,Classe9!FJ9)))))))))),"",IF('Conseil de classe'!$A$2=$I$3,Classe1!FJ9,IF('Conseil de classe'!$A$2=$I$4,Classe2!FJ9,IF('Conseil de classe'!$A$2=$I$5,Classe3!FJ9,IF('Conseil de classe'!$A$2=$I$6,Classe4!FJ9,IF('Conseil de classe'!$A$2=$I$7,Classe5!FJ9,IF('Conseil de classe'!$A$2=$I$8,Classe6!FJ9,IF('Conseil de classe'!$A$2=$I$9,Classe7!FJ9,IF('Conseil de classe'!$A$2=$I$10,Classe8!FJ9,IF('Conseil de classe'!$A$2=$I$11,Classe9!FJ9))))))))))</f>
        <v/>
      </c>
      <c r="BC8" s="7" t="str">
        <f>IF(ISBLANK(IF('Conseil de classe'!$A$2=$I$3,Classe1!FK9,IF('Conseil de classe'!$A$2=$I$4,Classe2!FK9,IF('Conseil de classe'!$A$2=$I$5,Classe3!FK9,IF('Conseil de classe'!$A$2=$I$6,Classe4!FK9,IF('Conseil de classe'!$A$2=$I$7,Classe5!FK9,IF('Conseil de classe'!$A$2=$I$8,Classe6!FK9,IF('Conseil de classe'!$A$2=$I$9,Classe7!FK9,IF('Conseil de classe'!$A$2=$I$10,Classe8!FK9,IF('Conseil de classe'!$A$2=$I$11,Classe9!FK9)))))))))),"",IF('Conseil de classe'!$A$2=$I$3,Classe1!FK9,IF('Conseil de classe'!$A$2=$I$4,Classe2!FK9,IF('Conseil de classe'!$A$2=$I$5,Classe3!FK9,IF('Conseil de classe'!$A$2=$I$6,Classe4!FK9,IF('Conseil de classe'!$A$2=$I$7,Classe5!FK9,IF('Conseil de classe'!$A$2=$I$8,Classe6!FK9,IF('Conseil de classe'!$A$2=$I$9,Classe7!FK9,IF('Conseil de classe'!$A$2=$I$10,Classe8!FK9,IF('Conseil de classe'!$A$2=$I$11,Classe9!FK9))))))))))</f>
        <v/>
      </c>
      <c r="BD8" s="7" t="str">
        <f>IF(ISBLANK(IF('Conseil de classe'!$A$2=$I$3,Classe1!FL9,IF('Conseil de classe'!$A$2=$I$4,Classe2!FL9,IF('Conseil de classe'!$A$2=$I$5,Classe3!FL9,IF('Conseil de classe'!$A$2=$I$6,Classe4!FL9,IF('Conseil de classe'!$A$2=$I$7,Classe5!FL9,IF('Conseil de classe'!$A$2=$I$8,Classe6!FL9,IF('Conseil de classe'!$A$2=$I$9,Classe7!FL9,IF('Conseil de classe'!$A$2=$I$10,Classe8!FL9,IF('Conseil de classe'!$A$2=$I$11,Classe9!FL9)))))))))),"",IF('Conseil de classe'!$A$2=$I$3,Classe1!FL9,IF('Conseil de classe'!$A$2=$I$4,Classe2!FL9,IF('Conseil de classe'!$A$2=$I$5,Classe3!FL9,IF('Conseil de classe'!$A$2=$I$6,Classe4!FL9,IF('Conseil de classe'!$A$2=$I$7,Classe5!FL9,IF('Conseil de classe'!$A$2=$I$8,Classe6!FL9,IF('Conseil de classe'!$A$2=$I$9,Classe7!FL9,IF('Conseil de classe'!$A$2=$I$10,Classe8!FL9,IF('Conseil de classe'!$A$2=$I$11,Classe9!FL9))))))))))</f>
        <v/>
      </c>
      <c r="BE8" s="7" t="str">
        <f>IF(ISBLANK(IF('Conseil de classe'!$A$2=$I$3,Classe1!FM9,IF('Conseil de classe'!$A$2=$I$4,Classe2!FM9,IF('Conseil de classe'!$A$2=$I$5,Classe3!FM9,IF('Conseil de classe'!$A$2=$I$6,Classe4!FM9,IF('Conseil de classe'!$A$2=$I$7,Classe5!FM9,IF('Conseil de classe'!$A$2=$I$8,Classe6!FM9,IF('Conseil de classe'!$A$2=$I$9,Classe7!FM9,IF('Conseil de classe'!$A$2=$I$10,Classe8!FM9,IF('Conseil de classe'!$A$2=$I$11,Classe9!FM9)))))))))),"",IF('Conseil de classe'!$A$2=$I$3,Classe1!FM9,IF('Conseil de classe'!$A$2=$I$4,Classe2!FM9,IF('Conseil de classe'!$A$2=$I$5,Classe3!FM9,IF('Conseil de classe'!$A$2=$I$6,Classe4!FM9,IF('Conseil de classe'!$A$2=$I$7,Classe5!FM9,IF('Conseil de classe'!$A$2=$I$8,Classe6!FM9,IF('Conseil de classe'!$A$2=$I$9,Classe7!FM9,IF('Conseil de classe'!$A$2=$I$10,Classe8!FM9,IF('Conseil de classe'!$A$2=$I$11,Classe9!FM9))))))))))</f>
        <v/>
      </c>
      <c r="BF8" s="7" t="str">
        <f>IF(ISBLANK(IF('Conseil de classe'!$A$2=$I$3,Classe1!FN9,IF('Conseil de classe'!$A$2=$I$4,Classe2!FN9,IF('Conseil de classe'!$A$2=$I$5,Classe3!FN9,IF('Conseil de classe'!$A$2=$I$6,Classe4!FN9,IF('Conseil de classe'!$A$2=$I$7,Classe5!FN9,IF('Conseil de classe'!$A$2=$I$8,Classe6!FN9,IF('Conseil de classe'!$A$2=$I$9,Classe7!FN9,IF('Conseil de classe'!$A$2=$I$10,Classe8!FN9,IF('Conseil de classe'!$A$2=$I$11,Classe9!FN9)))))))))),"",IF('Conseil de classe'!$A$2=$I$3,Classe1!FN9,IF('Conseil de classe'!$A$2=$I$4,Classe2!FN9,IF('Conseil de classe'!$A$2=$I$5,Classe3!FN9,IF('Conseil de classe'!$A$2=$I$6,Classe4!FN9,IF('Conseil de classe'!$A$2=$I$7,Classe5!FN9,IF('Conseil de classe'!$A$2=$I$8,Classe6!FN9,IF('Conseil de classe'!$A$2=$I$9,Classe7!FN9,IF('Conseil de classe'!$A$2=$I$10,Classe8!FN9,IF('Conseil de classe'!$A$2=$I$11,Classe9!FN9))))))))))</f>
        <v/>
      </c>
      <c r="BG8" s="7" t="str">
        <f>IF(ISBLANK(IF('Conseil de classe'!$A$2=$I$3,Classe1!FO9,IF('Conseil de classe'!$A$2=$I$4,Classe2!FO9,IF('Conseil de classe'!$A$2=$I$5,Classe3!FO9,IF('Conseil de classe'!$A$2=$I$6,Classe4!FO9,IF('Conseil de classe'!$A$2=$I$7,Classe5!FO9,IF('Conseil de classe'!$A$2=$I$8,Classe6!FO9,IF('Conseil de classe'!$A$2=$I$9,Classe7!FO9,IF('Conseil de classe'!$A$2=$I$10,Classe8!FO9,IF('Conseil de classe'!$A$2=$I$11,Classe9!FO9)))))))))),"",IF('Conseil de classe'!$A$2=$I$3,Classe1!FO9,IF('Conseil de classe'!$A$2=$I$4,Classe2!FO9,IF('Conseil de classe'!$A$2=$I$5,Classe3!FO9,IF('Conseil de classe'!$A$2=$I$6,Classe4!FO9,IF('Conseil de classe'!$A$2=$I$7,Classe5!FO9,IF('Conseil de classe'!$A$2=$I$8,Classe6!FO9,IF('Conseil de classe'!$A$2=$I$9,Classe7!FO9,IF('Conseil de classe'!$A$2=$I$10,Classe8!FO9,IF('Conseil de classe'!$A$2=$I$11,Classe9!FO9))))))))))</f>
        <v/>
      </c>
      <c r="BH8" s="7" t="str">
        <f>IF(ISBLANK(IF('Conseil de classe'!$A$2=$I$3,Classe1!FP9,IF('Conseil de classe'!$A$2=$I$4,Classe2!FP9,IF('Conseil de classe'!$A$2=$I$5,Classe3!FP9,IF('Conseil de classe'!$A$2=$I$6,Classe4!FP9,IF('Conseil de classe'!$A$2=$I$7,Classe5!FP9,IF('Conseil de classe'!$A$2=$I$8,Classe6!FP9,IF('Conseil de classe'!$A$2=$I$9,Classe7!FP9,IF('Conseil de classe'!$A$2=$I$10,Classe8!FP9,IF('Conseil de classe'!$A$2=$I$11,Classe9!FP9)))))))))),"",IF('Conseil de classe'!$A$2=$I$3,Classe1!FP9,IF('Conseil de classe'!$A$2=$I$4,Classe2!FP9,IF('Conseil de classe'!$A$2=$I$5,Classe3!FP9,IF('Conseil de classe'!$A$2=$I$6,Classe4!FP9,IF('Conseil de classe'!$A$2=$I$7,Classe5!FP9,IF('Conseil de classe'!$A$2=$I$8,Classe6!FP9,IF('Conseil de classe'!$A$2=$I$9,Classe7!FP9,IF('Conseil de classe'!$A$2=$I$10,Classe8!FP9,IF('Conseil de classe'!$A$2=$I$11,Classe9!FP9))))))))))</f>
        <v/>
      </c>
      <c r="BI8" s="7" t="str">
        <f>IF(ISBLANK(IF('Conseil de classe'!$A$2=$I$3,Classe1!FQ9,IF('Conseil de classe'!$A$2=$I$4,Classe2!FQ9,IF('Conseil de classe'!$A$2=$I$5,Classe3!FQ9,IF('Conseil de classe'!$A$2=$I$6,Classe4!FQ9,IF('Conseil de classe'!$A$2=$I$7,Classe5!FQ9,IF('Conseil de classe'!$A$2=$I$8,Classe6!FQ9,IF('Conseil de classe'!$A$2=$I$9,Classe7!FQ9,IF('Conseil de classe'!$A$2=$I$10,Classe8!FQ9,IF('Conseil de classe'!$A$2=$I$11,Classe9!FQ9)))))))))),"",IF('Conseil de classe'!$A$2=$I$3,Classe1!FQ9,IF('Conseil de classe'!$A$2=$I$4,Classe2!FQ9,IF('Conseil de classe'!$A$2=$I$5,Classe3!FQ9,IF('Conseil de classe'!$A$2=$I$6,Classe4!FQ9,IF('Conseil de classe'!$A$2=$I$7,Classe5!FQ9,IF('Conseil de classe'!$A$2=$I$8,Classe6!FQ9,IF('Conseil de classe'!$A$2=$I$9,Classe7!FQ9,IF('Conseil de classe'!$A$2=$I$10,Classe8!FQ9,IF('Conseil de classe'!$A$2=$I$11,Classe9!FQ9))))))))))</f>
        <v/>
      </c>
      <c r="BJ8" s="7" t="str">
        <f>IF(ISBLANK(IF('Conseil de classe'!$A$2=$I$3,Classe1!FR9,IF('Conseil de classe'!$A$2=$I$4,Classe2!FR9,IF('Conseil de classe'!$A$2=$I$5,Classe3!FR9,IF('Conseil de classe'!$A$2=$I$6,Classe4!FR9,IF('Conseil de classe'!$A$2=$I$7,Classe5!FR9,IF('Conseil de classe'!$A$2=$I$8,Classe6!FR9,IF('Conseil de classe'!$A$2=$I$9,Classe7!FR9,IF('Conseil de classe'!$A$2=$I$10,Classe8!FR9,IF('Conseil de classe'!$A$2=$I$11,Classe9!FR9)))))))))),"",IF('Conseil de classe'!$A$2=$I$3,Classe1!FR9,IF('Conseil de classe'!$A$2=$I$4,Classe2!FR9,IF('Conseil de classe'!$A$2=$I$5,Classe3!FR9,IF('Conseil de classe'!$A$2=$I$6,Classe4!FR9,IF('Conseil de classe'!$A$2=$I$7,Classe5!FR9,IF('Conseil de classe'!$A$2=$I$8,Classe6!FR9,IF('Conseil de classe'!$A$2=$I$9,Classe7!FR9,IF('Conseil de classe'!$A$2=$I$10,Classe8!FR9,IF('Conseil de classe'!$A$2=$I$11,Classe9!FR9))))))))))</f>
        <v/>
      </c>
      <c r="BK8" s="7" t="str">
        <f>IF(ISBLANK(IF('Conseil de classe'!$A$2=$I$3,Classe1!FS9,IF('Conseil de classe'!$A$2=$I$4,Classe2!FS9,IF('Conseil de classe'!$A$2=$I$5,Classe3!FS9,IF('Conseil de classe'!$A$2=$I$6,Classe4!FS9,IF('Conseil de classe'!$A$2=$I$7,Classe5!FS9,IF('Conseil de classe'!$A$2=$I$8,Classe6!FS9,IF('Conseil de classe'!$A$2=$I$9,Classe7!FS9,IF('Conseil de classe'!$A$2=$I$10,Classe8!FS9,IF('Conseil de classe'!$A$2=$I$11,Classe9!FS9)))))))))),"",IF('Conseil de classe'!$A$2=$I$3,Classe1!FS9,IF('Conseil de classe'!$A$2=$I$4,Classe2!FS9,IF('Conseil de classe'!$A$2=$I$5,Classe3!FS9,IF('Conseil de classe'!$A$2=$I$6,Classe4!FS9,IF('Conseil de classe'!$A$2=$I$7,Classe5!FS9,IF('Conseil de classe'!$A$2=$I$8,Classe6!FS9,IF('Conseil de classe'!$A$2=$I$9,Classe7!FS9,IF('Conseil de classe'!$A$2=$I$10,Classe8!FS9,IF('Conseil de classe'!$A$2=$I$11,Classe9!FS9))))))))))</f>
        <v/>
      </c>
      <c r="BL8" s="7" t="str">
        <f>IF(ISBLANK(IF('Conseil de classe'!$A$2=$I$3,Classe1!FT9,IF('Conseil de classe'!$A$2=$I$4,Classe2!FT9,IF('Conseil de classe'!$A$2=$I$5,Classe3!FT9,IF('Conseil de classe'!$A$2=$I$6,Classe4!FT9,IF('Conseil de classe'!$A$2=$I$7,Classe5!FT9,IF('Conseil de classe'!$A$2=$I$8,Classe6!FT9,IF('Conseil de classe'!$A$2=$I$9,Classe7!FT9,IF('Conseil de classe'!$A$2=$I$10,Classe8!FT9,IF('Conseil de classe'!$A$2=$I$11,Classe9!FT9)))))))))),"",IF('Conseil de classe'!$A$2=$I$3,Classe1!FT9,IF('Conseil de classe'!$A$2=$I$4,Classe2!FT9,IF('Conseil de classe'!$A$2=$I$5,Classe3!FT9,IF('Conseil de classe'!$A$2=$I$6,Classe4!FT9,IF('Conseil de classe'!$A$2=$I$7,Classe5!FT9,IF('Conseil de classe'!$A$2=$I$8,Classe6!FT9,IF('Conseil de classe'!$A$2=$I$9,Classe7!FT9,IF('Conseil de classe'!$A$2=$I$10,Classe8!FT9,IF('Conseil de classe'!$A$2=$I$11,Classe9!FT9))))))))))</f>
        <v/>
      </c>
      <c r="BM8" s="7" t="str">
        <f>IF(ISBLANK(IF('Conseil de classe'!$A$2=$I$3,Classe1!FU9,IF('Conseil de classe'!$A$2=$I$4,Classe2!FU9,IF('Conseil de classe'!$A$2=$I$5,Classe3!FU9,IF('Conseil de classe'!$A$2=$I$6,Classe4!FU9,IF('Conseil de classe'!$A$2=$I$7,Classe5!FU9,IF('Conseil de classe'!$A$2=$I$8,Classe6!FU9,IF('Conseil de classe'!$A$2=$I$9,Classe7!FU9,IF('Conseil de classe'!$A$2=$I$10,Classe8!FU9,IF('Conseil de classe'!$A$2=$I$11,Classe9!FU9)))))))))),"",IF('Conseil de classe'!$A$2=$I$3,Classe1!FU9,IF('Conseil de classe'!$A$2=$I$4,Classe2!FU9,IF('Conseil de classe'!$A$2=$I$5,Classe3!FU9,IF('Conseil de classe'!$A$2=$I$6,Classe4!FU9,IF('Conseil de classe'!$A$2=$I$7,Classe5!FU9,IF('Conseil de classe'!$A$2=$I$8,Classe6!FU9,IF('Conseil de classe'!$A$2=$I$9,Classe7!FU9,IF('Conseil de classe'!$A$2=$I$10,Classe8!FU9,IF('Conseil de classe'!$A$2=$I$11,Classe9!FU9))))))))))</f>
        <v/>
      </c>
      <c r="BN8" s="7" t="str">
        <f>IF(ISBLANK(IF('Conseil de classe'!$A$2=$I$3,Classe1!FV9,IF('Conseil de classe'!$A$2=$I$4,Classe2!FV9,IF('Conseil de classe'!$A$2=$I$5,Classe3!FV9,IF('Conseil de classe'!$A$2=$I$6,Classe4!FV9,IF('Conseil de classe'!$A$2=$I$7,Classe5!FV9,IF('Conseil de classe'!$A$2=$I$8,Classe6!FV9,IF('Conseil de classe'!$A$2=$I$9,Classe7!FV9,IF('Conseil de classe'!$A$2=$I$10,Classe8!FV9,IF('Conseil de classe'!$A$2=$I$11,Classe9!FV9)))))))))),"",IF('Conseil de classe'!$A$2=$I$3,Classe1!FV9,IF('Conseil de classe'!$A$2=$I$4,Classe2!FV9,IF('Conseil de classe'!$A$2=$I$5,Classe3!FV9,IF('Conseil de classe'!$A$2=$I$6,Classe4!FV9,IF('Conseil de classe'!$A$2=$I$7,Classe5!FV9,IF('Conseil de classe'!$A$2=$I$8,Classe6!FV9,IF('Conseil de classe'!$A$2=$I$9,Classe7!FV9,IF('Conseil de classe'!$A$2=$I$10,Classe8!FV9,IF('Conseil de classe'!$A$2=$I$11,Classe9!FV9))))))))))</f>
        <v/>
      </c>
      <c r="BO8" s="7" t="str">
        <f>IF(ISBLANK(IF('Conseil de classe'!$A$2=$I$3,Classe1!FW9,IF('Conseil de classe'!$A$2=$I$4,Classe2!FW9,IF('Conseil de classe'!$A$2=$I$5,Classe3!FW9,IF('Conseil de classe'!$A$2=$I$6,Classe4!FW9,IF('Conseil de classe'!$A$2=$I$7,Classe5!FW9,IF('Conseil de classe'!$A$2=$I$8,Classe6!FW9,IF('Conseil de classe'!$A$2=$I$9,Classe7!FW9,IF('Conseil de classe'!$A$2=$I$10,Classe8!FW9,IF('Conseil de classe'!$A$2=$I$11,Classe9!FW9)))))))))),"",IF('Conseil de classe'!$A$2=$I$3,Classe1!FW9,IF('Conseil de classe'!$A$2=$I$4,Classe2!FW9,IF('Conseil de classe'!$A$2=$I$5,Classe3!FW9,IF('Conseil de classe'!$A$2=$I$6,Classe4!FW9,IF('Conseil de classe'!$A$2=$I$7,Classe5!FW9,IF('Conseil de classe'!$A$2=$I$8,Classe6!FW9,IF('Conseil de classe'!$A$2=$I$9,Classe7!FW9,IF('Conseil de classe'!$A$2=$I$10,Classe8!FW9,IF('Conseil de classe'!$A$2=$I$11,Classe9!FW9))))))))))</f>
        <v/>
      </c>
      <c r="BP8" s="7" t="str">
        <f>IF(ISBLANK(IF('Conseil de classe'!$A$2=$I$3,Classe1!FX9,IF('Conseil de classe'!$A$2=$I$4,Classe2!FX9,IF('Conseil de classe'!$A$2=$I$5,Classe3!FX9,IF('Conseil de classe'!$A$2=$I$6,Classe4!FX9,IF('Conseil de classe'!$A$2=$I$7,Classe5!FX9,IF('Conseil de classe'!$A$2=$I$8,Classe6!FX9,IF('Conseil de classe'!$A$2=$I$9,Classe7!FX9,IF('Conseil de classe'!$A$2=$I$10,Classe8!FX9,IF('Conseil de classe'!$A$2=$I$11,Classe9!FX9)))))))))),"",IF('Conseil de classe'!$A$2=$I$3,Classe1!FX9,IF('Conseil de classe'!$A$2=$I$4,Classe2!FX9,IF('Conseil de classe'!$A$2=$I$5,Classe3!FX9,IF('Conseil de classe'!$A$2=$I$6,Classe4!FX9,IF('Conseil de classe'!$A$2=$I$7,Classe5!FX9,IF('Conseil de classe'!$A$2=$I$8,Classe6!FX9,IF('Conseil de classe'!$A$2=$I$9,Classe7!FX9,IF('Conseil de classe'!$A$2=$I$10,Classe8!FX9,IF('Conseil de classe'!$A$2=$I$11,Classe9!FX9))))))))))</f>
        <v/>
      </c>
      <c r="BQ8" s="7" t="str">
        <f>IF(ISBLANK(IF('Conseil de classe'!$A$2=$I$3,Classe1!FY9,IF('Conseil de classe'!$A$2=$I$4,Classe2!FY9,IF('Conseil de classe'!$A$2=$I$5,Classe3!FY9,IF('Conseil de classe'!$A$2=$I$6,Classe4!FY9,IF('Conseil de classe'!$A$2=$I$7,Classe5!FY9,IF('Conseil de classe'!$A$2=$I$8,Classe6!FY9,IF('Conseil de classe'!$A$2=$I$9,Classe7!FY9,IF('Conseil de classe'!$A$2=$I$10,Classe8!FY9,IF('Conseil de classe'!$A$2=$I$11,Classe9!FY9)))))))))),"",IF('Conseil de classe'!$A$2=$I$3,Classe1!FY9,IF('Conseil de classe'!$A$2=$I$4,Classe2!FY9,IF('Conseil de classe'!$A$2=$I$5,Classe3!FY9,IF('Conseil de classe'!$A$2=$I$6,Classe4!FY9,IF('Conseil de classe'!$A$2=$I$7,Classe5!FY9,IF('Conseil de classe'!$A$2=$I$8,Classe6!FY9,IF('Conseil de classe'!$A$2=$I$9,Classe7!FY9,IF('Conseil de classe'!$A$2=$I$10,Classe8!FY9,IF('Conseil de classe'!$A$2=$I$11,Classe9!FY9))))))))))</f>
        <v/>
      </c>
      <c r="BR8" s="7" t="str">
        <f>IF(ISBLANK(IF('Conseil de classe'!$A$2=$I$3,Classe1!FZ9,IF('Conseil de classe'!$A$2=$I$4,Classe2!FZ9,IF('Conseil de classe'!$A$2=$I$5,Classe3!FZ9,IF('Conseil de classe'!$A$2=$I$6,Classe4!FZ9,IF('Conseil de classe'!$A$2=$I$7,Classe5!FZ9,IF('Conseil de classe'!$A$2=$I$8,Classe6!FZ9,IF('Conseil de classe'!$A$2=$I$9,Classe7!FZ9,IF('Conseil de classe'!$A$2=$I$10,Classe8!FZ9,IF('Conseil de classe'!$A$2=$I$11,Classe9!FZ9)))))))))),"",IF('Conseil de classe'!$A$2=$I$3,Classe1!FZ9,IF('Conseil de classe'!$A$2=$I$4,Classe2!FZ9,IF('Conseil de classe'!$A$2=$I$5,Classe3!FZ9,IF('Conseil de classe'!$A$2=$I$6,Classe4!FZ9,IF('Conseil de classe'!$A$2=$I$7,Classe5!FZ9,IF('Conseil de classe'!$A$2=$I$8,Classe6!FZ9,IF('Conseil de classe'!$A$2=$I$9,Classe7!FZ9,IF('Conseil de classe'!$A$2=$I$10,Classe8!FZ9,IF('Conseil de classe'!$A$2=$I$11,Classe9!FZ9))))))))))</f>
        <v/>
      </c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x14ac:dyDescent="0.3">
      <c r="A9" s="2" t="s">
        <v>127</v>
      </c>
      <c r="C9" s="10" t="s">
        <v>94</v>
      </c>
      <c r="D9" s="7" t="s">
        <v>6</v>
      </c>
      <c r="E9" s="6">
        <v>7</v>
      </c>
      <c r="F9" s="7">
        <v>1</v>
      </c>
      <c r="G9" s="2" t="s">
        <v>291</v>
      </c>
      <c r="I9" s="7" t="str">
        <f>Tableau18[[#Headers],[classe7]]</f>
        <v>classe7</v>
      </c>
      <c r="J9" s="7" t="str">
        <f>IF(ISBLANK(IF('Conseil de classe'!$A$2=$I$3,Classe1!B10, IF('Conseil de classe'!$A$2=$I$4,Classe2!B10,IF('Conseil de classe'!$A$2=$I$5,Classe3!B10,IF('Conseil de classe'!$A$2=$I$6,Classe4!B10,IF('Conseil de classe'!$A$2=$I$7,Classe5!B10,IF('Conseil de classe'!$A$2=$I$8,Classe6!B10, IF('Conseil de classe'!$A$2=$I$9,Classe7!B10,IF('Conseil de classe'!$A$2=$I$10,Classe8!B10,IF('Conseil de classe'!$A$2=$I$11,Classe9!B10)))))))))),"",IF('Conseil de classe'!$A$2=$I$3,Classe1!B10, IF('Conseil de classe'!$A$2=$I$4,Classe2!B10,IF('Conseil de classe'!$A$2=$I$5,Classe3!B10,IF('Conseil de classe'!$A$2=$I$6,Classe4!B10,IF('Conseil de classe'!$A$2=$I$7,Classe5!B10,IF('Conseil de classe'!$A$2=$I$8,Classe6!B10, IF('Conseil de classe'!$A$2=$I$9,Classe7!B10,IF('Conseil de classe'!$A$2=$I$10,Classe8!B10,IF('Conseil de classe'!$A$2=$I$11,Classe9!B10))))))))))</f>
        <v/>
      </c>
      <c r="K9" s="7" t="str">
        <f>IF(ISBLANK(IF('Conseil de classe'!$A$2=$I$3,Classe1!DS10,IF('Conseil de classe'!$A$2=$I$4,Classe2!DS10,IF('Conseil de classe'!$A$2=$I$5,Classe3!DS10,IF('Conseil de classe'!$A$2=$I$6,Classe4!DS10,IF('Conseil de classe'!$A$2=$I$7,Classe5!DS10,IF('Conseil de classe'!$A$2=$I$8,Classe6!DS10,IF('Conseil de classe'!$A$2=$I$9,Classe7!DS10,IF('Conseil de classe'!$A$2=$I$10,Classe8!DS10,IF('Conseil de classe'!$A$2=$I$11,Classe9!DS10)))))))))),"",IF('Conseil de classe'!$A$2=$I$3,Classe1!DS10,IF('Conseil de classe'!$A$2=$I$4,Classe2!DS10,IF('Conseil de classe'!$A$2=$I$5,Classe3!DS10,IF('Conseil de classe'!$A$2=$I$6,Classe4!DS10,IF('Conseil de classe'!$A$2=$I$7,Classe5!DS10,IF('Conseil de classe'!$A$2=$I$8,Classe6!DS10,IF('Conseil de classe'!$A$2=$I$9,Classe7!DS10,IF('Conseil de classe'!$A$2=$I$10,Classe8!DS10,IF('Conseil de classe'!$A$2=$I$11,Classe9!DS10))))))))))</f>
        <v/>
      </c>
      <c r="L9" s="7" t="str">
        <f>IF(ISBLANK(IF('Conseil de classe'!$A$2=$I$3,Classe1!DT10,IF('Conseil de classe'!$A$2=$I$4,Classe2!DT10,IF('Conseil de classe'!$A$2=$I$5,Classe3!DT10,IF('Conseil de classe'!$A$2=$I$6,Classe4!DT10,IF('Conseil de classe'!$A$2=$I$7,Classe5!DT10,IF('Conseil de classe'!$A$2=$I$8,Classe6!DT10,IF('Conseil de classe'!$A$2=$I$9,Classe7!DT10,IF('Conseil de classe'!$A$2=$I$10,Classe8!DT10,IF('Conseil de classe'!$A$2=$I$11,Classe9!DT10)))))))))),"",IF('Conseil de classe'!$A$2=$I$3,Classe1!DT10,IF('Conseil de classe'!$A$2=$I$4,Classe2!DT10,IF('Conseil de classe'!$A$2=$I$5,Classe3!DT10,IF('Conseil de classe'!$A$2=$I$6,Classe4!DT10,IF('Conseil de classe'!$A$2=$I$7,Classe5!DT10,IF('Conseil de classe'!$A$2=$I$8,Classe6!DT10,IF('Conseil de classe'!$A$2=$I$9,Classe7!DT10,IF('Conseil de classe'!$A$2=$I$10,Classe8!DT10,IF('Conseil de classe'!$A$2=$I$11,Classe9!DT10))))))))))</f>
        <v/>
      </c>
      <c r="M9" s="7" t="str">
        <f>IF(ISBLANK(IF('Conseil de classe'!$A$2=$I$3,Classe1!DU10,IF('Conseil de classe'!$A$2=$I$4,Classe2!DU10,IF('Conseil de classe'!$A$2=$I$5,Classe3!DU10,IF('Conseil de classe'!$A$2=$I$6,Classe4!DU10,IF('Conseil de classe'!$A$2=$I$7,Classe5!DU10,IF('Conseil de classe'!$A$2=$I$8,Classe6!DU10,IF('Conseil de classe'!$A$2=$I$9,Classe7!DU10,IF('Conseil de classe'!$A$2=$I$10,Classe8!DU10,IF('Conseil de classe'!$A$2=$I$11,Classe9!DU10)))))))))),"",IF('Conseil de classe'!$A$2=$I$3,Classe1!DU10,IF('Conseil de classe'!$A$2=$I$4,Classe2!DU10,IF('Conseil de classe'!$A$2=$I$5,Classe3!DU10,IF('Conseil de classe'!$A$2=$I$6,Classe4!DU10,IF('Conseil de classe'!$A$2=$I$7,Classe5!DU10,IF('Conseil de classe'!$A$2=$I$8,Classe6!DU10,IF('Conseil de classe'!$A$2=$I$9,Classe7!DU10,IF('Conseil de classe'!$A$2=$I$10,Classe8!DU10,IF('Conseil de classe'!$A$2=$I$11,Classe9!DU10))))))))))</f>
        <v/>
      </c>
      <c r="N9" s="7" t="str">
        <f>IF(ISBLANK(IF('Conseil de classe'!$A$2=$I$3,Classe1!DV10,IF('Conseil de classe'!$A$2=$I$4,Classe2!DV10,IF('Conseil de classe'!$A$2=$I$5,Classe3!DV10,IF('Conseil de classe'!$A$2=$I$6,Classe4!DV10,IF('Conseil de classe'!$A$2=$I$7,Classe5!DV10,IF('Conseil de classe'!$A$2=$I$8,Classe6!DV10,IF('Conseil de classe'!$A$2=$I$9,Classe7!DV10,IF('Conseil de classe'!$A$2=$I$10,Classe8!DV10,IF('Conseil de classe'!$A$2=$I$11,Classe9!DV10)))))))))),"",IF('Conseil de classe'!$A$2=$I$3,Classe1!DV10,IF('Conseil de classe'!$A$2=$I$4,Classe2!DV10,IF('Conseil de classe'!$A$2=$I$5,Classe3!DV10,IF('Conseil de classe'!$A$2=$I$6,Classe4!DV10,IF('Conseil de classe'!$A$2=$I$7,Classe5!DV10,IF('Conseil de classe'!$A$2=$I$8,Classe6!DV10,IF('Conseil de classe'!$A$2=$I$9,Classe7!DV10,IF('Conseil de classe'!$A$2=$I$10,Classe8!DV10,IF('Conseil de classe'!$A$2=$I$11,Classe9!DV10))))))))))</f>
        <v/>
      </c>
      <c r="O9" s="7" t="str">
        <f>IF(ISBLANK(IF('Conseil de classe'!$A$2=$I$3,Classe1!DW10,IF('Conseil de classe'!$A$2=$I$4,Classe2!DW10,IF('Conseil de classe'!$A$2=$I$5,Classe3!DW10,IF('Conseil de classe'!$A$2=$I$6,Classe4!DW10,IF('Conseil de classe'!$A$2=$I$7,Classe5!DW10,IF('Conseil de classe'!$A$2=$I$8,Classe6!DW10,IF('Conseil de classe'!$A$2=$I$9,Classe7!DW10,IF('Conseil de classe'!$A$2=$I$10,Classe8!DW10,IF('Conseil de classe'!$A$2=$I$11,Classe9!DW10)))))))))),"",IF('Conseil de classe'!$A$2=$I$3,Classe1!DW10,IF('Conseil de classe'!$A$2=$I$4,Classe2!DW10,IF('Conseil de classe'!$A$2=$I$5,Classe3!DW10,IF('Conseil de classe'!$A$2=$I$6,Classe4!DW10,IF('Conseil de classe'!$A$2=$I$7,Classe5!DW10,IF('Conseil de classe'!$A$2=$I$8,Classe6!DW10,IF('Conseil de classe'!$A$2=$I$9,Classe7!DW10,IF('Conseil de classe'!$A$2=$I$10,Classe8!DW10,IF('Conseil de classe'!$A$2=$I$11,Classe9!DW10))))))))))</f>
        <v/>
      </c>
      <c r="P9" s="7" t="str">
        <f>IF(ISBLANK(IF('Conseil de classe'!$A$2=$I$3,Classe1!DX10,IF('Conseil de classe'!$A$2=$I$4,Classe2!DX10,IF('Conseil de classe'!$A$2=$I$5,Classe3!DX10,IF('Conseil de classe'!$A$2=$I$6,Classe4!DX10,IF('Conseil de classe'!$A$2=$I$7,Classe5!DX10,IF('Conseil de classe'!$A$2=$I$8,Classe6!DX10,IF('Conseil de classe'!$A$2=$I$9,Classe7!DX10,IF('Conseil de classe'!$A$2=$I$10,Classe8!DX10,IF('Conseil de classe'!$A$2=$I$11,Classe9!DX10)))))))))),"",IF('Conseil de classe'!$A$2=$I$3,Classe1!DX10,IF('Conseil de classe'!$A$2=$I$4,Classe2!DX10,IF('Conseil de classe'!$A$2=$I$5,Classe3!DX10,IF('Conseil de classe'!$A$2=$I$6,Classe4!DX10,IF('Conseil de classe'!$A$2=$I$7,Classe5!DX10,IF('Conseil de classe'!$A$2=$I$8,Classe6!DX10,IF('Conseil de classe'!$A$2=$I$9,Classe7!DX10,IF('Conseil de classe'!$A$2=$I$10,Classe8!DX10,IF('Conseil de classe'!$A$2=$I$11,Classe9!DX10))))))))))</f>
        <v/>
      </c>
      <c r="Q9" s="7" t="str">
        <f>IF(ISBLANK(IF('Conseil de classe'!$A$2=$I$3,Classe1!DY10,IF('Conseil de classe'!$A$2=$I$4,Classe2!DY10,IF('Conseil de classe'!$A$2=$I$5,Classe3!DY10,IF('Conseil de classe'!$A$2=$I$6,Classe4!DY10,IF('Conseil de classe'!$A$2=$I$7,Classe5!DY10,IF('Conseil de classe'!$A$2=$I$8,Classe6!DY10,IF('Conseil de classe'!$A$2=$I$9,Classe7!DY10,IF('Conseil de classe'!$A$2=$I$10,Classe8!DY10,IF('Conseil de classe'!$A$2=$I$11,Classe9!DY10)))))))))),"",IF('Conseil de classe'!$A$2=$I$3,Classe1!DY10,IF('Conseil de classe'!$A$2=$I$4,Classe2!DY10,IF('Conseil de classe'!$A$2=$I$5,Classe3!DY10,IF('Conseil de classe'!$A$2=$I$6,Classe4!DY10,IF('Conseil de classe'!$A$2=$I$7,Classe5!DY10,IF('Conseil de classe'!$A$2=$I$8,Classe6!DY10,IF('Conseil de classe'!$A$2=$I$9,Classe7!DY10,IF('Conseil de classe'!$A$2=$I$10,Classe8!DY10,IF('Conseil de classe'!$A$2=$I$11,Classe9!DY10))))))))))</f>
        <v/>
      </c>
      <c r="R9" s="7" t="str">
        <f>IF(ISBLANK(IF('Conseil de classe'!$A$2=$I$3,Classe1!DZ10,IF('Conseil de classe'!$A$2=$I$4,Classe2!DZ10,IF('Conseil de classe'!$A$2=$I$5,Classe3!DZ10,IF('Conseil de classe'!$A$2=$I$6,Classe4!DZ10,IF('Conseil de classe'!$A$2=$I$7,Classe5!DZ10,IF('Conseil de classe'!$A$2=$I$8,Classe6!DZ10,IF('Conseil de classe'!$A$2=$I$9,Classe7!DZ10,IF('Conseil de classe'!$A$2=$I$10,Classe8!DZ10,IF('Conseil de classe'!$A$2=$I$11,Classe9!DZ10)))))))))),"",IF('Conseil de classe'!$A$2=$I$3,Classe1!DZ10,IF('Conseil de classe'!$A$2=$I$4,Classe2!DZ10,IF('Conseil de classe'!$A$2=$I$5,Classe3!DZ10,IF('Conseil de classe'!$A$2=$I$6,Classe4!DZ10,IF('Conseil de classe'!$A$2=$I$7,Classe5!DZ10,IF('Conseil de classe'!$A$2=$I$8,Classe6!DZ10,IF('Conseil de classe'!$A$2=$I$9,Classe7!DZ10,IF('Conseil de classe'!$A$2=$I$10,Classe8!DZ10,IF('Conseil de classe'!$A$2=$I$11,Classe9!DZ10))))))))))</f>
        <v/>
      </c>
      <c r="S9" s="7" t="str">
        <f>IF(ISBLANK(IF('Conseil de classe'!$A$2=$I$3,Classe1!EA10,IF('Conseil de classe'!$A$2=$I$4,Classe2!EA10,IF('Conseil de classe'!$A$2=$I$5,Classe3!EA10,IF('Conseil de classe'!$A$2=$I$6,Classe4!EA10,IF('Conseil de classe'!$A$2=$I$7,Classe5!EA10,IF('Conseil de classe'!$A$2=$I$8,Classe6!EA10,IF('Conseil de classe'!$A$2=$I$9,Classe7!EA10,IF('Conseil de classe'!$A$2=$I$10,Classe8!EA10,IF('Conseil de classe'!$A$2=$I$11,Classe9!EA10)))))))))),"",IF('Conseil de classe'!$A$2=$I$3,Classe1!EA10,IF('Conseil de classe'!$A$2=$I$4,Classe2!EA10,IF('Conseil de classe'!$A$2=$I$5,Classe3!EA10,IF('Conseil de classe'!$A$2=$I$6,Classe4!EA10,IF('Conseil de classe'!$A$2=$I$7,Classe5!EA10,IF('Conseil de classe'!$A$2=$I$8,Classe6!EA10,IF('Conseil de classe'!$A$2=$I$9,Classe7!EA10,IF('Conseil de classe'!$A$2=$I$10,Classe8!EA10,IF('Conseil de classe'!$A$2=$I$11,Classe9!EA10))))))))))</f>
        <v/>
      </c>
      <c r="T9" s="7" t="str">
        <f>IF(ISBLANK(IF('Conseil de classe'!$A$2=$I$3,Classe1!EB10,IF('Conseil de classe'!$A$2=$I$4,Classe2!EB10,IF('Conseil de classe'!$A$2=$I$5,Classe3!EB10,IF('Conseil de classe'!$A$2=$I$6,Classe4!EB10,IF('Conseil de classe'!$A$2=$I$7,Classe5!EB10,IF('Conseil de classe'!$A$2=$I$8,Classe6!EB10,IF('Conseil de classe'!$A$2=$I$9,Classe7!EB10,IF('Conseil de classe'!$A$2=$I$10,Classe8!EB10,IF('Conseil de classe'!$A$2=$I$11,Classe9!EB10)))))))))),"",IF('Conseil de classe'!$A$2=$I$3,Classe1!EB10,IF('Conseil de classe'!$A$2=$I$4,Classe2!EB10,IF('Conseil de classe'!$A$2=$I$5,Classe3!EB10,IF('Conseil de classe'!$A$2=$I$6,Classe4!EB10,IF('Conseil de classe'!$A$2=$I$7,Classe5!EB10,IF('Conseil de classe'!$A$2=$I$8,Classe6!EB10,IF('Conseil de classe'!$A$2=$I$9,Classe7!EB10,IF('Conseil de classe'!$A$2=$I$10,Classe8!EB10,IF('Conseil de classe'!$A$2=$I$11,Classe9!EB10))))))))))</f>
        <v/>
      </c>
      <c r="U9" s="7" t="str">
        <f>IF(ISBLANK(IF('Conseil de classe'!$A$2=$I$3,Classe1!EC10,IF('Conseil de classe'!$A$2=$I$4,Classe2!EC10,IF('Conseil de classe'!$A$2=$I$5,Classe3!EC10,IF('Conseil de classe'!$A$2=$I$6,Classe4!EC10,IF('Conseil de classe'!$A$2=$I$7,Classe5!EC10,IF('Conseil de classe'!$A$2=$I$8,Classe6!EC10,IF('Conseil de classe'!$A$2=$I$9,Classe7!EC10,IF('Conseil de classe'!$A$2=$I$10,Classe8!EC10,IF('Conseil de classe'!$A$2=$I$11,Classe9!EC10)))))))))),"",IF('Conseil de classe'!$A$2=$I$3,Classe1!EC10,IF('Conseil de classe'!$A$2=$I$4,Classe2!EC10,IF('Conseil de classe'!$A$2=$I$5,Classe3!EC10,IF('Conseil de classe'!$A$2=$I$6,Classe4!EC10,IF('Conseil de classe'!$A$2=$I$7,Classe5!EC10,IF('Conseil de classe'!$A$2=$I$8,Classe6!EC10,IF('Conseil de classe'!$A$2=$I$9,Classe7!EC10,IF('Conseil de classe'!$A$2=$I$10,Classe8!EC10,IF('Conseil de classe'!$A$2=$I$11,Classe9!EC10))))))))))</f>
        <v/>
      </c>
      <c r="V9" s="7" t="str">
        <f>IF(ISBLANK(IF('Conseil de classe'!$A$2=$I$3,Classe1!ED10,IF('Conseil de classe'!$A$2=$I$4,Classe2!ED10,IF('Conseil de classe'!$A$2=$I$5,Classe3!ED10,IF('Conseil de classe'!$A$2=$I$6,Classe4!ED10,IF('Conseil de classe'!$A$2=$I$7,Classe5!ED10,IF('Conseil de classe'!$A$2=$I$8,Classe6!ED10,IF('Conseil de classe'!$A$2=$I$9,Classe7!ED10,IF('Conseil de classe'!$A$2=$I$10,Classe8!ED10,IF('Conseil de classe'!$A$2=$I$11,Classe9!ED10)))))))))),"",IF('Conseil de classe'!$A$2=$I$3,Classe1!ED10,IF('Conseil de classe'!$A$2=$I$4,Classe2!ED10,IF('Conseil de classe'!$A$2=$I$5,Classe3!ED10,IF('Conseil de classe'!$A$2=$I$6,Classe4!ED10,IF('Conseil de classe'!$A$2=$I$7,Classe5!ED10,IF('Conseil de classe'!$A$2=$I$8,Classe6!ED10,IF('Conseil de classe'!$A$2=$I$9,Classe7!ED10,IF('Conseil de classe'!$A$2=$I$10,Classe8!ED10,IF('Conseil de classe'!$A$2=$I$11,Classe9!ED10))))))))))</f>
        <v/>
      </c>
      <c r="W9" s="7" t="str">
        <f>IF(ISBLANK(IF('Conseil de classe'!$A$2=$I$3,Classe1!EE10,IF('Conseil de classe'!$A$2=$I$4,Classe2!EE10,IF('Conseil de classe'!$A$2=$I$5,Classe3!EE10,IF('Conseil de classe'!$A$2=$I$6,Classe4!EE10,IF('Conseil de classe'!$A$2=$I$7,Classe5!EE10,IF('Conseil de classe'!$A$2=$I$8,Classe6!EE10,IF('Conseil de classe'!$A$2=$I$9,Classe7!EE10,IF('Conseil de classe'!$A$2=$I$10,Classe8!EE10,IF('Conseil de classe'!$A$2=$I$11,Classe9!EE10)))))))))),"",IF('Conseil de classe'!$A$2=$I$3,Classe1!EE10,IF('Conseil de classe'!$A$2=$I$4,Classe2!EE10,IF('Conseil de classe'!$A$2=$I$5,Classe3!EE10,IF('Conseil de classe'!$A$2=$I$6,Classe4!EE10,IF('Conseil de classe'!$A$2=$I$7,Classe5!EE10,IF('Conseil de classe'!$A$2=$I$8,Classe6!EE10,IF('Conseil de classe'!$A$2=$I$9,Classe7!EE10,IF('Conseil de classe'!$A$2=$I$10,Classe8!EE10,IF('Conseil de classe'!$A$2=$I$11,Classe9!EE10))))))))))</f>
        <v/>
      </c>
      <c r="X9" s="7" t="str">
        <f>IF(ISBLANK(IF('Conseil de classe'!$A$2=$I$3,Classe1!EF10,IF('Conseil de classe'!$A$2=$I$4,Classe2!EF10,IF('Conseil de classe'!$A$2=$I$5,Classe3!EF10,IF('Conseil de classe'!$A$2=$I$6,Classe4!EF10,IF('Conseil de classe'!$A$2=$I$7,Classe5!EF10,IF('Conseil de classe'!$A$2=$I$8,Classe6!EF10,IF('Conseil de classe'!$A$2=$I$9,Classe7!EF10,IF('Conseil de classe'!$A$2=$I$10,Classe8!EF10,IF('Conseil de classe'!$A$2=$I$11,Classe9!EF10)))))))))),"",IF('Conseil de classe'!$A$2=$I$3,Classe1!EF10,IF('Conseil de classe'!$A$2=$I$4,Classe2!EF10,IF('Conseil de classe'!$A$2=$I$5,Classe3!EF10,IF('Conseil de classe'!$A$2=$I$6,Classe4!EF10,IF('Conseil de classe'!$A$2=$I$7,Classe5!EF10,IF('Conseil de classe'!$A$2=$I$8,Classe6!EF10,IF('Conseil de classe'!$A$2=$I$9,Classe7!EF10,IF('Conseil de classe'!$A$2=$I$10,Classe8!EF10,IF('Conseil de classe'!$A$2=$I$11,Classe9!EF10))))))))))</f>
        <v/>
      </c>
      <c r="Y9" s="7" t="str">
        <f>IF(ISBLANK(IF('Conseil de classe'!$A$2=$I$3,Classe1!EG10,IF('Conseil de classe'!$A$2=$I$4,Classe2!EG10,IF('Conseil de classe'!$A$2=$I$5,Classe3!EG10,IF('Conseil de classe'!$A$2=$I$6,Classe4!EG10,IF('Conseil de classe'!$A$2=$I$7,Classe5!EG10,IF('Conseil de classe'!$A$2=$I$8,Classe6!EG10,IF('Conseil de classe'!$A$2=$I$9,Classe7!EG10,IF('Conseil de classe'!$A$2=$I$10,Classe8!EG10,IF('Conseil de classe'!$A$2=$I$11,Classe9!EG10)))))))))),"",IF('Conseil de classe'!$A$2=$I$3,Classe1!EG10,IF('Conseil de classe'!$A$2=$I$4,Classe2!EG10,IF('Conseil de classe'!$A$2=$I$5,Classe3!EG10,IF('Conseil de classe'!$A$2=$I$6,Classe4!EG10,IF('Conseil de classe'!$A$2=$I$7,Classe5!EG10,IF('Conseil de classe'!$A$2=$I$8,Classe6!EG10,IF('Conseil de classe'!$A$2=$I$9,Classe7!EG10,IF('Conseil de classe'!$A$2=$I$10,Classe8!EG10,IF('Conseil de classe'!$A$2=$I$11,Classe9!EG10))))))))))</f>
        <v/>
      </c>
      <c r="Z9" s="7" t="str">
        <f>IF(ISBLANK(IF('Conseil de classe'!$A$2=$I$3,Classe1!EH10,IF('Conseil de classe'!$A$2=$I$4,Classe2!EH10,IF('Conseil de classe'!$A$2=$I$5,Classe3!EH10,IF('Conseil de classe'!$A$2=$I$6,Classe4!EH10,IF('Conseil de classe'!$A$2=$I$7,Classe5!EH10,IF('Conseil de classe'!$A$2=$I$8,Classe6!EH10,IF('Conseil de classe'!$A$2=$I$9,Classe7!EH10,IF('Conseil de classe'!$A$2=$I$10,Classe8!EH10,IF('Conseil de classe'!$A$2=$I$11,Classe9!EH10)))))))))),"",IF('Conseil de classe'!$A$2=$I$3,Classe1!EH10,IF('Conseil de classe'!$A$2=$I$4,Classe2!EH10,IF('Conseil de classe'!$A$2=$I$5,Classe3!EH10,IF('Conseil de classe'!$A$2=$I$6,Classe4!EH10,IF('Conseil de classe'!$A$2=$I$7,Classe5!EH10,IF('Conseil de classe'!$A$2=$I$8,Classe6!EH10,IF('Conseil de classe'!$A$2=$I$9,Classe7!EH10,IF('Conseil de classe'!$A$2=$I$10,Classe8!EH10,IF('Conseil de classe'!$A$2=$I$11,Classe9!EH10))))))))))</f>
        <v/>
      </c>
      <c r="AA9" s="7" t="str">
        <f>IF(ISBLANK(IF('Conseil de classe'!$A$2=$I$3,Classe1!EI10,IF('Conseil de classe'!$A$2=$I$4,Classe2!EI10,IF('Conseil de classe'!$A$2=$I$5,Classe3!EI10,IF('Conseil de classe'!$A$2=$I$6,Classe4!EI10,IF('Conseil de classe'!$A$2=$I$7,Classe5!EI10,IF('Conseil de classe'!$A$2=$I$8,Classe6!EI10,IF('Conseil de classe'!$A$2=$I$9,Classe7!EI10,IF('Conseil de classe'!$A$2=$I$10,Classe8!EI10,IF('Conseil de classe'!$A$2=$I$11,Classe9!EI10)))))))))),"",IF('Conseil de classe'!$A$2=$I$3,Classe1!EI10,IF('Conseil de classe'!$A$2=$I$4,Classe2!EI10,IF('Conseil de classe'!$A$2=$I$5,Classe3!EI10,IF('Conseil de classe'!$A$2=$I$6,Classe4!EI10,IF('Conseil de classe'!$A$2=$I$7,Classe5!EI10,IF('Conseil de classe'!$A$2=$I$8,Classe6!EI10,IF('Conseil de classe'!$A$2=$I$9,Classe7!EI10,IF('Conseil de classe'!$A$2=$I$10,Classe8!EI10,IF('Conseil de classe'!$A$2=$I$11,Classe9!EI10))))))))))</f>
        <v/>
      </c>
      <c r="AB9" s="7" t="str">
        <f>IF(ISBLANK(IF('Conseil de classe'!$A$2=$I$3,Classe1!EJ10,IF('Conseil de classe'!$A$2=$I$4,Classe2!EJ10,IF('Conseil de classe'!$A$2=$I$5,Classe3!EJ10,IF('Conseil de classe'!$A$2=$I$6,Classe4!EJ10,IF('Conseil de classe'!$A$2=$I$7,Classe5!EJ10,IF('Conseil de classe'!$A$2=$I$8,Classe6!EJ10,IF('Conseil de classe'!$A$2=$I$9,Classe7!EJ10,IF('Conseil de classe'!$A$2=$I$10,Classe8!EJ10,IF('Conseil de classe'!$A$2=$I$11,Classe9!EJ10)))))))))),"",IF('Conseil de classe'!$A$2=$I$3,Classe1!EJ10,IF('Conseil de classe'!$A$2=$I$4,Classe2!EJ10,IF('Conseil de classe'!$A$2=$I$5,Classe3!EJ10,IF('Conseil de classe'!$A$2=$I$6,Classe4!EJ10,IF('Conseil de classe'!$A$2=$I$7,Classe5!EJ10,IF('Conseil de classe'!$A$2=$I$8,Classe6!EJ10,IF('Conseil de classe'!$A$2=$I$9,Classe7!EJ10,IF('Conseil de classe'!$A$2=$I$10,Classe8!EJ10,IF('Conseil de classe'!$A$2=$I$11,Classe9!EJ10))))))))))</f>
        <v/>
      </c>
      <c r="AC9" s="7" t="str">
        <f>IF(ISBLANK(IF('Conseil de classe'!$A$2=$I$3,Classe1!EK10,IF('Conseil de classe'!$A$2=$I$4,Classe2!EK10,IF('Conseil de classe'!$A$2=$I$5,Classe3!EK10,IF('Conseil de classe'!$A$2=$I$6,Classe4!EK10,IF('Conseil de classe'!$A$2=$I$7,Classe5!EK10,IF('Conseil de classe'!$A$2=$I$8,Classe6!EK10,IF('Conseil de classe'!$A$2=$I$9,Classe7!EK10,IF('Conseil de classe'!$A$2=$I$10,Classe8!EK10,IF('Conseil de classe'!$A$2=$I$11,Classe9!EK10)))))))))),"",IF('Conseil de classe'!$A$2=$I$3,Classe1!EK10,IF('Conseil de classe'!$A$2=$I$4,Classe2!EK10,IF('Conseil de classe'!$A$2=$I$5,Classe3!EK10,IF('Conseil de classe'!$A$2=$I$6,Classe4!EK10,IF('Conseil de classe'!$A$2=$I$7,Classe5!EK10,IF('Conseil de classe'!$A$2=$I$8,Classe6!EK10,IF('Conseil de classe'!$A$2=$I$9,Classe7!EK10,IF('Conseil de classe'!$A$2=$I$10,Classe8!EK10,IF('Conseil de classe'!$A$2=$I$11,Classe9!EK10))))))))))</f>
        <v/>
      </c>
      <c r="AD9" s="7" t="str">
        <f>IF(ISBLANK(IF('Conseil de classe'!$A$2=$I$3,Classe1!EL10,IF('Conseil de classe'!$A$2=$I$4,Classe2!EL10,IF('Conseil de classe'!$A$2=$I$5,Classe3!EL10,IF('Conseil de classe'!$A$2=$I$6,Classe4!EL10,IF('Conseil de classe'!$A$2=$I$7,Classe5!EL10,IF('Conseil de classe'!$A$2=$I$8,Classe6!EL10,IF('Conseil de classe'!$A$2=$I$9,Classe7!EL10,IF('Conseil de classe'!$A$2=$I$10,Classe8!EL10,IF('Conseil de classe'!$A$2=$I$11,Classe9!EL10)))))))))),"",IF('Conseil de classe'!$A$2=$I$3,Classe1!EL10,IF('Conseil de classe'!$A$2=$I$4,Classe2!EL10,IF('Conseil de classe'!$A$2=$I$5,Classe3!EL10,IF('Conseil de classe'!$A$2=$I$6,Classe4!EL10,IF('Conseil de classe'!$A$2=$I$7,Classe5!EL10,IF('Conseil de classe'!$A$2=$I$8,Classe6!EL10,IF('Conseil de classe'!$A$2=$I$9,Classe7!EL10,IF('Conseil de classe'!$A$2=$I$10,Classe8!EL10,IF('Conseil de classe'!$A$2=$I$11,Classe9!EL10))))))))))</f>
        <v/>
      </c>
      <c r="AE9" s="7" t="str">
        <f>IF(ISBLANK(IF('Conseil de classe'!$A$2=$I$3,Classe1!EM10,IF('Conseil de classe'!$A$2=$I$4,Classe2!EM10,IF('Conseil de classe'!$A$2=$I$5,Classe3!EM10,IF('Conseil de classe'!$A$2=$I$6,Classe4!EM10,IF('Conseil de classe'!$A$2=$I$7,Classe5!EM10,IF('Conseil de classe'!$A$2=$I$8,Classe6!EM10,IF('Conseil de classe'!$A$2=$I$9,Classe7!EM10,IF('Conseil de classe'!$A$2=$I$10,Classe8!EM10,IF('Conseil de classe'!$A$2=$I$11,Classe9!EM10)))))))))),"",IF('Conseil de classe'!$A$2=$I$3,Classe1!EM10,IF('Conseil de classe'!$A$2=$I$4,Classe2!EM10,IF('Conseil de classe'!$A$2=$I$5,Classe3!EM10,IF('Conseil de classe'!$A$2=$I$6,Classe4!EM10,IF('Conseil de classe'!$A$2=$I$7,Classe5!EM10,IF('Conseil de classe'!$A$2=$I$8,Classe6!EM10,IF('Conseil de classe'!$A$2=$I$9,Classe7!EM10,IF('Conseil de classe'!$A$2=$I$10,Classe8!EM10,IF('Conseil de classe'!$A$2=$I$11,Classe9!EM10))))))))))</f>
        <v/>
      </c>
      <c r="AF9" s="7" t="str">
        <f>IF(ISBLANK(IF('Conseil de classe'!$A$2=$I$3,Classe1!EN10,IF('Conseil de classe'!$A$2=$I$4,Classe2!EN10,IF('Conseil de classe'!$A$2=$I$5,Classe3!EN10,IF('Conseil de classe'!$A$2=$I$6,Classe4!EN10,IF('Conseil de classe'!$A$2=$I$7,Classe5!EN10,IF('Conseil de classe'!$A$2=$I$8,Classe6!EN10,IF('Conseil de classe'!$A$2=$I$9,Classe7!EN10,IF('Conseil de classe'!$A$2=$I$10,Classe8!EN10,IF('Conseil de classe'!$A$2=$I$11,Classe9!EN10)))))))))),"",IF('Conseil de classe'!$A$2=$I$3,Classe1!EN10,IF('Conseil de classe'!$A$2=$I$4,Classe2!EN10,IF('Conseil de classe'!$A$2=$I$5,Classe3!EN10,IF('Conseil de classe'!$A$2=$I$6,Classe4!EN10,IF('Conseil de classe'!$A$2=$I$7,Classe5!EN10,IF('Conseil de classe'!$A$2=$I$8,Classe6!EN10,IF('Conseil de classe'!$A$2=$I$9,Classe7!EN10,IF('Conseil de classe'!$A$2=$I$10,Classe8!EN10,IF('Conseil de classe'!$A$2=$I$11,Classe9!EN10))))))))))</f>
        <v/>
      </c>
      <c r="AG9" s="7" t="str">
        <f>IF(ISBLANK(IF('Conseil de classe'!$A$2=$I$3,Classe1!EO10,IF('Conseil de classe'!$A$2=$I$4,Classe2!EO10,IF('Conseil de classe'!$A$2=$I$5,Classe3!EO10,IF('Conseil de classe'!$A$2=$I$6,Classe4!EO10,IF('Conseil de classe'!$A$2=$I$7,Classe5!EO10,IF('Conseil de classe'!$A$2=$I$8,Classe6!EO10,IF('Conseil de classe'!$A$2=$I$9,Classe7!EO10,IF('Conseil de classe'!$A$2=$I$10,Classe8!EO10,IF('Conseil de classe'!$A$2=$I$11,Classe9!EO10)))))))))),"",IF('Conseil de classe'!$A$2=$I$3,Classe1!EO10,IF('Conseil de classe'!$A$2=$I$4,Classe2!EO10,IF('Conseil de classe'!$A$2=$I$5,Classe3!EO10,IF('Conseil de classe'!$A$2=$I$6,Classe4!EO10,IF('Conseil de classe'!$A$2=$I$7,Classe5!EO10,IF('Conseil de classe'!$A$2=$I$8,Classe6!EO10,IF('Conseil de classe'!$A$2=$I$9,Classe7!EO10,IF('Conseil de classe'!$A$2=$I$10,Classe8!EO10,IF('Conseil de classe'!$A$2=$I$11,Classe9!EO10))))))))))</f>
        <v/>
      </c>
      <c r="AH9" s="7" t="str">
        <f>IF(ISBLANK(IF('Conseil de classe'!$A$2=$I$3,Classe1!EP10,IF('Conseil de classe'!$A$2=$I$4,Classe2!EP10,IF('Conseil de classe'!$A$2=$I$5,Classe3!EP10,IF('Conseil de classe'!$A$2=$I$6,Classe4!EP10,IF('Conseil de classe'!$A$2=$I$7,Classe5!EP10,IF('Conseil de classe'!$A$2=$I$8,Classe6!EP10,IF('Conseil de classe'!$A$2=$I$9,Classe7!EP10,IF('Conseil de classe'!$A$2=$I$10,Classe8!EP10,IF('Conseil de classe'!$A$2=$I$11,Classe9!EP10)))))))))),"",IF('Conseil de classe'!$A$2=$I$3,Classe1!EP10,IF('Conseil de classe'!$A$2=$I$4,Classe2!EP10,IF('Conseil de classe'!$A$2=$I$5,Classe3!EP10,IF('Conseil de classe'!$A$2=$I$6,Classe4!EP10,IF('Conseil de classe'!$A$2=$I$7,Classe5!EP10,IF('Conseil de classe'!$A$2=$I$8,Classe6!EP10,IF('Conseil de classe'!$A$2=$I$9,Classe7!EP10,IF('Conseil de classe'!$A$2=$I$10,Classe8!EP10,IF('Conseil de classe'!$A$2=$I$11,Classe9!EP10))))))))))</f>
        <v/>
      </c>
      <c r="AI9" s="7" t="str">
        <f>IF(ISBLANK(IF('Conseil de classe'!$A$2=$I$3,Classe1!EQ10,IF('Conseil de classe'!$A$2=$I$4,Classe2!EQ10,IF('Conseil de classe'!$A$2=$I$5,Classe3!EQ10,IF('Conseil de classe'!$A$2=$I$6,Classe4!EQ10,IF('Conseil de classe'!$A$2=$I$7,Classe5!EQ10,IF('Conseil de classe'!$A$2=$I$8,Classe6!EQ10,IF('Conseil de classe'!$A$2=$I$9,Classe7!EQ10,IF('Conseil de classe'!$A$2=$I$10,Classe8!EQ10,IF('Conseil de classe'!$A$2=$I$11,Classe9!EQ10)))))))))),"",IF('Conseil de classe'!$A$2=$I$3,Classe1!EQ10,IF('Conseil de classe'!$A$2=$I$4,Classe2!EQ10,IF('Conseil de classe'!$A$2=$I$5,Classe3!EQ10,IF('Conseil de classe'!$A$2=$I$6,Classe4!EQ10,IF('Conseil de classe'!$A$2=$I$7,Classe5!EQ10,IF('Conseil de classe'!$A$2=$I$8,Classe6!EQ10,IF('Conseil de classe'!$A$2=$I$9,Classe7!EQ10,IF('Conseil de classe'!$A$2=$I$10,Classe8!EQ10,IF('Conseil de classe'!$A$2=$I$11,Classe9!EQ10))))))))))</f>
        <v/>
      </c>
      <c r="AJ9" s="7" t="str">
        <f>IF(ISBLANK(IF('Conseil de classe'!$A$2=$I$3,Classe1!ER10,IF('Conseil de classe'!$A$2=$I$4,Classe2!ER10,IF('Conseil de classe'!$A$2=$I$5,Classe3!ER10,IF('Conseil de classe'!$A$2=$I$6,Classe4!ER10,IF('Conseil de classe'!$A$2=$I$7,Classe5!ER10,IF('Conseil de classe'!$A$2=$I$8,Classe6!ER10,IF('Conseil de classe'!$A$2=$I$9,Classe7!ER10,IF('Conseil de classe'!$A$2=$I$10,Classe8!ER10,IF('Conseil de classe'!$A$2=$I$11,Classe9!ER10)))))))))),"",IF('Conseil de classe'!$A$2=$I$3,Classe1!ER10,IF('Conseil de classe'!$A$2=$I$4,Classe2!ER10,IF('Conseil de classe'!$A$2=$I$5,Classe3!ER10,IF('Conseil de classe'!$A$2=$I$6,Classe4!ER10,IF('Conseil de classe'!$A$2=$I$7,Classe5!ER10,IF('Conseil de classe'!$A$2=$I$8,Classe6!ER10,IF('Conseil de classe'!$A$2=$I$9,Classe7!ER10,IF('Conseil de classe'!$A$2=$I$10,Classe8!ER10,IF('Conseil de classe'!$A$2=$I$11,Classe9!ER10))))))))))</f>
        <v/>
      </c>
      <c r="AK9" s="7" t="str">
        <f>IF(ISBLANK(IF('Conseil de classe'!$A$2=$I$3,Classe1!ES10,IF('Conseil de classe'!$A$2=$I$4,Classe2!ES10,IF('Conseil de classe'!$A$2=$I$5,Classe3!ES10,IF('Conseil de classe'!$A$2=$I$6,Classe4!ES10,IF('Conseil de classe'!$A$2=$I$7,Classe5!ES10,IF('Conseil de classe'!$A$2=$I$8,Classe6!ES10,IF('Conseil de classe'!$A$2=$I$9,Classe7!ES10,IF('Conseil de classe'!$A$2=$I$10,Classe8!ES10,IF('Conseil de classe'!$A$2=$I$11,Classe9!ES10)))))))))),"",IF('Conseil de classe'!$A$2=$I$3,Classe1!ES10,IF('Conseil de classe'!$A$2=$I$4,Classe2!ES10,IF('Conseil de classe'!$A$2=$I$5,Classe3!ES10,IF('Conseil de classe'!$A$2=$I$6,Classe4!ES10,IF('Conseil de classe'!$A$2=$I$7,Classe5!ES10,IF('Conseil de classe'!$A$2=$I$8,Classe6!ES10,IF('Conseil de classe'!$A$2=$I$9,Classe7!ES10,IF('Conseil de classe'!$A$2=$I$10,Classe8!ES10,IF('Conseil de classe'!$A$2=$I$11,Classe9!ES10))))))))))</f>
        <v/>
      </c>
      <c r="AL9" s="7" t="str">
        <f>IF(ISBLANK(IF('Conseil de classe'!$A$2=$I$3,Classe1!ET10,IF('Conseil de classe'!$A$2=$I$4,Classe2!ET10,IF('Conseil de classe'!$A$2=$I$5,Classe3!ET10,IF('Conseil de classe'!$A$2=$I$6,Classe4!ET10,IF('Conseil de classe'!$A$2=$I$7,Classe5!ET10,IF('Conseil de classe'!$A$2=$I$8,Classe6!ET10,IF('Conseil de classe'!$A$2=$I$9,Classe7!ET10,IF('Conseil de classe'!$A$2=$I$10,Classe8!ET10,IF('Conseil de classe'!$A$2=$I$11,Classe9!ET10)))))))))),"",IF('Conseil de classe'!$A$2=$I$3,Classe1!ET10,IF('Conseil de classe'!$A$2=$I$4,Classe2!ET10,IF('Conseil de classe'!$A$2=$I$5,Classe3!ET10,IF('Conseil de classe'!$A$2=$I$6,Classe4!ET10,IF('Conseil de classe'!$A$2=$I$7,Classe5!ET10,IF('Conseil de classe'!$A$2=$I$8,Classe6!ET10,IF('Conseil de classe'!$A$2=$I$9,Classe7!ET10,IF('Conseil de classe'!$A$2=$I$10,Classe8!ET10,IF('Conseil de classe'!$A$2=$I$11,Classe9!ET10))))))))))</f>
        <v/>
      </c>
      <c r="AM9" s="7" t="str">
        <f>IF(ISBLANK(IF('Conseil de classe'!$A$2=$I$3,Classe1!EU10,IF('Conseil de classe'!$A$2=$I$4,Classe2!EU10,IF('Conseil de classe'!$A$2=$I$5,Classe3!EU10,IF('Conseil de classe'!$A$2=$I$6,Classe4!EU10,IF('Conseil de classe'!$A$2=$I$7,Classe5!EU10,IF('Conseil de classe'!$A$2=$I$8,Classe6!EU10,IF('Conseil de classe'!$A$2=$I$9,Classe7!EU10,IF('Conseil de classe'!$A$2=$I$10,Classe8!EU10,IF('Conseil de classe'!$A$2=$I$11,Classe9!EU10)))))))))),"",IF('Conseil de classe'!$A$2=$I$3,Classe1!EU10,IF('Conseil de classe'!$A$2=$I$4,Classe2!EU10,IF('Conseil de classe'!$A$2=$I$5,Classe3!EU10,IF('Conseil de classe'!$A$2=$I$6,Classe4!EU10,IF('Conseil de classe'!$A$2=$I$7,Classe5!EU10,IF('Conseil de classe'!$A$2=$I$8,Classe6!EU10,IF('Conseil de classe'!$A$2=$I$9,Classe7!EU10,IF('Conseil de classe'!$A$2=$I$10,Classe8!EU10,IF('Conseil de classe'!$A$2=$I$11,Classe9!EU10))))))))))</f>
        <v/>
      </c>
      <c r="AN9" s="7" t="str">
        <f>IF(ISBLANK(IF('Conseil de classe'!$A$2=$I$3,Classe1!EV10,IF('Conseil de classe'!$A$2=$I$4,Classe2!EV10,IF('Conseil de classe'!$A$2=$I$5,Classe3!EV10,IF('Conseil de classe'!$A$2=$I$6,Classe4!EV10,IF('Conseil de classe'!$A$2=$I$7,Classe5!EV10,IF('Conseil de classe'!$A$2=$I$8,Classe6!EV10,IF('Conseil de classe'!$A$2=$I$9,Classe7!EV10,IF('Conseil de classe'!$A$2=$I$10,Classe8!EV10,IF('Conseil de classe'!$A$2=$I$11,Classe9!EV10)))))))))),"",IF('Conseil de classe'!$A$2=$I$3,Classe1!EV10,IF('Conseil de classe'!$A$2=$I$4,Classe2!EV10,IF('Conseil de classe'!$A$2=$I$5,Classe3!EV10,IF('Conseil de classe'!$A$2=$I$6,Classe4!EV10,IF('Conseil de classe'!$A$2=$I$7,Classe5!EV10,IF('Conseil de classe'!$A$2=$I$8,Classe6!EV10,IF('Conseil de classe'!$A$2=$I$9,Classe7!EV10,IF('Conseil de classe'!$A$2=$I$10,Classe8!EV10,IF('Conseil de classe'!$A$2=$I$11,Classe9!EV10))))))))))</f>
        <v/>
      </c>
      <c r="AO9" s="7" t="str">
        <f>IF(ISBLANK(IF('Conseil de classe'!$A$2=$I$3,Classe1!EW10,IF('Conseil de classe'!$A$2=$I$4,Classe2!EW10,IF('Conseil de classe'!$A$2=$I$5,Classe3!EW10,IF('Conseil de classe'!$A$2=$I$6,Classe4!EW10,IF('Conseil de classe'!$A$2=$I$7,Classe5!EW10,IF('Conseil de classe'!$A$2=$I$8,Classe6!EW10,IF('Conseil de classe'!$A$2=$I$9,Classe7!EW10,IF('Conseil de classe'!$A$2=$I$10,Classe8!EW10,IF('Conseil de classe'!$A$2=$I$11,Classe9!EW10)))))))))),"",IF('Conseil de classe'!$A$2=$I$3,Classe1!EW10,IF('Conseil de classe'!$A$2=$I$4,Classe2!EW10,IF('Conseil de classe'!$A$2=$I$5,Classe3!EW10,IF('Conseil de classe'!$A$2=$I$6,Classe4!EW10,IF('Conseil de classe'!$A$2=$I$7,Classe5!EW10,IF('Conseil de classe'!$A$2=$I$8,Classe6!EW10,IF('Conseil de classe'!$A$2=$I$9,Classe7!EW10,IF('Conseil de classe'!$A$2=$I$10,Classe8!EW10,IF('Conseil de classe'!$A$2=$I$11,Classe9!EW10))))))))))</f>
        <v/>
      </c>
      <c r="AP9" s="7" t="str">
        <f>IF(ISBLANK(IF('Conseil de classe'!$A$2=$I$3,Classe1!EX10,IF('Conseil de classe'!$A$2=$I$4,Classe2!EX10,IF('Conseil de classe'!$A$2=$I$5,Classe3!EX10,IF('Conseil de classe'!$A$2=$I$6,Classe4!EX10,IF('Conseil de classe'!$A$2=$I$7,Classe5!EX10,IF('Conseil de classe'!$A$2=$I$8,Classe6!EX10,IF('Conseil de classe'!$A$2=$I$9,Classe7!EX10,IF('Conseil de classe'!$A$2=$I$10,Classe8!EX10,IF('Conseil de classe'!$A$2=$I$11,Classe9!EX10)))))))))),"",IF('Conseil de classe'!$A$2=$I$3,Classe1!EX10,IF('Conseil de classe'!$A$2=$I$4,Classe2!EX10,IF('Conseil de classe'!$A$2=$I$5,Classe3!EX10,IF('Conseil de classe'!$A$2=$I$6,Classe4!EX10,IF('Conseil de classe'!$A$2=$I$7,Classe5!EX10,IF('Conseil de classe'!$A$2=$I$8,Classe6!EX10,IF('Conseil de classe'!$A$2=$I$9,Classe7!EX10,IF('Conseil de classe'!$A$2=$I$10,Classe8!EX10,IF('Conseil de classe'!$A$2=$I$11,Classe9!EX10))))))))))</f>
        <v/>
      </c>
      <c r="AQ9" s="7" t="str">
        <f>IF(ISBLANK(IF('Conseil de classe'!$A$2=$I$3,Classe1!EY10,IF('Conseil de classe'!$A$2=$I$4,Classe2!EY10,IF('Conseil de classe'!$A$2=$I$5,Classe3!EY10,IF('Conseil de classe'!$A$2=$I$6,Classe4!EY10,IF('Conseil de classe'!$A$2=$I$7,Classe5!EY10,IF('Conseil de classe'!$A$2=$I$8,Classe6!EY10,IF('Conseil de classe'!$A$2=$I$9,Classe7!EY10,IF('Conseil de classe'!$A$2=$I$10,Classe8!EY10,IF('Conseil de classe'!$A$2=$I$11,Classe9!EY10)))))))))),"",IF('Conseil de classe'!$A$2=$I$3,Classe1!EY10,IF('Conseil de classe'!$A$2=$I$4,Classe2!EY10,IF('Conseil de classe'!$A$2=$I$5,Classe3!EY10,IF('Conseil de classe'!$A$2=$I$6,Classe4!EY10,IF('Conseil de classe'!$A$2=$I$7,Classe5!EY10,IF('Conseil de classe'!$A$2=$I$8,Classe6!EY10,IF('Conseil de classe'!$A$2=$I$9,Classe7!EY10,IF('Conseil de classe'!$A$2=$I$10,Classe8!EY10,IF('Conseil de classe'!$A$2=$I$11,Classe9!EY10))))))))))</f>
        <v/>
      </c>
      <c r="AR9" s="7" t="str">
        <f>IF(ISBLANK(IF('Conseil de classe'!$A$2=$I$3,Classe1!EZ10,IF('Conseil de classe'!$A$2=$I$4,Classe2!EZ10,IF('Conseil de classe'!$A$2=$I$5,Classe3!EZ10,IF('Conseil de classe'!$A$2=$I$6,Classe4!EZ10,IF('Conseil de classe'!$A$2=$I$7,Classe5!EZ10,IF('Conseil de classe'!$A$2=$I$8,Classe6!EZ10,IF('Conseil de classe'!$A$2=$I$9,Classe7!EZ10,IF('Conseil de classe'!$A$2=$I$10,Classe8!EZ10,IF('Conseil de classe'!$A$2=$I$11,Classe9!EZ10)))))))))),"",IF('Conseil de classe'!$A$2=$I$3,Classe1!EZ10,IF('Conseil de classe'!$A$2=$I$4,Classe2!EZ10,IF('Conseil de classe'!$A$2=$I$5,Classe3!EZ10,IF('Conseil de classe'!$A$2=$I$6,Classe4!EZ10,IF('Conseil de classe'!$A$2=$I$7,Classe5!EZ10,IF('Conseil de classe'!$A$2=$I$8,Classe6!EZ10,IF('Conseil de classe'!$A$2=$I$9,Classe7!EZ10,IF('Conseil de classe'!$A$2=$I$10,Classe8!EZ10,IF('Conseil de classe'!$A$2=$I$11,Classe9!EZ10))))))))))</f>
        <v/>
      </c>
      <c r="AS9" s="7" t="str">
        <f>IF(ISBLANK(IF('Conseil de classe'!$A$2=$I$3,Classe1!FA10,IF('Conseil de classe'!$A$2=$I$4,Classe2!FA10,IF('Conseil de classe'!$A$2=$I$5,Classe3!FA10,IF('Conseil de classe'!$A$2=$I$6,Classe4!FA10,IF('Conseil de classe'!$A$2=$I$7,Classe5!FA10,IF('Conseil de classe'!$A$2=$I$8,Classe6!FA10,IF('Conseil de classe'!$A$2=$I$9,Classe7!FA10,IF('Conseil de classe'!$A$2=$I$10,Classe8!FA10,IF('Conseil de classe'!$A$2=$I$11,Classe9!FA10)))))))))),"",IF('Conseil de classe'!$A$2=$I$3,Classe1!FA10,IF('Conseil de classe'!$A$2=$I$4,Classe2!FA10,IF('Conseil de classe'!$A$2=$I$5,Classe3!FA10,IF('Conseil de classe'!$A$2=$I$6,Classe4!FA10,IF('Conseil de classe'!$A$2=$I$7,Classe5!FA10,IF('Conseil de classe'!$A$2=$I$8,Classe6!FA10,IF('Conseil de classe'!$A$2=$I$9,Classe7!FA10,IF('Conseil de classe'!$A$2=$I$10,Classe8!FA10,IF('Conseil de classe'!$A$2=$I$11,Classe9!FA10))))))))))</f>
        <v/>
      </c>
      <c r="AT9" s="7" t="str">
        <f>IF(ISBLANK(IF('Conseil de classe'!$A$2=$I$3,Classe1!FB10,IF('Conseil de classe'!$A$2=$I$4,Classe2!FB10,IF('Conseil de classe'!$A$2=$I$5,Classe3!FB10,IF('Conseil de classe'!$A$2=$I$6,Classe4!FB10,IF('Conseil de classe'!$A$2=$I$7,Classe5!FB10,IF('Conseil de classe'!$A$2=$I$8,Classe6!FB10,IF('Conseil de classe'!$A$2=$I$9,Classe7!FB10,IF('Conseil de classe'!$A$2=$I$10,Classe8!FB10,IF('Conseil de classe'!$A$2=$I$11,Classe9!FB10)))))))))),"",IF('Conseil de classe'!$A$2=$I$3,Classe1!FB10,IF('Conseil de classe'!$A$2=$I$4,Classe2!FB10,IF('Conseil de classe'!$A$2=$I$5,Classe3!FB10,IF('Conseil de classe'!$A$2=$I$6,Classe4!FB10,IF('Conseil de classe'!$A$2=$I$7,Classe5!FB10,IF('Conseil de classe'!$A$2=$I$8,Classe6!FB10,IF('Conseil de classe'!$A$2=$I$9,Classe7!FB10,IF('Conseil de classe'!$A$2=$I$10,Classe8!FB10,IF('Conseil de classe'!$A$2=$I$11,Classe9!FB10))))))))))</f>
        <v/>
      </c>
      <c r="AU9" s="7" t="str">
        <f>IF(ISBLANK(IF('Conseil de classe'!$A$2=$I$3,Classe1!FC10,IF('Conseil de classe'!$A$2=$I$4,Classe2!FC10,IF('Conseil de classe'!$A$2=$I$5,Classe3!FC10,IF('Conseil de classe'!$A$2=$I$6,Classe4!FC10,IF('Conseil de classe'!$A$2=$I$7,Classe5!FC10,IF('Conseil de classe'!$A$2=$I$8,Classe6!FC10,IF('Conseil de classe'!$A$2=$I$9,Classe7!FC10,IF('Conseil de classe'!$A$2=$I$10,Classe8!FC10,IF('Conseil de classe'!$A$2=$I$11,Classe9!FC10)))))))))),"",IF('Conseil de classe'!$A$2=$I$3,Classe1!FC10,IF('Conseil de classe'!$A$2=$I$4,Classe2!FC10,IF('Conseil de classe'!$A$2=$I$5,Classe3!FC10,IF('Conseil de classe'!$A$2=$I$6,Classe4!FC10,IF('Conseil de classe'!$A$2=$I$7,Classe5!FC10,IF('Conseil de classe'!$A$2=$I$8,Classe6!FC10,IF('Conseil de classe'!$A$2=$I$9,Classe7!FC10,IF('Conseil de classe'!$A$2=$I$10,Classe8!FC10,IF('Conseil de classe'!$A$2=$I$11,Classe9!FC10))))))))))</f>
        <v/>
      </c>
      <c r="AV9" s="7" t="str">
        <f>IF(ISBLANK(IF('Conseil de classe'!$A$2=$I$3,Classe1!FD10,IF('Conseil de classe'!$A$2=$I$4,Classe2!FD10,IF('Conseil de classe'!$A$2=$I$5,Classe3!FD10,IF('Conseil de classe'!$A$2=$I$6,Classe4!FD10,IF('Conseil de classe'!$A$2=$I$7,Classe5!FD10,IF('Conseil de classe'!$A$2=$I$8,Classe6!FD10,IF('Conseil de classe'!$A$2=$I$9,Classe7!FD10,IF('Conseil de classe'!$A$2=$I$10,Classe8!FD10,IF('Conseil de classe'!$A$2=$I$11,Classe9!FD10)))))))))),"",IF('Conseil de classe'!$A$2=$I$3,Classe1!FD10,IF('Conseil de classe'!$A$2=$I$4,Classe2!FD10,IF('Conseil de classe'!$A$2=$I$5,Classe3!FD10,IF('Conseil de classe'!$A$2=$I$6,Classe4!FD10,IF('Conseil de classe'!$A$2=$I$7,Classe5!FD10,IF('Conseil de classe'!$A$2=$I$8,Classe6!FD10,IF('Conseil de classe'!$A$2=$I$9,Classe7!FD10,IF('Conseil de classe'!$A$2=$I$10,Classe8!FD10,IF('Conseil de classe'!$A$2=$I$11,Classe9!FD10))))))))))</f>
        <v/>
      </c>
      <c r="AW9" s="7" t="str">
        <f>IF(ISBLANK(IF('Conseil de classe'!$A$2=$I$3,Classe1!FE10,IF('Conseil de classe'!$A$2=$I$4,Classe2!FE10,IF('Conseil de classe'!$A$2=$I$5,Classe3!FE10,IF('Conseil de classe'!$A$2=$I$6,Classe4!FE10,IF('Conseil de classe'!$A$2=$I$7,Classe5!FE10,IF('Conseil de classe'!$A$2=$I$8,Classe6!FE10,IF('Conseil de classe'!$A$2=$I$9,Classe7!FE10,IF('Conseil de classe'!$A$2=$I$10,Classe8!FE10,IF('Conseil de classe'!$A$2=$I$11,Classe9!FE10)))))))))),"",IF('Conseil de classe'!$A$2=$I$3,Classe1!FE10,IF('Conseil de classe'!$A$2=$I$4,Classe2!FE10,IF('Conseil de classe'!$A$2=$I$5,Classe3!FE10,IF('Conseil de classe'!$A$2=$I$6,Classe4!FE10,IF('Conseil de classe'!$A$2=$I$7,Classe5!FE10,IF('Conseil de classe'!$A$2=$I$8,Classe6!FE10,IF('Conseil de classe'!$A$2=$I$9,Classe7!FE10,IF('Conseil de classe'!$A$2=$I$10,Classe8!FE10,IF('Conseil de classe'!$A$2=$I$11,Classe9!FE10))))))))))</f>
        <v/>
      </c>
      <c r="AX9" s="7" t="str">
        <f>IF(ISBLANK(IF('Conseil de classe'!$A$2=$I$3,Classe1!FF10,IF('Conseil de classe'!$A$2=$I$4,Classe2!FF10,IF('Conseil de classe'!$A$2=$I$5,Classe3!FF10,IF('Conseil de classe'!$A$2=$I$6,Classe4!FF10,IF('Conseil de classe'!$A$2=$I$7,Classe5!FF10,IF('Conseil de classe'!$A$2=$I$8,Classe6!FF10,IF('Conseil de classe'!$A$2=$I$9,Classe7!FF10,IF('Conseil de classe'!$A$2=$I$10,Classe8!FF10,IF('Conseil de classe'!$A$2=$I$11,Classe9!FF10)))))))))),"",IF('Conseil de classe'!$A$2=$I$3,Classe1!FF10,IF('Conseil de classe'!$A$2=$I$4,Classe2!FF10,IF('Conseil de classe'!$A$2=$I$5,Classe3!FF10,IF('Conseil de classe'!$A$2=$I$6,Classe4!FF10,IF('Conseil de classe'!$A$2=$I$7,Classe5!FF10,IF('Conseil de classe'!$A$2=$I$8,Classe6!FF10,IF('Conseil de classe'!$A$2=$I$9,Classe7!FF10,IF('Conseil de classe'!$A$2=$I$10,Classe8!FF10,IF('Conseil de classe'!$A$2=$I$11,Classe9!FF10))))))))))</f>
        <v/>
      </c>
      <c r="AY9" s="7" t="str">
        <f>IF(ISBLANK(IF('Conseil de classe'!$A$2=$I$3,Classe1!FG10,IF('Conseil de classe'!$A$2=$I$4,Classe2!FG10,IF('Conseil de classe'!$A$2=$I$5,Classe3!FG10,IF('Conseil de classe'!$A$2=$I$6,Classe4!FG10,IF('Conseil de classe'!$A$2=$I$7,Classe5!FG10,IF('Conseil de classe'!$A$2=$I$8,Classe6!FG10,IF('Conseil de classe'!$A$2=$I$9,Classe7!FG10,IF('Conseil de classe'!$A$2=$I$10,Classe8!FG10,IF('Conseil de classe'!$A$2=$I$11,Classe9!FG10)))))))))),"",IF('Conseil de classe'!$A$2=$I$3,Classe1!FG10,IF('Conseil de classe'!$A$2=$I$4,Classe2!FG10,IF('Conseil de classe'!$A$2=$I$5,Classe3!FG10,IF('Conseil de classe'!$A$2=$I$6,Classe4!FG10,IF('Conseil de classe'!$A$2=$I$7,Classe5!FG10,IF('Conseil de classe'!$A$2=$I$8,Classe6!FG10,IF('Conseil de classe'!$A$2=$I$9,Classe7!FG10,IF('Conseil de classe'!$A$2=$I$10,Classe8!FG10,IF('Conseil de classe'!$A$2=$I$11,Classe9!FG10))))))))))</f>
        <v/>
      </c>
      <c r="AZ9" s="7" t="str">
        <f>IF(ISBLANK(IF('Conseil de classe'!$A$2=$I$3,Classe1!FH10,IF('Conseil de classe'!$A$2=$I$4,Classe2!FH10,IF('Conseil de classe'!$A$2=$I$5,Classe3!FH10,IF('Conseil de classe'!$A$2=$I$6,Classe4!FH10,IF('Conseil de classe'!$A$2=$I$7,Classe5!FH10,IF('Conseil de classe'!$A$2=$I$8,Classe6!FH10,IF('Conseil de classe'!$A$2=$I$9,Classe7!FH10,IF('Conseil de classe'!$A$2=$I$10,Classe8!FH10,IF('Conseil de classe'!$A$2=$I$11,Classe9!FH10)))))))))),"",IF('Conseil de classe'!$A$2=$I$3,Classe1!FH10,IF('Conseil de classe'!$A$2=$I$4,Classe2!FH10,IF('Conseil de classe'!$A$2=$I$5,Classe3!FH10,IF('Conseil de classe'!$A$2=$I$6,Classe4!FH10,IF('Conseil de classe'!$A$2=$I$7,Classe5!FH10,IF('Conseil de classe'!$A$2=$I$8,Classe6!FH10,IF('Conseil de classe'!$A$2=$I$9,Classe7!FH10,IF('Conseil de classe'!$A$2=$I$10,Classe8!FH10,IF('Conseil de classe'!$A$2=$I$11,Classe9!FH10))))))))))</f>
        <v/>
      </c>
      <c r="BA9" s="7" t="str">
        <f>IF(ISBLANK(IF('Conseil de classe'!$A$2=$I$3,Classe1!FI10,IF('Conseil de classe'!$A$2=$I$4,Classe2!FI10,IF('Conseil de classe'!$A$2=$I$5,Classe3!FI10,IF('Conseil de classe'!$A$2=$I$6,Classe4!FI10,IF('Conseil de classe'!$A$2=$I$7,Classe5!FI10,IF('Conseil de classe'!$A$2=$I$8,Classe6!FI10,IF('Conseil de classe'!$A$2=$I$9,Classe7!FI10,IF('Conseil de classe'!$A$2=$I$10,Classe8!FI10,IF('Conseil de classe'!$A$2=$I$11,Classe9!FI10)))))))))),"",IF('Conseil de classe'!$A$2=$I$3,Classe1!FI10,IF('Conseil de classe'!$A$2=$I$4,Classe2!FI10,IF('Conseil de classe'!$A$2=$I$5,Classe3!FI10,IF('Conseil de classe'!$A$2=$I$6,Classe4!FI10,IF('Conseil de classe'!$A$2=$I$7,Classe5!FI10,IF('Conseil de classe'!$A$2=$I$8,Classe6!FI10,IF('Conseil de classe'!$A$2=$I$9,Classe7!FI10,IF('Conseil de classe'!$A$2=$I$10,Classe8!FI10,IF('Conseil de classe'!$A$2=$I$11,Classe9!FI10))))))))))</f>
        <v/>
      </c>
      <c r="BB9" s="7" t="str">
        <f>IF(ISBLANK(IF('Conseil de classe'!$A$2=$I$3,Classe1!FJ10,IF('Conseil de classe'!$A$2=$I$4,Classe2!FJ10,IF('Conseil de classe'!$A$2=$I$5,Classe3!FJ10,IF('Conseil de classe'!$A$2=$I$6,Classe4!FJ10,IF('Conseil de classe'!$A$2=$I$7,Classe5!FJ10,IF('Conseil de classe'!$A$2=$I$8,Classe6!FJ10,IF('Conseil de classe'!$A$2=$I$9,Classe7!FJ10,IF('Conseil de classe'!$A$2=$I$10,Classe8!FJ10,IF('Conseil de classe'!$A$2=$I$11,Classe9!FJ10)))))))))),"",IF('Conseil de classe'!$A$2=$I$3,Classe1!FJ10,IF('Conseil de classe'!$A$2=$I$4,Classe2!FJ10,IF('Conseil de classe'!$A$2=$I$5,Classe3!FJ10,IF('Conseil de classe'!$A$2=$I$6,Classe4!FJ10,IF('Conseil de classe'!$A$2=$I$7,Classe5!FJ10,IF('Conseil de classe'!$A$2=$I$8,Classe6!FJ10,IF('Conseil de classe'!$A$2=$I$9,Classe7!FJ10,IF('Conseil de classe'!$A$2=$I$10,Classe8!FJ10,IF('Conseil de classe'!$A$2=$I$11,Classe9!FJ10))))))))))</f>
        <v/>
      </c>
      <c r="BC9" s="7" t="str">
        <f>IF(ISBLANK(IF('Conseil de classe'!$A$2=$I$3,Classe1!FK10,IF('Conseil de classe'!$A$2=$I$4,Classe2!FK10,IF('Conseil de classe'!$A$2=$I$5,Classe3!FK10,IF('Conseil de classe'!$A$2=$I$6,Classe4!FK10,IF('Conseil de classe'!$A$2=$I$7,Classe5!FK10,IF('Conseil de classe'!$A$2=$I$8,Classe6!FK10,IF('Conseil de classe'!$A$2=$I$9,Classe7!FK10,IF('Conseil de classe'!$A$2=$I$10,Classe8!FK10,IF('Conseil de classe'!$A$2=$I$11,Classe9!FK10)))))))))),"",IF('Conseil de classe'!$A$2=$I$3,Classe1!FK10,IF('Conseil de classe'!$A$2=$I$4,Classe2!FK10,IF('Conseil de classe'!$A$2=$I$5,Classe3!FK10,IF('Conseil de classe'!$A$2=$I$6,Classe4!FK10,IF('Conseil de classe'!$A$2=$I$7,Classe5!FK10,IF('Conseil de classe'!$A$2=$I$8,Classe6!FK10,IF('Conseil de classe'!$A$2=$I$9,Classe7!FK10,IF('Conseil de classe'!$A$2=$I$10,Classe8!FK10,IF('Conseil de classe'!$A$2=$I$11,Classe9!FK10))))))))))</f>
        <v/>
      </c>
      <c r="BD9" s="7" t="str">
        <f>IF(ISBLANK(IF('Conseil de classe'!$A$2=$I$3,Classe1!FL10,IF('Conseil de classe'!$A$2=$I$4,Classe2!FL10,IF('Conseil de classe'!$A$2=$I$5,Classe3!FL10,IF('Conseil de classe'!$A$2=$I$6,Classe4!FL10,IF('Conseil de classe'!$A$2=$I$7,Classe5!FL10,IF('Conseil de classe'!$A$2=$I$8,Classe6!FL10,IF('Conseil de classe'!$A$2=$I$9,Classe7!FL10,IF('Conseil de classe'!$A$2=$I$10,Classe8!FL10,IF('Conseil de classe'!$A$2=$I$11,Classe9!FL10)))))))))),"",IF('Conseil de classe'!$A$2=$I$3,Classe1!FL10,IF('Conseil de classe'!$A$2=$I$4,Classe2!FL10,IF('Conseil de classe'!$A$2=$I$5,Classe3!FL10,IF('Conseil de classe'!$A$2=$I$6,Classe4!FL10,IF('Conseil de classe'!$A$2=$I$7,Classe5!FL10,IF('Conseil de classe'!$A$2=$I$8,Classe6!FL10,IF('Conseil de classe'!$A$2=$I$9,Classe7!FL10,IF('Conseil de classe'!$A$2=$I$10,Classe8!FL10,IF('Conseil de classe'!$A$2=$I$11,Classe9!FL10))))))))))</f>
        <v/>
      </c>
      <c r="BE9" s="7" t="str">
        <f>IF(ISBLANK(IF('Conseil de classe'!$A$2=$I$3,Classe1!FM10,IF('Conseil de classe'!$A$2=$I$4,Classe2!FM10,IF('Conseil de classe'!$A$2=$I$5,Classe3!FM10,IF('Conseil de classe'!$A$2=$I$6,Classe4!FM10,IF('Conseil de classe'!$A$2=$I$7,Classe5!FM10,IF('Conseil de classe'!$A$2=$I$8,Classe6!FM10,IF('Conseil de classe'!$A$2=$I$9,Classe7!FM10,IF('Conseil de classe'!$A$2=$I$10,Classe8!FM10,IF('Conseil de classe'!$A$2=$I$11,Classe9!FM10)))))))))),"",IF('Conseil de classe'!$A$2=$I$3,Classe1!FM10,IF('Conseil de classe'!$A$2=$I$4,Classe2!FM10,IF('Conseil de classe'!$A$2=$I$5,Classe3!FM10,IF('Conseil de classe'!$A$2=$I$6,Classe4!FM10,IF('Conseil de classe'!$A$2=$I$7,Classe5!FM10,IF('Conseil de classe'!$A$2=$I$8,Classe6!FM10,IF('Conseil de classe'!$A$2=$I$9,Classe7!FM10,IF('Conseil de classe'!$A$2=$I$10,Classe8!FM10,IF('Conseil de classe'!$A$2=$I$11,Classe9!FM10))))))))))</f>
        <v/>
      </c>
      <c r="BF9" s="7" t="str">
        <f>IF(ISBLANK(IF('Conseil de classe'!$A$2=$I$3,Classe1!FN10,IF('Conseil de classe'!$A$2=$I$4,Classe2!FN10,IF('Conseil de classe'!$A$2=$I$5,Classe3!FN10,IF('Conseil de classe'!$A$2=$I$6,Classe4!FN10,IF('Conseil de classe'!$A$2=$I$7,Classe5!FN10,IF('Conseil de classe'!$A$2=$I$8,Classe6!FN10,IF('Conseil de classe'!$A$2=$I$9,Classe7!FN10,IF('Conseil de classe'!$A$2=$I$10,Classe8!FN10,IF('Conseil de classe'!$A$2=$I$11,Classe9!FN10)))))))))),"",IF('Conseil de classe'!$A$2=$I$3,Classe1!FN10,IF('Conseil de classe'!$A$2=$I$4,Classe2!FN10,IF('Conseil de classe'!$A$2=$I$5,Classe3!FN10,IF('Conseil de classe'!$A$2=$I$6,Classe4!FN10,IF('Conseil de classe'!$A$2=$I$7,Classe5!FN10,IF('Conseil de classe'!$A$2=$I$8,Classe6!FN10,IF('Conseil de classe'!$A$2=$I$9,Classe7!FN10,IF('Conseil de classe'!$A$2=$I$10,Classe8!FN10,IF('Conseil de classe'!$A$2=$I$11,Classe9!FN10))))))))))</f>
        <v/>
      </c>
      <c r="BG9" s="7" t="str">
        <f>IF(ISBLANK(IF('Conseil de classe'!$A$2=$I$3,Classe1!FO10,IF('Conseil de classe'!$A$2=$I$4,Classe2!FO10,IF('Conseil de classe'!$A$2=$I$5,Classe3!FO10,IF('Conseil de classe'!$A$2=$I$6,Classe4!FO10,IF('Conseil de classe'!$A$2=$I$7,Classe5!FO10,IF('Conseil de classe'!$A$2=$I$8,Classe6!FO10,IF('Conseil de classe'!$A$2=$I$9,Classe7!FO10,IF('Conseil de classe'!$A$2=$I$10,Classe8!FO10,IF('Conseil de classe'!$A$2=$I$11,Classe9!FO10)))))))))),"",IF('Conseil de classe'!$A$2=$I$3,Classe1!FO10,IF('Conseil de classe'!$A$2=$I$4,Classe2!FO10,IF('Conseil de classe'!$A$2=$I$5,Classe3!FO10,IF('Conseil de classe'!$A$2=$I$6,Classe4!FO10,IF('Conseil de classe'!$A$2=$I$7,Classe5!FO10,IF('Conseil de classe'!$A$2=$I$8,Classe6!FO10,IF('Conseil de classe'!$A$2=$I$9,Classe7!FO10,IF('Conseil de classe'!$A$2=$I$10,Classe8!FO10,IF('Conseil de classe'!$A$2=$I$11,Classe9!FO10))))))))))</f>
        <v/>
      </c>
      <c r="BH9" s="7" t="str">
        <f>IF(ISBLANK(IF('Conseil de classe'!$A$2=$I$3,Classe1!FP10,IF('Conseil de classe'!$A$2=$I$4,Classe2!FP10,IF('Conseil de classe'!$A$2=$I$5,Classe3!FP10,IF('Conseil de classe'!$A$2=$I$6,Classe4!FP10,IF('Conseil de classe'!$A$2=$I$7,Classe5!FP10,IF('Conseil de classe'!$A$2=$I$8,Classe6!FP10,IF('Conseil de classe'!$A$2=$I$9,Classe7!FP10,IF('Conseil de classe'!$A$2=$I$10,Classe8!FP10,IF('Conseil de classe'!$A$2=$I$11,Classe9!FP10)))))))))),"",IF('Conseil de classe'!$A$2=$I$3,Classe1!FP10,IF('Conseil de classe'!$A$2=$I$4,Classe2!FP10,IF('Conseil de classe'!$A$2=$I$5,Classe3!FP10,IF('Conseil de classe'!$A$2=$I$6,Classe4!FP10,IF('Conseil de classe'!$A$2=$I$7,Classe5!FP10,IF('Conseil de classe'!$A$2=$I$8,Classe6!FP10,IF('Conseil de classe'!$A$2=$I$9,Classe7!FP10,IF('Conseil de classe'!$A$2=$I$10,Classe8!FP10,IF('Conseil de classe'!$A$2=$I$11,Classe9!FP10))))))))))</f>
        <v/>
      </c>
      <c r="BI9" s="7" t="str">
        <f>IF(ISBLANK(IF('Conseil de classe'!$A$2=$I$3,Classe1!FQ10,IF('Conseil de classe'!$A$2=$I$4,Classe2!FQ10,IF('Conseil de classe'!$A$2=$I$5,Classe3!FQ10,IF('Conseil de classe'!$A$2=$I$6,Classe4!FQ10,IF('Conseil de classe'!$A$2=$I$7,Classe5!FQ10,IF('Conseil de classe'!$A$2=$I$8,Classe6!FQ10,IF('Conseil de classe'!$A$2=$I$9,Classe7!FQ10,IF('Conseil de classe'!$A$2=$I$10,Classe8!FQ10,IF('Conseil de classe'!$A$2=$I$11,Classe9!FQ10)))))))))),"",IF('Conseil de classe'!$A$2=$I$3,Classe1!FQ10,IF('Conseil de classe'!$A$2=$I$4,Classe2!FQ10,IF('Conseil de classe'!$A$2=$I$5,Classe3!FQ10,IF('Conseil de classe'!$A$2=$I$6,Classe4!FQ10,IF('Conseil de classe'!$A$2=$I$7,Classe5!FQ10,IF('Conseil de classe'!$A$2=$I$8,Classe6!FQ10,IF('Conseil de classe'!$A$2=$I$9,Classe7!FQ10,IF('Conseil de classe'!$A$2=$I$10,Classe8!FQ10,IF('Conseil de classe'!$A$2=$I$11,Classe9!FQ10))))))))))</f>
        <v/>
      </c>
      <c r="BJ9" s="7" t="str">
        <f>IF(ISBLANK(IF('Conseil de classe'!$A$2=$I$3,Classe1!FR10,IF('Conseil de classe'!$A$2=$I$4,Classe2!FR10,IF('Conseil de classe'!$A$2=$I$5,Classe3!FR10,IF('Conseil de classe'!$A$2=$I$6,Classe4!FR10,IF('Conseil de classe'!$A$2=$I$7,Classe5!FR10,IF('Conseil de classe'!$A$2=$I$8,Classe6!FR10,IF('Conseil de classe'!$A$2=$I$9,Classe7!FR10,IF('Conseil de classe'!$A$2=$I$10,Classe8!FR10,IF('Conseil de classe'!$A$2=$I$11,Classe9!FR10)))))))))),"",IF('Conseil de classe'!$A$2=$I$3,Classe1!FR10,IF('Conseil de classe'!$A$2=$I$4,Classe2!FR10,IF('Conseil de classe'!$A$2=$I$5,Classe3!FR10,IF('Conseil de classe'!$A$2=$I$6,Classe4!FR10,IF('Conseil de classe'!$A$2=$I$7,Classe5!FR10,IF('Conseil de classe'!$A$2=$I$8,Classe6!FR10,IF('Conseil de classe'!$A$2=$I$9,Classe7!FR10,IF('Conseil de classe'!$A$2=$I$10,Classe8!FR10,IF('Conseil de classe'!$A$2=$I$11,Classe9!FR10))))))))))</f>
        <v/>
      </c>
      <c r="BK9" s="7" t="str">
        <f>IF(ISBLANK(IF('Conseil de classe'!$A$2=$I$3,Classe1!FS10,IF('Conseil de classe'!$A$2=$I$4,Classe2!FS10,IF('Conseil de classe'!$A$2=$I$5,Classe3!FS10,IF('Conseil de classe'!$A$2=$I$6,Classe4!FS10,IF('Conseil de classe'!$A$2=$I$7,Classe5!FS10,IF('Conseil de classe'!$A$2=$I$8,Classe6!FS10,IF('Conseil de classe'!$A$2=$I$9,Classe7!FS10,IF('Conseil de classe'!$A$2=$I$10,Classe8!FS10,IF('Conseil de classe'!$A$2=$I$11,Classe9!FS10)))))))))),"",IF('Conseil de classe'!$A$2=$I$3,Classe1!FS10,IF('Conseil de classe'!$A$2=$I$4,Classe2!FS10,IF('Conseil de classe'!$A$2=$I$5,Classe3!FS10,IF('Conseil de classe'!$A$2=$I$6,Classe4!FS10,IF('Conseil de classe'!$A$2=$I$7,Classe5!FS10,IF('Conseil de classe'!$A$2=$I$8,Classe6!FS10,IF('Conseil de classe'!$A$2=$I$9,Classe7!FS10,IF('Conseil de classe'!$A$2=$I$10,Classe8!FS10,IF('Conseil de classe'!$A$2=$I$11,Classe9!FS10))))))))))</f>
        <v/>
      </c>
      <c r="BL9" s="7" t="str">
        <f>IF(ISBLANK(IF('Conseil de classe'!$A$2=$I$3,Classe1!FT10,IF('Conseil de classe'!$A$2=$I$4,Classe2!FT10,IF('Conseil de classe'!$A$2=$I$5,Classe3!FT10,IF('Conseil de classe'!$A$2=$I$6,Classe4!FT10,IF('Conseil de classe'!$A$2=$I$7,Classe5!FT10,IF('Conseil de classe'!$A$2=$I$8,Classe6!FT10,IF('Conseil de classe'!$A$2=$I$9,Classe7!FT10,IF('Conseil de classe'!$A$2=$I$10,Classe8!FT10,IF('Conseil de classe'!$A$2=$I$11,Classe9!FT10)))))))))),"",IF('Conseil de classe'!$A$2=$I$3,Classe1!FT10,IF('Conseil de classe'!$A$2=$I$4,Classe2!FT10,IF('Conseil de classe'!$A$2=$I$5,Classe3!FT10,IF('Conseil de classe'!$A$2=$I$6,Classe4!FT10,IF('Conseil de classe'!$A$2=$I$7,Classe5!FT10,IF('Conseil de classe'!$A$2=$I$8,Classe6!FT10,IF('Conseil de classe'!$A$2=$I$9,Classe7!FT10,IF('Conseil de classe'!$A$2=$I$10,Classe8!FT10,IF('Conseil de classe'!$A$2=$I$11,Classe9!FT10))))))))))</f>
        <v/>
      </c>
      <c r="BM9" s="7" t="str">
        <f>IF(ISBLANK(IF('Conseil de classe'!$A$2=$I$3,Classe1!FU10,IF('Conseil de classe'!$A$2=$I$4,Classe2!FU10,IF('Conseil de classe'!$A$2=$I$5,Classe3!FU10,IF('Conseil de classe'!$A$2=$I$6,Classe4!FU10,IF('Conseil de classe'!$A$2=$I$7,Classe5!FU10,IF('Conseil de classe'!$A$2=$I$8,Classe6!FU10,IF('Conseil de classe'!$A$2=$I$9,Classe7!FU10,IF('Conseil de classe'!$A$2=$I$10,Classe8!FU10,IF('Conseil de classe'!$A$2=$I$11,Classe9!FU10)))))))))),"",IF('Conseil de classe'!$A$2=$I$3,Classe1!FU10,IF('Conseil de classe'!$A$2=$I$4,Classe2!FU10,IF('Conseil de classe'!$A$2=$I$5,Classe3!FU10,IF('Conseil de classe'!$A$2=$I$6,Classe4!FU10,IF('Conseil de classe'!$A$2=$I$7,Classe5!FU10,IF('Conseil de classe'!$A$2=$I$8,Classe6!FU10,IF('Conseil de classe'!$A$2=$I$9,Classe7!FU10,IF('Conseil de classe'!$A$2=$I$10,Classe8!FU10,IF('Conseil de classe'!$A$2=$I$11,Classe9!FU10))))))))))</f>
        <v/>
      </c>
      <c r="BN9" s="7" t="str">
        <f>IF(ISBLANK(IF('Conseil de classe'!$A$2=$I$3,Classe1!FV10,IF('Conseil de classe'!$A$2=$I$4,Classe2!FV10,IF('Conseil de classe'!$A$2=$I$5,Classe3!FV10,IF('Conseil de classe'!$A$2=$I$6,Classe4!FV10,IF('Conseil de classe'!$A$2=$I$7,Classe5!FV10,IF('Conseil de classe'!$A$2=$I$8,Classe6!FV10,IF('Conseil de classe'!$A$2=$I$9,Classe7!FV10,IF('Conseil de classe'!$A$2=$I$10,Classe8!FV10,IF('Conseil de classe'!$A$2=$I$11,Classe9!FV10)))))))))),"",IF('Conseil de classe'!$A$2=$I$3,Classe1!FV10,IF('Conseil de classe'!$A$2=$I$4,Classe2!FV10,IF('Conseil de classe'!$A$2=$I$5,Classe3!FV10,IF('Conseil de classe'!$A$2=$I$6,Classe4!FV10,IF('Conseil de classe'!$A$2=$I$7,Classe5!FV10,IF('Conseil de classe'!$A$2=$I$8,Classe6!FV10,IF('Conseil de classe'!$A$2=$I$9,Classe7!FV10,IF('Conseil de classe'!$A$2=$I$10,Classe8!FV10,IF('Conseil de classe'!$A$2=$I$11,Classe9!FV10))))))))))</f>
        <v/>
      </c>
      <c r="BO9" s="7" t="str">
        <f>IF(ISBLANK(IF('Conseil de classe'!$A$2=$I$3,Classe1!FW10,IF('Conseil de classe'!$A$2=$I$4,Classe2!FW10,IF('Conseil de classe'!$A$2=$I$5,Classe3!FW10,IF('Conseil de classe'!$A$2=$I$6,Classe4!FW10,IF('Conseil de classe'!$A$2=$I$7,Classe5!FW10,IF('Conseil de classe'!$A$2=$I$8,Classe6!FW10,IF('Conseil de classe'!$A$2=$I$9,Classe7!FW10,IF('Conseil de classe'!$A$2=$I$10,Classe8!FW10,IF('Conseil de classe'!$A$2=$I$11,Classe9!FW10)))))))))),"",IF('Conseil de classe'!$A$2=$I$3,Classe1!FW10,IF('Conseil de classe'!$A$2=$I$4,Classe2!FW10,IF('Conseil de classe'!$A$2=$I$5,Classe3!FW10,IF('Conseil de classe'!$A$2=$I$6,Classe4!FW10,IF('Conseil de classe'!$A$2=$I$7,Classe5!FW10,IF('Conseil de classe'!$A$2=$I$8,Classe6!FW10,IF('Conseil de classe'!$A$2=$I$9,Classe7!FW10,IF('Conseil de classe'!$A$2=$I$10,Classe8!FW10,IF('Conseil de classe'!$A$2=$I$11,Classe9!FW10))))))))))</f>
        <v/>
      </c>
      <c r="BP9" s="7" t="str">
        <f>IF(ISBLANK(IF('Conseil de classe'!$A$2=$I$3,Classe1!FX10,IF('Conseil de classe'!$A$2=$I$4,Classe2!FX10,IF('Conseil de classe'!$A$2=$I$5,Classe3!FX10,IF('Conseil de classe'!$A$2=$I$6,Classe4!FX10,IF('Conseil de classe'!$A$2=$I$7,Classe5!FX10,IF('Conseil de classe'!$A$2=$I$8,Classe6!FX10,IF('Conseil de classe'!$A$2=$I$9,Classe7!FX10,IF('Conseil de classe'!$A$2=$I$10,Classe8!FX10,IF('Conseil de classe'!$A$2=$I$11,Classe9!FX10)))))))))),"",IF('Conseil de classe'!$A$2=$I$3,Classe1!FX10,IF('Conseil de classe'!$A$2=$I$4,Classe2!FX10,IF('Conseil de classe'!$A$2=$I$5,Classe3!FX10,IF('Conseil de classe'!$A$2=$I$6,Classe4!FX10,IF('Conseil de classe'!$A$2=$I$7,Classe5!FX10,IF('Conseil de classe'!$A$2=$I$8,Classe6!FX10,IF('Conseil de classe'!$A$2=$I$9,Classe7!FX10,IF('Conseil de classe'!$A$2=$I$10,Classe8!FX10,IF('Conseil de classe'!$A$2=$I$11,Classe9!FX10))))))))))</f>
        <v/>
      </c>
      <c r="BQ9" s="7" t="str">
        <f>IF(ISBLANK(IF('Conseil de classe'!$A$2=$I$3,Classe1!FY10,IF('Conseil de classe'!$A$2=$I$4,Classe2!FY10,IF('Conseil de classe'!$A$2=$I$5,Classe3!FY10,IF('Conseil de classe'!$A$2=$I$6,Classe4!FY10,IF('Conseil de classe'!$A$2=$I$7,Classe5!FY10,IF('Conseil de classe'!$A$2=$I$8,Classe6!FY10,IF('Conseil de classe'!$A$2=$I$9,Classe7!FY10,IF('Conseil de classe'!$A$2=$I$10,Classe8!FY10,IF('Conseil de classe'!$A$2=$I$11,Classe9!FY10)))))))))),"",IF('Conseil de classe'!$A$2=$I$3,Classe1!FY10,IF('Conseil de classe'!$A$2=$I$4,Classe2!FY10,IF('Conseil de classe'!$A$2=$I$5,Classe3!FY10,IF('Conseil de classe'!$A$2=$I$6,Classe4!FY10,IF('Conseil de classe'!$A$2=$I$7,Classe5!FY10,IF('Conseil de classe'!$A$2=$I$8,Classe6!FY10,IF('Conseil de classe'!$A$2=$I$9,Classe7!FY10,IF('Conseil de classe'!$A$2=$I$10,Classe8!FY10,IF('Conseil de classe'!$A$2=$I$11,Classe9!FY10))))))))))</f>
        <v/>
      </c>
      <c r="BR9" s="7" t="str">
        <f>IF(ISBLANK(IF('Conseil de classe'!$A$2=$I$3,Classe1!FZ10,IF('Conseil de classe'!$A$2=$I$4,Classe2!FZ10,IF('Conseil de classe'!$A$2=$I$5,Classe3!FZ10,IF('Conseil de classe'!$A$2=$I$6,Classe4!FZ10,IF('Conseil de classe'!$A$2=$I$7,Classe5!FZ10,IF('Conseil de classe'!$A$2=$I$8,Classe6!FZ10,IF('Conseil de classe'!$A$2=$I$9,Classe7!FZ10,IF('Conseil de classe'!$A$2=$I$10,Classe8!FZ10,IF('Conseil de classe'!$A$2=$I$11,Classe9!FZ10)))))))))),"",IF('Conseil de classe'!$A$2=$I$3,Classe1!FZ10,IF('Conseil de classe'!$A$2=$I$4,Classe2!FZ10,IF('Conseil de classe'!$A$2=$I$5,Classe3!FZ10,IF('Conseil de classe'!$A$2=$I$6,Classe4!FZ10,IF('Conseil de classe'!$A$2=$I$7,Classe5!FZ10,IF('Conseil de classe'!$A$2=$I$8,Classe6!FZ10,IF('Conseil de classe'!$A$2=$I$9,Classe7!FZ10,IF('Conseil de classe'!$A$2=$I$10,Classe8!FZ10,IF('Conseil de classe'!$A$2=$I$11,Classe9!FZ10))))))))))</f>
        <v/>
      </c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x14ac:dyDescent="0.3">
      <c r="C10" s="10" t="s">
        <v>91</v>
      </c>
      <c r="D10" s="7" t="s">
        <v>20</v>
      </c>
      <c r="E10" s="6">
        <v>8</v>
      </c>
      <c r="F10" s="7">
        <v>2</v>
      </c>
      <c r="G10" s="2">
        <v>0</v>
      </c>
      <c r="I10" s="7" t="str">
        <f>Tableau19[[#Headers],[classe8]]</f>
        <v>classe8</v>
      </c>
      <c r="J10" s="7" t="str">
        <f>IF(ISBLANK(IF('Conseil de classe'!$A$2=$I$3,Classe1!B11, IF('Conseil de classe'!$A$2=$I$4,Classe2!B11,IF('Conseil de classe'!$A$2=$I$5,Classe3!B11,IF('Conseil de classe'!$A$2=$I$6,Classe4!B11,IF('Conseil de classe'!$A$2=$I$7,Classe5!B11,IF('Conseil de classe'!$A$2=$I$8,Classe6!B11, IF('Conseil de classe'!$A$2=$I$9,Classe7!B11,IF('Conseil de classe'!$A$2=$I$10,Classe8!B11,IF('Conseil de classe'!$A$2=$I$11,Classe9!B11)))))))))),"",IF('Conseil de classe'!$A$2=$I$3,Classe1!B11, IF('Conseil de classe'!$A$2=$I$4,Classe2!B11,IF('Conseil de classe'!$A$2=$I$5,Classe3!B11,IF('Conseil de classe'!$A$2=$I$6,Classe4!B11,IF('Conseil de classe'!$A$2=$I$7,Classe5!B11,IF('Conseil de classe'!$A$2=$I$8,Classe6!B11, IF('Conseil de classe'!$A$2=$I$9,Classe7!B11,IF('Conseil de classe'!$A$2=$I$10,Classe8!B11,IF('Conseil de classe'!$A$2=$I$11,Classe9!B11))))))))))</f>
        <v/>
      </c>
      <c r="K10" s="7" t="str">
        <f>IF(ISBLANK(IF('Conseil de classe'!$A$2=$I$3,Classe1!DS11,IF('Conseil de classe'!$A$2=$I$4,Classe2!DS11,IF('Conseil de classe'!$A$2=$I$5,Classe3!DS11,IF('Conseil de classe'!$A$2=$I$6,Classe4!DS11,IF('Conseil de classe'!$A$2=$I$7,Classe5!DS11,IF('Conseil de classe'!$A$2=$I$8,Classe6!DS11,IF('Conseil de classe'!$A$2=$I$9,Classe7!DS11,IF('Conseil de classe'!$A$2=$I$10,Classe8!DS11,IF('Conseil de classe'!$A$2=$I$11,Classe9!DS11)))))))))),"",IF('Conseil de classe'!$A$2=$I$3,Classe1!DS11,IF('Conseil de classe'!$A$2=$I$4,Classe2!DS11,IF('Conseil de classe'!$A$2=$I$5,Classe3!DS11,IF('Conseil de classe'!$A$2=$I$6,Classe4!DS11,IF('Conseil de classe'!$A$2=$I$7,Classe5!DS11,IF('Conseil de classe'!$A$2=$I$8,Classe6!DS11,IF('Conseil de classe'!$A$2=$I$9,Classe7!DS11,IF('Conseil de classe'!$A$2=$I$10,Classe8!DS11,IF('Conseil de classe'!$A$2=$I$11,Classe9!DS11))))))))))</f>
        <v/>
      </c>
      <c r="L10" s="7" t="str">
        <f>IF(ISBLANK(IF('Conseil de classe'!$A$2=$I$3,Classe1!DT11,IF('Conseil de classe'!$A$2=$I$4,Classe2!DT11,IF('Conseil de classe'!$A$2=$I$5,Classe3!DT11,IF('Conseil de classe'!$A$2=$I$6,Classe4!DT11,IF('Conseil de classe'!$A$2=$I$7,Classe5!DT11,IF('Conseil de classe'!$A$2=$I$8,Classe6!DT11,IF('Conseil de classe'!$A$2=$I$9,Classe7!DT11,IF('Conseil de classe'!$A$2=$I$10,Classe8!DT11,IF('Conseil de classe'!$A$2=$I$11,Classe9!DT11)))))))))),"",IF('Conseil de classe'!$A$2=$I$3,Classe1!DT11,IF('Conseil de classe'!$A$2=$I$4,Classe2!DT11,IF('Conseil de classe'!$A$2=$I$5,Classe3!DT11,IF('Conseil de classe'!$A$2=$I$6,Classe4!DT11,IF('Conseil de classe'!$A$2=$I$7,Classe5!DT11,IF('Conseil de classe'!$A$2=$I$8,Classe6!DT11,IF('Conseil de classe'!$A$2=$I$9,Classe7!DT11,IF('Conseil de classe'!$A$2=$I$10,Classe8!DT11,IF('Conseil de classe'!$A$2=$I$11,Classe9!DT11))))))))))</f>
        <v/>
      </c>
      <c r="M10" s="7" t="str">
        <f>IF(ISBLANK(IF('Conseil de classe'!$A$2=$I$3,Classe1!DU11,IF('Conseil de classe'!$A$2=$I$4,Classe2!DU11,IF('Conseil de classe'!$A$2=$I$5,Classe3!DU11,IF('Conseil de classe'!$A$2=$I$6,Classe4!DU11,IF('Conseil de classe'!$A$2=$I$7,Classe5!DU11,IF('Conseil de classe'!$A$2=$I$8,Classe6!DU11,IF('Conseil de classe'!$A$2=$I$9,Classe7!DU11,IF('Conseil de classe'!$A$2=$I$10,Classe8!DU11,IF('Conseil de classe'!$A$2=$I$11,Classe9!DU11)))))))))),"",IF('Conseil de classe'!$A$2=$I$3,Classe1!DU11,IF('Conseil de classe'!$A$2=$I$4,Classe2!DU11,IF('Conseil de classe'!$A$2=$I$5,Classe3!DU11,IF('Conseil de classe'!$A$2=$I$6,Classe4!DU11,IF('Conseil de classe'!$A$2=$I$7,Classe5!DU11,IF('Conseil de classe'!$A$2=$I$8,Classe6!DU11,IF('Conseil de classe'!$A$2=$I$9,Classe7!DU11,IF('Conseil de classe'!$A$2=$I$10,Classe8!DU11,IF('Conseil de classe'!$A$2=$I$11,Classe9!DU11))))))))))</f>
        <v/>
      </c>
      <c r="N10" s="7" t="str">
        <f>IF(ISBLANK(IF('Conseil de classe'!$A$2=$I$3,Classe1!DV11,IF('Conseil de classe'!$A$2=$I$4,Classe2!DV11,IF('Conseil de classe'!$A$2=$I$5,Classe3!DV11,IF('Conseil de classe'!$A$2=$I$6,Classe4!DV11,IF('Conseil de classe'!$A$2=$I$7,Classe5!DV11,IF('Conseil de classe'!$A$2=$I$8,Classe6!DV11,IF('Conseil de classe'!$A$2=$I$9,Classe7!DV11,IF('Conseil de classe'!$A$2=$I$10,Classe8!DV11,IF('Conseil de classe'!$A$2=$I$11,Classe9!DV11)))))))))),"",IF('Conseil de classe'!$A$2=$I$3,Classe1!DV11,IF('Conseil de classe'!$A$2=$I$4,Classe2!DV11,IF('Conseil de classe'!$A$2=$I$5,Classe3!DV11,IF('Conseil de classe'!$A$2=$I$6,Classe4!DV11,IF('Conseil de classe'!$A$2=$I$7,Classe5!DV11,IF('Conseil de classe'!$A$2=$I$8,Classe6!DV11,IF('Conseil de classe'!$A$2=$I$9,Classe7!DV11,IF('Conseil de classe'!$A$2=$I$10,Classe8!DV11,IF('Conseil de classe'!$A$2=$I$11,Classe9!DV11))))))))))</f>
        <v/>
      </c>
      <c r="O10" s="7" t="str">
        <f>IF(ISBLANK(IF('Conseil de classe'!$A$2=$I$3,Classe1!DW11,IF('Conseil de classe'!$A$2=$I$4,Classe2!DW11,IF('Conseil de classe'!$A$2=$I$5,Classe3!DW11,IF('Conseil de classe'!$A$2=$I$6,Classe4!DW11,IF('Conseil de classe'!$A$2=$I$7,Classe5!DW11,IF('Conseil de classe'!$A$2=$I$8,Classe6!DW11,IF('Conseil de classe'!$A$2=$I$9,Classe7!DW11,IF('Conseil de classe'!$A$2=$I$10,Classe8!DW11,IF('Conseil de classe'!$A$2=$I$11,Classe9!DW11)))))))))),"",IF('Conseil de classe'!$A$2=$I$3,Classe1!DW11,IF('Conseil de classe'!$A$2=$I$4,Classe2!DW11,IF('Conseil de classe'!$A$2=$I$5,Classe3!DW11,IF('Conseil de classe'!$A$2=$I$6,Classe4!DW11,IF('Conseil de classe'!$A$2=$I$7,Classe5!DW11,IF('Conseil de classe'!$A$2=$I$8,Classe6!DW11,IF('Conseil de classe'!$A$2=$I$9,Classe7!DW11,IF('Conseil de classe'!$A$2=$I$10,Classe8!DW11,IF('Conseil de classe'!$A$2=$I$11,Classe9!DW11))))))))))</f>
        <v/>
      </c>
      <c r="P10" s="7" t="str">
        <f>IF(ISBLANK(IF('Conseil de classe'!$A$2=$I$3,Classe1!DX11,IF('Conseil de classe'!$A$2=$I$4,Classe2!DX11,IF('Conseil de classe'!$A$2=$I$5,Classe3!DX11,IF('Conseil de classe'!$A$2=$I$6,Classe4!DX11,IF('Conseil de classe'!$A$2=$I$7,Classe5!DX11,IF('Conseil de classe'!$A$2=$I$8,Classe6!DX11,IF('Conseil de classe'!$A$2=$I$9,Classe7!DX11,IF('Conseil de classe'!$A$2=$I$10,Classe8!DX11,IF('Conseil de classe'!$A$2=$I$11,Classe9!DX11)))))))))),"",IF('Conseil de classe'!$A$2=$I$3,Classe1!DX11,IF('Conseil de classe'!$A$2=$I$4,Classe2!DX11,IF('Conseil de classe'!$A$2=$I$5,Classe3!DX11,IF('Conseil de classe'!$A$2=$I$6,Classe4!DX11,IF('Conseil de classe'!$A$2=$I$7,Classe5!DX11,IF('Conseil de classe'!$A$2=$I$8,Classe6!DX11,IF('Conseil de classe'!$A$2=$I$9,Classe7!DX11,IF('Conseil de classe'!$A$2=$I$10,Classe8!DX11,IF('Conseil de classe'!$A$2=$I$11,Classe9!DX11))))))))))</f>
        <v/>
      </c>
      <c r="Q10" s="7" t="str">
        <f>IF(ISBLANK(IF('Conseil de classe'!$A$2=$I$3,Classe1!DY11,IF('Conseil de classe'!$A$2=$I$4,Classe2!DY11,IF('Conseil de classe'!$A$2=$I$5,Classe3!DY11,IF('Conseil de classe'!$A$2=$I$6,Classe4!DY11,IF('Conseil de classe'!$A$2=$I$7,Classe5!DY11,IF('Conseil de classe'!$A$2=$I$8,Classe6!DY11,IF('Conseil de classe'!$A$2=$I$9,Classe7!DY11,IF('Conseil de classe'!$A$2=$I$10,Classe8!DY11,IF('Conseil de classe'!$A$2=$I$11,Classe9!DY11)))))))))),"",IF('Conseil de classe'!$A$2=$I$3,Classe1!DY11,IF('Conseil de classe'!$A$2=$I$4,Classe2!DY11,IF('Conseil de classe'!$A$2=$I$5,Classe3!DY11,IF('Conseil de classe'!$A$2=$I$6,Classe4!DY11,IF('Conseil de classe'!$A$2=$I$7,Classe5!DY11,IF('Conseil de classe'!$A$2=$I$8,Classe6!DY11,IF('Conseil de classe'!$A$2=$I$9,Classe7!DY11,IF('Conseil de classe'!$A$2=$I$10,Classe8!DY11,IF('Conseil de classe'!$A$2=$I$11,Classe9!DY11))))))))))</f>
        <v/>
      </c>
      <c r="R10" s="7" t="str">
        <f>IF(ISBLANK(IF('Conseil de classe'!$A$2=$I$3,Classe1!DZ11,IF('Conseil de classe'!$A$2=$I$4,Classe2!DZ11,IF('Conseil de classe'!$A$2=$I$5,Classe3!DZ11,IF('Conseil de classe'!$A$2=$I$6,Classe4!DZ11,IF('Conseil de classe'!$A$2=$I$7,Classe5!DZ11,IF('Conseil de classe'!$A$2=$I$8,Classe6!DZ11,IF('Conseil de classe'!$A$2=$I$9,Classe7!DZ11,IF('Conseil de classe'!$A$2=$I$10,Classe8!DZ11,IF('Conseil de classe'!$A$2=$I$11,Classe9!DZ11)))))))))),"",IF('Conseil de classe'!$A$2=$I$3,Classe1!DZ11,IF('Conseil de classe'!$A$2=$I$4,Classe2!DZ11,IF('Conseil de classe'!$A$2=$I$5,Classe3!DZ11,IF('Conseil de classe'!$A$2=$I$6,Classe4!DZ11,IF('Conseil de classe'!$A$2=$I$7,Classe5!DZ11,IF('Conseil de classe'!$A$2=$I$8,Classe6!DZ11,IF('Conseil de classe'!$A$2=$I$9,Classe7!DZ11,IF('Conseil de classe'!$A$2=$I$10,Classe8!DZ11,IF('Conseil de classe'!$A$2=$I$11,Classe9!DZ11))))))))))</f>
        <v/>
      </c>
      <c r="S10" s="7" t="str">
        <f>IF(ISBLANK(IF('Conseil de classe'!$A$2=$I$3,Classe1!EA11,IF('Conseil de classe'!$A$2=$I$4,Classe2!EA11,IF('Conseil de classe'!$A$2=$I$5,Classe3!EA11,IF('Conseil de classe'!$A$2=$I$6,Classe4!EA11,IF('Conseil de classe'!$A$2=$I$7,Classe5!EA11,IF('Conseil de classe'!$A$2=$I$8,Classe6!EA11,IF('Conseil de classe'!$A$2=$I$9,Classe7!EA11,IF('Conseil de classe'!$A$2=$I$10,Classe8!EA11,IF('Conseil de classe'!$A$2=$I$11,Classe9!EA11)))))))))),"",IF('Conseil de classe'!$A$2=$I$3,Classe1!EA11,IF('Conseil de classe'!$A$2=$I$4,Classe2!EA11,IF('Conseil de classe'!$A$2=$I$5,Classe3!EA11,IF('Conseil de classe'!$A$2=$I$6,Classe4!EA11,IF('Conseil de classe'!$A$2=$I$7,Classe5!EA11,IF('Conseil de classe'!$A$2=$I$8,Classe6!EA11,IF('Conseil de classe'!$A$2=$I$9,Classe7!EA11,IF('Conseil de classe'!$A$2=$I$10,Classe8!EA11,IF('Conseil de classe'!$A$2=$I$11,Classe9!EA11))))))))))</f>
        <v/>
      </c>
      <c r="T10" s="7" t="str">
        <f>IF(ISBLANK(IF('Conseil de classe'!$A$2=$I$3,Classe1!EB11,IF('Conseil de classe'!$A$2=$I$4,Classe2!EB11,IF('Conseil de classe'!$A$2=$I$5,Classe3!EB11,IF('Conseil de classe'!$A$2=$I$6,Classe4!EB11,IF('Conseil de classe'!$A$2=$I$7,Classe5!EB11,IF('Conseil de classe'!$A$2=$I$8,Classe6!EB11,IF('Conseil de classe'!$A$2=$I$9,Classe7!EB11,IF('Conseil de classe'!$A$2=$I$10,Classe8!EB11,IF('Conseil de classe'!$A$2=$I$11,Classe9!EB11)))))))))),"",IF('Conseil de classe'!$A$2=$I$3,Classe1!EB11,IF('Conseil de classe'!$A$2=$I$4,Classe2!EB11,IF('Conseil de classe'!$A$2=$I$5,Classe3!EB11,IF('Conseil de classe'!$A$2=$I$6,Classe4!EB11,IF('Conseil de classe'!$A$2=$I$7,Classe5!EB11,IF('Conseil de classe'!$A$2=$I$8,Classe6!EB11,IF('Conseil de classe'!$A$2=$I$9,Classe7!EB11,IF('Conseil de classe'!$A$2=$I$10,Classe8!EB11,IF('Conseil de classe'!$A$2=$I$11,Classe9!EB11))))))))))</f>
        <v/>
      </c>
      <c r="U10" s="7" t="str">
        <f>IF(ISBLANK(IF('Conseil de classe'!$A$2=$I$3,Classe1!EC11,IF('Conseil de classe'!$A$2=$I$4,Classe2!EC11,IF('Conseil de classe'!$A$2=$I$5,Classe3!EC11,IF('Conseil de classe'!$A$2=$I$6,Classe4!EC11,IF('Conseil de classe'!$A$2=$I$7,Classe5!EC11,IF('Conseil de classe'!$A$2=$I$8,Classe6!EC11,IF('Conseil de classe'!$A$2=$I$9,Classe7!EC11,IF('Conseil de classe'!$A$2=$I$10,Classe8!EC11,IF('Conseil de classe'!$A$2=$I$11,Classe9!EC11)))))))))),"",IF('Conseil de classe'!$A$2=$I$3,Classe1!EC11,IF('Conseil de classe'!$A$2=$I$4,Classe2!EC11,IF('Conseil de classe'!$A$2=$I$5,Classe3!EC11,IF('Conseil de classe'!$A$2=$I$6,Classe4!EC11,IF('Conseil de classe'!$A$2=$I$7,Classe5!EC11,IF('Conseil de classe'!$A$2=$I$8,Classe6!EC11,IF('Conseil de classe'!$A$2=$I$9,Classe7!EC11,IF('Conseil de classe'!$A$2=$I$10,Classe8!EC11,IF('Conseil de classe'!$A$2=$I$11,Classe9!EC11))))))))))</f>
        <v/>
      </c>
      <c r="V10" s="7" t="str">
        <f>IF(ISBLANK(IF('Conseil de classe'!$A$2=$I$3,Classe1!ED11,IF('Conseil de classe'!$A$2=$I$4,Classe2!ED11,IF('Conseil de classe'!$A$2=$I$5,Classe3!ED11,IF('Conseil de classe'!$A$2=$I$6,Classe4!ED11,IF('Conseil de classe'!$A$2=$I$7,Classe5!ED11,IF('Conseil de classe'!$A$2=$I$8,Classe6!ED11,IF('Conseil de classe'!$A$2=$I$9,Classe7!ED11,IF('Conseil de classe'!$A$2=$I$10,Classe8!ED11,IF('Conseil de classe'!$A$2=$I$11,Classe9!ED11)))))))))),"",IF('Conseil de classe'!$A$2=$I$3,Classe1!ED11,IF('Conseil de classe'!$A$2=$I$4,Classe2!ED11,IF('Conseil de classe'!$A$2=$I$5,Classe3!ED11,IF('Conseil de classe'!$A$2=$I$6,Classe4!ED11,IF('Conseil de classe'!$A$2=$I$7,Classe5!ED11,IF('Conseil de classe'!$A$2=$I$8,Classe6!ED11,IF('Conseil de classe'!$A$2=$I$9,Classe7!ED11,IF('Conseil de classe'!$A$2=$I$10,Classe8!ED11,IF('Conseil de classe'!$A$2=$I$11,Classe9!ED11))))))))))</f>
        <v/>
      </c>
      <c r="W10" s="7" t="str">
        <f>IF(ISBLANK(IF('Conseil de classe'!$A$2=$I$3,Classe1!EE11,IF('Conseil de classe'!$A$2=$I$4,Classe2!EE11,IF('Conseil de classe'!$A$2=$I$5,Classe3!EE11,IF('Conseil de classe'!$A$2=$I$6,Classe4!EE11,IF('Conseil de classe'!$A$2=$I$7,Classe5!EE11,IF('Conseil de classe'!$A$2=$I$8,Classe6!EE11,IF('Conseil de classe'!$A$2=$I$9,Classe7!EE11,IF('Conseil de classe'!$A$2=$I$10,Classe8!EE11,IF('Conseil de classe'!$A$2=$I$11,Classe9!EE11)))))))))),"",IF('Conseil de classe'!$A$2=$I$3,Classe1!EE11,IF('Conseil de classe'!$A$2=$I$4,Classe2!EE11,IF('Conseil de classe'!$A$2=$I$5,Classe3!EE11,IF('Conseil de classe'!$A$2=$I$6,Classe4!EE11,IF('Conseil de classe'!$A$2=$I$7,Classe5!EE11,IF('Conseil de classe'!$A$2=$I$8,Classe6!EE11,IF('Conseil de classe'!$A$2=$I$9,Classe7!EE11,IF('Conseil de classe'!$A$2=$I$10,Classe8!EE11,IF('Conseil de classe'!$A$2=$I$11,Classe9!EE11))))))))))</f>
        <v/>
      </c>
      <c r="X10" s="7" t="str">
        <f>IF(ISBLANK(IF('Conseil de classe'!$A$2=$I$3,Classe1!EF11,IF('Conseil de classe'!$A$2=$I$4,Classe2!EF11,IF('Conseil de classe'!$A$2=$I$5,Classe3!EF11,IF('Conseil de classe'!$A$2=$I$6,Classe4!EF11,IF('Conseil de classe'!$A$2=$I$7,Classe5!EF11,IF('Conseil de classe'!$A$2=$I$8,Classe6!EF11,IF('Conseil de classe'!$A$2=$I$9,Classe7!EF11,IF('Conseil de classe'!$A$2=$I$10,Classe8!EF11,IF('Conseil de classe'!$A$2=$I$11,Classe9!EF11)))))))))),"",IF('Conseil de classe'!$A$2=$I$3,Classe1!EF11,IF('Conseil de classe'!$A$2=$I$4,Classe2!EF11,IF('Conseil de classe'!$A$2=$I$5,Classe3!EF11,IF('Conseil de classe'!$A$2=$I$6,Classe4!EF11,IF('Conseil de classe'!$A$2=$I$7,Classe5!EF11,IF('Conseil de classe'!$A$2=$I$8,Classe6!EF11,IF('Conseil de classe'!$A$2=$I$9,Classe7!EF11,IF('Conseil de classe'!$A$2=$I$10,Classe8!EF11,IF('Conseil de classe'!$A$2=$I$11,Classe9!EF11))))))))))</f>
        <v/>
      </c>
      <c r="Y10" s="7" t="str">
        <f>IF(ISBLANK(IF('Conseil de classe'!$A$2=$I$3,Classe1!EG11,IF('Conseil de classe'!$A$2=$I$4,Classe2!EG11,IF('Conseil de classe'!$A$2=$I$5,Classe3!EG11,IF('Conseil de classe'!$A$2=$I$6,Classe4!EG11,IF('Conseil de classe'!$A$2=$I$7,Classe5!EG11,IF('Conseil de classe'!$A$2=$I$8,Classe6!EG11,IF('Conseil de classe'!$A$2=$I$9,Classe7!EG11,IF('Conseil de classe'!$A$2=$I$10,Classe8!EG11,IF('Conseil de classe'!$A$2=$I$11,Classe9!EG11)))))))))),"",IF('Conseil de classe'!$A$2=$I$3,Classe1!EG11,IF('Conseil de classe'!$A$2=$I$4,Classe2!EG11,IF('Conseil de classe'!$A$2=$I$5,Classe3!EG11,IF('Conseil de classe'!$A$2=$I$6,Classe4!EG11,IF('Conseil de classe'!$A$2=$I$7,Classe5!EG11,IF('Conseil de classe'!$A$2=$I$8,Classe6!EG11,IF('Conseil de classe'!$A$2=$I$9,Classe7!EG11,IF('Conseil de classe'!$A$2=$I$10,Classe8!EG11,IF('Conseil de classe'!$A$2=$I$11,Classe9!EG11))))))))))</f>
        <v/>
      </c>
      <c r="Z10" s="7" t="str">
        <f>IF(ISBLANK(IF('Conseil de classe'!$A$2=$I$3,Classe1!EH11,IF('Conseil de classe'!$A$2=$I$4,Classe2!EH11,IF('Conseil de classe'!$A$2=$I$5,Classe3!EH11,IF('Conseil de classe'!$A$2=$I$6,Classe4!EH11,IF('Conseil de classe'!$A$2=$I$7,Classe5!EH11,IF('Conseil de classe'!$A$2=$I$8,Classe6!EH11,IF('Conseil de classe'!$A$2=$I$9,Classe7!EH11,IF('Conseil de classe'!$A$2=$I$10,Classe8!EH11,IF('Conseil de classe'!$A$2=$I$11,Classe9!EH11)))))))))),"",IF('Conseil de classe'!$A$2=$I$3,Classe1!EH11,IF('Conseil de classe'!$A$2=$I$4,Classe2!EH11,IF('Conseil de classe'!$A$2=$I$5,Classe3!EH11,IF('Conseil de classe'!$A$2=$I$6,Classe4!EH11,IF('Conseil de classe'!$A$2=$I$7,Classe5!EH11,IF('Conseil de classe'!$A$2=$I$8,Classe6!EH11,IF('Conseil de classe'!$A$2=$I$9,Classe7!EH11,IF('Conseil de classe'!$A$2=$I$10,Classe8!EH11,IF('Conseil de classe'!$A$2=$I$11,Classe9!EH11))))))))))</f>
        <v/>
      </c>
      <c r="AA10" s="7" t="str">
        <f>IF(ISBLANK(IF('Conseil de classe'!$A$2=$I$3,Classe1!EI11,IF('Conseil de classe'!$A$2=$I$4,Classe2!EI11,IF('Conseil de classe'!$A$2=$I$5,Classe3!EI11,IF('Conseil de classe'!$A$2=$I$6,Classe4!EI11,IF('Conseil de classe'!$A$2=$I$7,Classe5!EI11,IF('Conseil de classe'!$A$2=$I$8,Classe6!EI11,IF('Conseil de classe'!$A$2=$I$9,Classe7!EI11,IF('Conseil de classe'!$A$2=$I$10,Classe8!EI11,IF('Conseil de classe'!$A$2=$I$11,Classe9!EI11)))))))))),"",IF('Conseil de classe'!$A$2=$I$3,Classe1!EI11,IF('Conseil de classe'!$A$2=$I$4,Classe2!EI11,IF('Conseil de classe'!$A$2=$I$5,Classe3!EI11,IF('Conseil de classe'!$A$2=$I$6,Classe4!EI11,IF('Conseil de classe'!$A$2=$I$7,Classe5!EI11,IF('Conseil de classe'!$A$2=$I$8,Classe6!EI11,IF('Conseil de classe'!$A$2=$I$9,Classe7!EI11,IF('Conseil de classe'!$A$2=$I$10,Classe8!EI11,IF('Conseil de classe'!$A$2=$I$11,Classe9!EI11))))))))))</f>
        <v/>
      </c>
      <c r="AB10" s="7" t="str">
        <f>IF(ISBLANK(IF('Conseil de classe'!$A$2=$I$3,Classe1!EJ11,IF('Conseil de classe'!$A$2=$I$4,Classe2!EJ11,IF('Conseil de classe'!$A$2=$I$5,Classe3!EJ11,IF('Conseil de classe'!$A$2=$I$6,Classe4!EJ11,IF('Conseil de classe'!$A$2=$I$7,Classe5!EJ11,IF('Conseil de classe'!$A$2=$I$8,Classe6!EJ11,IF('Conseil de classe'!$A$2=$I$9,Classe7!EJ11,IF('Conseil de classe'!$A$2=$I$10,Classe8!EJ11,IF('Conseil de classe'!$A$2=$I$11,Classe9!EJ11)))))))))),"",IF('Conseil de classe'!$A$2=$I$3,Classe1!EJ11,IF('Conseil de classe'!$A$2=$I$4,Classe2!EJ11,IF('Conseil de classe'!$A$2=$I$5,Classe3!EJ11,IF('Conseil de classe'!$A$2=$I$6,Classe4!EJ11,IF('Conseil de classe'!$A$2=$I$7,Classe5!EJ11,IF('Conseil de classe'!$A$2=$I$8,Classe6!EJ11,IF('Conseil de classe'!$A$2=$I$9,Classe7!EJ11,IF('Conseil de classe'!$A$2=$I$10,Classe8!EJ11,IF('Conseil de classe'!$A$2=$I$11,Classe9!EJ11))))))))))</f>
        <v/>
      </c>
      <c r="AC10" s="7" t="str">
        <f>IF(ISBLANK(IF('Conseil de classe'!$A$2=$I$3,Classe1!EK11,IF('Conseil de classe'!$A$2=$I$4,Classe2!EK11,IF('Conseil de classe'!$A$2=$I$5,Classe3!EK11,IF('Conseil de classe'!$A$2=$I$6,Classe4!EK11,IF('Conseil de classe'!$A$2=$I$7,Classe5!EK11,IF('Conseil de classe'!$A$2=$I$8,Classe6!EK11,IF('Conseil de classe'!$A$2=$I$9,Classe7!EK11,IF('Conseil de classe'!$A$2=$I$10,Classe8!EK11,IF('Conseil de classe'!$A$2=$I$11,Classe9!EK11)))))))))),"",IF('Conseil de classe'!$A$2=$I$3,Classe1!EK11,IF('Conseil de classe'!$A$2=$I$4,Classe2!EK11,IF('Conseil de classe'!$A$2=$I$5,Classe3!EK11,IF('Conseil de classe'!$A$2=$I$6,Classe4!EK11,IF('Conseil de classe'!$A$2=$I$7,Classe5!EK11,IF('Conseil de classe'!$A$2=$I$8,Classe6!EK11,IF('Conseil de classe'!$A$2=$I$9,Classe7!EK11,IF('Conseil de classe'!$A$2=$I$10,Classe8!EK11,IF('Conseil de classe'!$A$2=$I$11,Classe9!EK11))))))))))</f>
        <v/>
      </c>
      <c r="AD10" s="7" t="str">
        <f>IF(ISBLANK(IF('Conseil de classe'!$A$2=$I$3,Classe1!EL11,IF('Conseil de classe'!$A$2=$I$4,Classe2!EL11,IF('Conseil de classe'!$A$2=$I$5,Classe3!EL11,IF('Conseil de classe'!$A$2=$I$6,Classe4!EL11,IF('Conseil de classe'!$A$2=$I$7,Classe5!EL11,IF('Conseil de classe'!$A$2=$I$8,Classe6!EL11,IF('Conseil de classe'!$A$2=$I$9,Classe7!EL11,IF('Conseil de classe'!$A$2=$I$10,Classe8!EL11,IF('Conseil de classe'!$A$2=$I$11,Classe9!EL11)))))))))),"",IF('Conseil de classe'!$A$2=$I$3,Classe1!EL11,IF('Conseil de classe'!$A$2=$I$4,Classe2!EL11,IF('Conseil de classe'!$A$2=$I$5,Classe3!EL11,IF('Conseil de classe'!$A$2=$I$6,Classe4!EL11,IF('Conseil de classe'!$A$2=$I$7,Classe5!EL11,IF('Conseil de classe'!$A$2=$I$8,Classe6!EL11,IF('Conseil de classe'!$A$2=$I$9,Classe7!EL11,IF('Conseil de classe'!$A$2=$I$10,Classe8!EL11,IF('Conseil de classe'!$A$2=$I$11,Classe9!EL11))))))))))</f>
        <v/>
      </c>
      <c r="AE10" s="7" t="str">
        <f>IF(ISBLANK(IF('Conseil de classe'!$A$2=$I$3,Classe1!EM11,IF('Conseil de classe'!$A$2=$I$4,Classe2!EM11,IF('Conseil de classe'!$A$2=$I$5,Classe3!EM11,IF('Conseil de classe'!$A$2=$I$6,Classe4!EM11,IF('Conseil de classe'!$A$2=$I$7,Classe5!EM11,IF('Conseil de classe'!$A$2=$I$8,Classe6!EM11,IF('Conseil de classe'!$A$2=$I$9,Classe7!EM11,IF('Conseil de classe'!$A$2=$I$10,Classe8!EM11,IF('Conseil de classe'!$A$2=$I$11,Classe9!EM11)))))))))),"",IF('Conseil de classe'!$A$2=$I$3,Classe1!EM11,IF('Conseil de classe'!$A$2=$I$4,Classe2!EM11,IF('Conseil de classe'!$A$2=$I$5,Classe3!EM11,IF('Conseil de classe'!$A$2=$I$6,Classe4!EM11,IF('Conseil de classe'!$A$2=$I$7,Classe5!EM11,IF('Conseil de classe'!$A$2=$I$8,Classe6!EM11,IF('Conseil de classe'!$A$2=$I$9,Classe7!EM11,IF('Conseil de classe'!$A$2=$I$10,Classe8!EM11,IF('Conseil de classe'!$A$2=$I$11,Classe9!EM11))))))))))</f>
        <v/>
      </c>
      <c r="AF10" s="7" t="str">
        <f>IF(ISBLANK(IF('Conseil de classe'!$A$2=$I$3,Classe1!EN11,IF('Conseil de classe'!$A$2=$I$4,Classe2!EN11,IF('Conseil de classe'!$A$2=$I$5,Classe3!EN11,IF('Conseil de classe'!$A$2=$I$6,Classe4!EN11,IF('Conseil de classe'!$A$2=$I$7,Classe5!EN11,IF('Conseil de classe'!$A$2=$I$8,Classe6!EN11,IF('Conseil de classe'!$A$2=$I$9,Classe7!EN11,IF('Conseil de classe'!$A$2=$I$10,Classe8!EN11,IF('Conseil de classe'!$A$2=$I$11,Classe9!EN11)))))))))),"",IF('Conseil de classe'!$A$2=$I$3,Classe1!EN11,IF('Conseil de classe'!$A$2=$I$4,Classe2!EN11,IF('Conseil de classe'!$A$2=$I$5,Classe3!EN11,IF('Conseil de classe'!$A$2=$I$6,Classe4!EN11,IF('Conseil de classe'!$A$2=$I$7,Classe5!EN11,IF('Conseil de classe'!$A$2=$I$8,Classe6!EN11,IF('Conseil de classe'!$A$2=$I$9,Classe7!EN11,IF('Conseil de classe'!$A$2=$I$10,Classe8!EN11,IF('Conseil de classe'!$A$2=$I$11,Classe9!EN11))))))))))</f>
        <v/>
      </c>
      <c r="AG10" s="7" t="str">
        <f>IF(ISBLANK(IF('Conseil de classe'!$A$2=$I$3,Classe1!EO11,IF('Conseil de classe'!$A$2=$I$4,Classe2!EO11,IF('Conseil de classe'!$A$2=$I$5,Classe3!EO11,IF('Conseil de classe'!$A$2=$I$6,Classe4!EO11,IF('Conseil de classe'!$A$2=$I$7,Classe5!EO11,IF('Conseil de classe'!$A$2=$I$8,Classe6!EO11,IF('Conseil de classe'!$A$2=$I$9,Classe7!EO11,IF('Conseil de classe'!$A$2=$I$10,Classe8!EO11,IF('Conseil de classe'!$A$2=$I$11,Classe9!EO11)))))))))),"",IF('Conseil de classe'!$A$2=$I$3,Classe1!EO11,IF('Conseil de classe'!$A$2=$I$4,Classe2!EO11,IF('Conseil de classe'!$A$2=$I$5,Classe3!EO11,IF('Conseil de classe'!$A$2=$I$6,Classe4!EO11,IF('Conseil de classe'!$A$2=$I$7,Classe5!EO11,IF('Conseil de classe'!$A$2=$I$8,Classe6!EO11,IF('Conseil de classe'!$A$2=$I$9,Classe7!EO11,IF('Conseil de classe'!$A$2=$I$10,Classe8!EO11,IF('Conseil de classe'!$A$2=$I$11,Classe9!EO11))))))))))</f>
        <v/>
      </c>
      <c r="AH10" s="7" t="str">
        <f>IF(ISBLANK(IF('Conseil de classe'!$A$2=$I$3,Classe1!EP11,IF('Conseil de classe'!$A$2=$I$4,Classe2!EP11,IF('Conseil de classe'!$A$2=$I$5,Classe3!EP11,IF('Conseil de classe'!$A$2=$I$6,Classe4!EP11,IF('Conseil de classe'!$A$2=$I$7,Classe5!EP11,IF('Conseil de classe'!$A$2=$I$8,Classe6!EP11,IF('Conseil de classe'!$A$2=$I$9,Classe7!EP11,IF('Conseil de classe'!$A$2=$I$10,Classe8!EP11,IF('Conseil de classe'!$A$2=$I$11,Classe9!EP11)))))))))),"",IF('Conseil de classe'!$A$2=$I$3,Classe1!EP11,IF('Conseil de classe'!$A$2=$I$4,Classe2!EP11,IF('Conseil de classe'!$A$2=$I$5,Classe3!EP11,IF('Conseil de classe'!$A$2=$I$6,Classe4!EP11,IF('Conseil de classe'!$A$2=$I$7,Classe5!EP11,IF('Conseil de classe'!$A$2=$I$8,Classe6!EP11,IF('Conseil de classe'!$A$2=$I$9,Classe7!EP11,IF('Conseil de classe'!$A$2=$I$10,Classe8!EP11,IF('Conseil de classe'!$A$2=$I$11,Classe9!EP11))))))))))</f>
        <v/>
      </c>
      <c r="AI10" s="7" t="str">
        <f>IF(ISBLANK(IF('Conseil de classe'!$A$2=$I$3,Classe1!EQ11,IF('Conseil de classe'!$A$2=$I$4,Classe2!EQ11,IF('Conseil de classe'!$A$2=$I$5,Classe3!EQ11,IF('Conseil de classe'!$A$2=$I$6,Classe4!EQ11,IF('Conseil de classe'!$A$2=$I$7,Classe5!EQ11,IF('Conseil de classe'!$A$2=$I$8,Classe6!EQ11,IF('Conseil de classe'!$A$2=$I$9,Classe7!EQ11,IF('Conseil de classe'!$A$2=$I$10,Classe8!EQ11,IF('Conseil de classe'!$A$2=$I$11,Classe9!EQ11)))))))))),"",IF('Conseil de classe'!$A$2=$I$3,Classe1!EQ11,IF('Conseil de classe'!$A$2=$I$4,Classe2!EQ11,IF('Conseil de classe'!$A$2=$I$5,Classe3!EQ11,IF('Conseil de classe'!$A$2=$I$6,Classe4!EQ11,IF('Conseil de classe'!$A$2=$I$7,Classe5!EQ11,IF('Conseil de classe'!$A$2=$I$8,Classe6!EQ11,IF('Conseil de classe'!$A$2=$I$9,Classe7!EQ11,IF('Conseil de classe'!$A$2=$I$10,Classe8!EQ11,IF('Conseil de classe'!$A$2=$I$11,Classe9!EQ11))))))))))</f>
        <v/>
      </c>
      <c r="AJ10" s="7" t="str">
        <f>IF(ISBLANK(IF('Conseil de classe'!$A$2=$I$3,Classe1!ER11,IF('Conseil de classe'!$A$2=$I$4,Classe2!ER11,IF('Conseil de classe'!$A$2=$I$5,Classe3!ER11,IF('Conseil de classe'!$A$2=$I$6,Classe4!ER11,IF('Conseil de classe'!$A$2=$I$7,Classe5!ER11,IF('Conseil de classe'!$A$2=$I$8,Classe6!ER11,IF('Conseil de classe'!$A$2=$I$9,Classe7!ER11,IF('Conseil de classe'!$A$2=$I$10,Classe8!ER11,IF('Conseil de classe'!$A$2=$I$11,Classe9!ER11)))))))))),"",IF('Conseil de classe'!$A$2=$I$3,Classe1!ER11,IF('Conseil de classe'!$A$2=$I$4,Classe2!ER11,IF('Conseil de classe'!$A$2=$I$5,Classe3!ER11,IF('Conseil de classe'!$A$2=$I$6,Classe4!ER11,IF('Conseil de classe'!$A$2=$I$7,Classe5!ER11,IF('Conseil de classe'!$A$2=$I$8,Classe6!ER11,IF('Conseil de classe'!$A$2=$I$9,Classe7!ER11,IF('Conseil de classe'!$A$2=$I$10,Classe8!ER11,IF('Conseil de classe'!$A$2=$I$11,Classe9!ER11))))))))))</f>
        <v/>
      </c>
      <c r="AK10" s="7" t="str">
        <f>IF(ISBLANK(IF('Conseil de classe'!$A$2=$I$3,Classe1!ES11,IF('Conseil de classe'!$A$2=$I$4,Classe2!ES11,IF('Conseil de classe'!$A$2=$I$5,Classe3!ES11,IF('Conseil de classe'!$A$2=$I$6,Classe4!ES11,IF('Conseil de classe'!$A$2=$I$7,Classe5!ES11,IF('Conseil de classe'!$A$2=$I$8,Classe6!ES11,IF('Conseil de classe'!$A$2=$I$9,Classe7!ES11,IF('Conseil de classe'!$A$2=$I$10,Classe8!ES11,IF('Conseil de classe'!$A$2=$I$11,Classe9!ES11)))))))))),"",IF('Conseil de classe'!$A$2=$I$3,Classe1!ES11,IF('Conseil de classe'!$A$2=$I$4,Classe2!ES11,IF('Conseil de classe'!$A$2=$I$5,Classe3!ES11,IF('Conseil de classe'!$A$2=$I$6,Classe4!ES11,IF('Conseil de classe'!$A$2=$I$7,Classe5!ES11,IF('Conseil de classe'!$A$2=$I$8,Classe6!ES11,IF('Conseil de classe'!$A$2=$I$9,Classe7!ES11,IF('Conseil de classe'!$A$2=$I$10,Classe8!ES11,IF('Conseil de classe'!$A$2=$I$11,Classe9!ES11))))))))))</f>
        <v/>
      </c>
      <c r="AL10" s="7" t="str">
        <f>IF(ISBLANK(IF('Conseil de classe'!$A$2=$I$3,Classe1!ET11,IF('Conseil de classe'!$A$2=$I$4,Classe2!ET11,IF('Conseil de classe'!$A$2=$I$5,Classe3!ET11,IF('Conseil de classe'!$A$2=$I$6,Classe4!ET11,IF('Conseil de classe'!$A$2=$I$7,Classe5!ET11,IF('Conseil de classe'!$A$2=$I$8,Classe6!ET11,IF('Conseil de classe'!$A$2=$I$9,Classe7!ET11,IF('Conseil de classe'!$A$2=$I$10,Classe8!ET11,IF('Conseil de classe'!$A$2=$I$11,Classe9!ET11)))))))))),"",IF('Conseil de classe'!$A$2=$I$3,Classe1!ET11,IF('Conseil de classe'!$A$2=$I$4,Classe2!ET11,IF('Conseil de classe'!$A$2=$I$5,Classe3!ET11,IF('Conseil de classe'!$A$2=$I$6,Classe4!ET11,IF('Conseil de classe'!$A$2=$I$7,Classe5!ET11,IF('Conseil de classe'!$A$2=$I$8,Classe6!ET11,IF('Conseil de classe'!$A$2=$I$9,Classe7!ET11,IF('Conseil de classe'!$A$2=$I$10,Classe8!ET11,IF('Conseil de classe'!$A$2=$I$11,Classe9!ET11))))))))))</f>
        <v/>
      </c>
      <c r="AM10" s="7" t="str">
        <f>IF(ISBLANK(IF('Conseil de classe'!$A$2=$I$3,Classe1!EU11,IF('Conseil de classe'!$A$2=$I$4,Classe2!EU11,IF('Conseil de classe'!$A$2=$I$5,Classe3!EU11,IF('Conseil de classe'!$A$2=$I$6,Classe4!EU11,IF('Conseil de classe'!$A$2=$I$7,Classe5!EU11,IF('Conseil de classe'!$A$2=$I$8,Classe6!EU11,IF('Conseil de classe'!$A$2=$I$9,Classe7!EU11,IF('Conseil de classe'!$A$2=$I$10,Classe8!EU11,IF('Conseil de classe'!$A$2=$I$11,Classe9!EU11)))))))))),"",IF('Conseil de classe'!$A$2=$I$3,Classe1!EU11,IF('Conseil de classe'!$A$2=$I$4,Classe2!EU11,IF('Conseil de classe'!$A$2=$I$5,Classe3!EU11,IF('Conseil de classe'!$A$2=$I$6,Classe4!EU11,IF('Conseil de classe'!$A$2=$I$7,Classe5!EU11,IF('Conseil de classe'!$A$2=$I$8,Classe6!EU11,IF('Conseil de classe'!$A$2=$I$9,Classe7!EU11,IF('Conseil de classe'!$A$2=$I$10,Classe8!EU11,IF('Conseil de classe'!$A$2=$I$11,Classe9!EU11))))))))))</f>
        <v/>
      </c>
      <c r="AN10" s="7" t="str">
        <f>IF(ISBLANK(IF('Conseil de classe'!$A$2=$I$3,Classe1!EV11,IF('Conseil de classe'!$A$2=$I$4,Classe2!EV11,IF('Conseil de classe'!$A$2=$I$5,Classe3!EV11,IF('Conseil de classe'!$A$2=$I$6,Classe4!EV11,IF('Conseil de classe'!$A$2=$I$7,Classe5!EV11,IF('Conseil de classe'!$A$2=$I$8,Classe6!EV11,IF('Conseil de classe'!$A$2=$I$9,Classe7!EV11,IF('Conseil de classe'!$A$2=$I$10,Classe8!EV11,IF('Conseil de classe'!$A$2=$I$11,Classe9!EV11)))))))))),"",IF('Conseil de classe'!$A$2=$I$3,Classe1!EV11,IF('Conseil de classe'!$A$2=$I$4,Classe2!EV11,IF('Conseil de classe'!$A$2=$I$5,Classe3!EV11,IF('Conseil de classe'!$A$2=$I$6,Classe4!EV11,IF('Conseil de classe'!$A$2=$I$7,Classe5!EV11,IF('Conseil de classe'!$A$2=$I$8,Classe6!EV11,IF('Conseil de classe'!$A$2=$I$9,Classe7!EV11,IF('Conseil de classe'!$A$2=$I$10,Classe8!EV11,IF('Conseil de classe'!$A$2=$I$11,Classe9!EV11))))))))))</f>
        <v/>
      </c>
      <c r="AO10" s="7" t="str">
        <f>IF(ISBLANK(IF('Conseil de classe'!$A$2=$I$3,Classe1!EW11,IF('Conseil de classe'!$A$2=$I$4,Classe2!EW11,IF('Conseil de classe'!$A$2=$I$5,Classe3!EW11,IF('Conseil de classe'!$A$2=$I$6,Classe4!EW11,IF('Conseil de classe'!$A$2=$I$7,Classe5!EW11,IF('Conseil de classe'!$A$2=$I$8,Classe6!EW11,IF('Conseil de classe'!$A$2=$I$9,Classe7!EW11,IF('Conseil de classe'!$A$2=$I$10,Classe8!EW11,IF('Conseil de classe'!$A$2=$I$11,Classe9!EW11)))))))))),"",IF('Conseil de classe'!$A$2=$I$3,Classe1!EW11,IF('Conseil de classe'!$A$2=$I$4,Classe2!EW11,IF('Conseil de classe'!$A$2=$I$5,Classe3!EW11,IF('Conseil de classe'!$A$2=$I$6,Classe4!EW11,IF('Conseil de classe'!$A$2=$I$7,Classe5!EW11,IF('Conseil de classe'!$A$2=$I$8,Classe6!EW11,IF('Conseil de classe'!$A$2=$I$9,Classe7!EW11,IF('Conseil de classe'!$A$2=$I$10,Classe8!EW11,IF('Conseil de classe'!$A$2=$I$11,Classe9!EW11))))))))))</f>
        <v/>
      </c>
      <c r="AP10" s="7" t="str">
        <f>IF(ISBLANK(IF('Conseil de classe'!$A$2=$I$3,Classe1!EX11,IF('Conseil de classe'!$A$2=$I$4,Classe2!EX11,IF('Conseil de classe'!$A$2=$I$5,Classe3!EX11,IF('Conseil de classe'!$A$2=$I$6,Classe4!EX11,IF('Conseil de classe'!$A$2=$I$7,Classe5!EX11,IF('Conseil de classe'!$A$2=$I$8,Classe6!EX11,IF('Conseil de classe'!$A$2=$I$9,Classe7!EX11,IF('Conseil de classe'!$A$2=$I$10,Classe8!EX11,IF('Conseil de classe'!$A$2=$I$11,Classe9!EX11)))))))))),"",IF('Conseil de classe'!$A$2=$I$3,Classe1!EX11,IF('Conseil de classe'!$A$2=$I$4,Classe2!EX11,IF('Conseil de classe'!$A$2=$I$5,Classe3!EX11,IF('Conseil de classe'!$A$2=$I$6,Classe4!EX11,IF('Conseil de classe'!$A$2=$I$7,Classe5!EX11,IF('Conseil de classe'!$A$2=$I$8,Classe6!EX11,IF('Conseil de classe'!$A$2=$I$9,Classe7!EX11,IF('Conseil de classe'!$A$2=$I$10,Classe8!EX11,IF('Conseil de classe'!$A$2=$I$11,Classe9!EX11))))))))))</f>
        <v/>
      </c>
      <c r="AQ10" s="7" t="str">
        <f>IF(ISBLANK(IF('Conseil de classe'!$A$2=$I$3,Classe1!EY11,IF('Conseil de classe'!$A$2=$I$4,Classe2!EY11,IF('Conseil de classe'!$A$2=$I$5,Classe3!EY11,IF('Conseil de classe'!$A$2=$I$6,Classe4!EY11,IF('Conseil de classe'!$A$2=$I$7,Classe5!EY11,IF('Conseil de classe'!$A$2=$I$8,Classe6!EY11,IF('Conseil de classe'!$A$2=$I$9,Classe7!EY11,IF('Conseil de classe'!$A$2=$I$10,Classe8!EY11,IF('Conseil de classe'!$A$2=$I$11,Classe9!EY11)))))))))),"",IF('Conseil de classe'!$A$2=$I$3,Classe1!EY11,IF('Conseil de classe'!$A$2=$I$4,Classe2!EY11,IF('Conseil de classe'!$A$2=$I$5,Classe3!EY11,IF('Conseil de classe'!$A$2=$I$6,Classe4!EY11,IF('Conseil de classe'!$A$2=$I$7,Classe5!EY11,IF('Conseil de classe'!$A$2=$I$8,Classe6!EY11,IF('Conseil de classe'!$A$2=$I$9,Classe7!EY11,IF('Conseil de classe'!$A$2=$I$10,Classe8!EY11,IF('Conseil de classe'!$A$2=$I$11,Classe9!EY11))))))))))</f>
        <v/>
      </c>
      <c r="AR10" s="7" t="str">
        <f>IF(ISBLANK(IF('Conseil de classe'!$A$2=$I$3,Classe1!EZ11,IF('Conseil de classe'!$A$2=$I$4,Classe2!EZ11,IF('Conseil de classe'!$A$2=$I$5,Classe3!EZ11,IF('Conseil de classe'!$A$2=$I$6,Classe4!EZ11,IF('Conseil de classe'!$A$2=$I$7,Classe5!EZ11,IF('Conseil de classe'!$A$2=$I$8,Classe6!EZ11,IF('Conseil de classe'!$A$2=$I$9,Classe7!EZ11,IF('Conseil de classe'!$A$2=$I$10,Classe8!EZ11,IF('Conseil de classe'!$A$2=$I$11,Classe9!EZ11)))))))))),"",IF('Conseil de classe'!$A$2=$I$3,Classe1!EZ11,IF('Conseil de classe'!$A$2=$I$4,Classe2!EZ11,IF('Conseil de classe'!$A$2=$I$5,Classe3!EZ11,IF('Conseil de classe'!$A$2=$I$6,Classe4!EZ11,IF('Conseil de classe'!$A$2=$I$7,Classe5!EZ11,IF('Conseil de classe'!$A$2=$I$8,Classe6!EZ11,IF('Conseil de classe'!$A$2=$I$9,Classe7!EZ11,IF('Conseil de classe'!$A$2=$I$10,Classe8!EZ11,IF('Conseil de classe'!$A$2=$I$11,Classe9!EZ11))))))))))</f>
        <v/>
      </c>
      <c r="AS10" s="7" t="str">
        <f>IF(ISBLANK(IF('Conseil de classe'!$A$2=$I$3,Classe1!FA11,IF('Conseil de classe'!$A$2=$I$4,Classe2!FA11,IF('Conseil de classe'!$A$2=$I$5,Classe3!FA11,IF('Conseil de classe'!$A$2=$I$6,Classe4!FA11,IF('Conseil de classe'!$A$2=$I$7,Classe5!FA11,IF('Conseil de classe'!$A$2=$I$8,Classe6!FA11,IF('Conseil de classe'!$A$2=$I$9,Classe7!FA11,IF('Conseil de classe'!$A$2=$I$10,Classe8!FA11,IF('Conseil de classe'!$A$2=$I$11,Classe9!FA11)))))))))),"",IF('Conseil de classe'!$A$2=$I$3,Classe1!FA11,IF('Conseil de classe'!$A$2=$I$4,Classe2!FA11,IF('Conseil de classe'!$A$2=$I$5,Classe3!FA11,IF('Conseil de classe'!$A$2=$I$6,Classe4!FA11,IF('Conseil de classe'!$A$2=$I$7,Classe5!FA11,IF('Conseil de classe'!$A$2=$I$8,Classe6!FA11,IF('Conseil de classe'!$A$2=$I$9,Classe7!FA11,IF('Conseil de classe'!$A$2=$I$10,Classe8!FA11,IF('Conseil de classe'!$A$2=$I$11,Classe9!FA11))))))))))</f>
        <v/>
      </c>
      <c r="AT10" s="7" t="str">
        <f>IF(ISBLANK(IF('Conseil de classe'!$A$2=$I$3,Classe1!FB11,IF('Conseil de classe'!$A$2=$I$4,Classe2!FB11,IF('Conseil de classe'!$A$2=$I$5,Classe3!FB11,IF('Conseil de classe'!$A$2=$I$6,Classe4!FB11,IF('Conseil de classe'!$A$2=$I$7,Classe5!FB11,IF('Conseil de classe'!$A$2=$I$8,Classe6!FB11,IF('Conseil de classe'!$A$2=$I$9,Classe7!FB11,IF('Conseil de classe'!$A$2=$I$10,Classe8!FB11,IF('Conseil de classe'!$A$2=$I$11,Classe9!FB11)))))))))),"",IF('Conseil de classe'!$A$2=$I$3,Classe1!FB11,IF('Conseil de classe'!$A$2=$I$4,Classe2!FB11,IF('Conseil de classe'!$A$2=$I$5,Classe3!FB11,IF('Conseil de classe'!$A$2=$I$6,Classe4!FB11,IF('Conseil de classe'!$A$2=$I$7,Classe5!FB11,IF('Conseil de classe'!$A$2=$I$8,Classe6!FB11,IF('Conseil de classe'!$A$2=$I$9,Classe7!FB11,IF('Conseil de classe'!$A$2=$I$10,Classe8!FB11,IF('Conseil de classe'!$A$2=$I$11,Classe9!FB11))))))))))</f>
        <v/>
      </c>
      <c r="AU10" s="7" t="str">
        <f>IF(ISBLANK(IF('Conseil de classe'!$A$2=$I$3,Classe1!FC11,IF('Conseil de classe'!$A$2=$I$4,Classe2!FC11,IF('Conseil de classe'!$A$2=$I$5,Classe3!FC11,IF('Conseil de classe'!$A$2=$I$6,Classe4!FC11,IF('Conseil de classe'!$A$2=$I$7,Classe5!FC11,IF('Conseil de classe'!$A$2=$I$8,Classe6!FC11,IF('Conseil de classe'!$A$2=$I$9,Classe7!FC11,IF('Conseil de classe'!$A$2=$I$10,Classe8!FC11,IF('Conseil de classe'!$A$2=$I$11,Classe9!FC11)))))))))),"",IF('Conseil de classe'!$A$2=$I$3,Classe1!FC11,IF('Conseil de classe'!$A$2=$I$4,Classe2!FC11,IF('Conseil de classe'!$A$2=$I$5,Classe3!FC11,IF('Conseil de classe'!$A$2=$I$6,Classe4!FC11,IF('Conseil de classe'!$A$2=$I$7,Classe5!FC11,IF('Conseil de classe'!$A$2=$I$8,Classe6!FC11,IF('Conseil de classe'!$A$2=$I$9,Classe7!FC11,IF('Conseil de classe'!$A$2=$I$10,Classe8!FC11,IF('Conseil de classe'!$A$2=$I$11,Classe9!FC11))))))))))</f>
        <v/>
      </c>
      <c r="AV10" s="7" t="str">
        <f>IF(ISBLANK(IF('Conseil de classe'!$A$2=$I$3,Classe1!FD11,IF('Conseil de classe'!$A$2=$I$4,Classe2!FD11,IF('Conseil de classe'!$A$2=$I$5,Classe3!FD11,IF('Conseil de classe'!$A$2=$I$6,Classe4!FD11,IF('Conseil de classe'!$A$2=$I$7,Classe5!FD11,IF('Conseil de classe'!$A$2=$I$8,Classe6!FD11,IF('Conseil de classe'!$A$2=$I$9,Classe7!FD11,IF('Conseil de classe'!$A$2=$I$10,Classe8!FD11,IF('Conseil de classe'!$A$2=$I$11,Classe9!FD11)))))))))),"",IF('Conseil de classe'!$A$2=$I$3,Classe1!FD11,IF('Conseil de classe'!$A$2=$I$4,Classe2!FD11,IF('Conseil de classe'!$A$2=$I$5,Classe3!FD11,IF('Conseil de classe'!$A$2=$I$6,Classe4!FD11,IF('Conseil de classe'!$A$2=$I$7,Classe5!FD11,IF('Conseil de classe'!$A$2=$I$8,Classe6!FD11,IF('Conseil de classe'!$A$2=$I$9,Classe7!FD11,IF('Conseil de classe'!$A$2=$I$10,Classe8!FD11,IF('Conseil de classe'!$A$2=$I$11,Classe9!FD11))))))))))</f>
        <v/>
      </c>
      <c r="AW10" s="7" t="str">
        <f>IF(ISBLANK(IF('Conseil de classe'!$A$2=$I$3,Classe1!FE11,IF('Conseil de classe'!$A$2=$I$4,Classe2!FE11,IF('Conseil de classe'!$A$2=$I$5,Classe3!FE11,IF('Conseil de classe'!$A$2=$I$6,Classe4!FE11,IF('Conseil de classe'!$A$2=$I$7,Classe5!FE11,IF('Conseil de classe'!$A$2=$I$8,Classe6!FE11,IF('Conseil de classe'!$A$2=$I$9,Classe7!FE11,IF('Conseil de classe'!$A$2=$I$10,Classe8!FE11,IF('Conseil de classe'!$A$2=$I$11,Classe9!FE11)))))))))),"",IF('Conseil de classe'!$A$2=$I$3,Classe1!FE11,IF('Conseil de classe'!$A$2=$I$4,Classe2!FE11,IF('Conseil de classe'!$A$2=$I$5,Classe3!FE11,IF('Conseil de classe'!$A$2=$I$6,Classe4!FE11,IF('Conseil de classe'!$A$2=$I$7,Classe5!FE11,IF('Conseil de classe'!$A$2=$I$8,Classe6!FE11,IF('Conseil de classe'!$A$2=$I$9,Classe7!FE11,IF('Conseil de classe'!$A$2=$I$10,Classe8!FE11,IF('Conseil de classe'!$A$2=$I$11,Classe9!FE11))))))))))</f>
        <v/>
      </c>
      <c r="AX10" s="7" t="str">
        <f>IF(ISBLANK(IF('Conseil de classe'!$A$2=$I$3,Classe1!FF11,IF('Conseil de classe'!$A$2=$I$4,Classe2!FF11,IF('Conseil de classe'!$A$2=$I$5,Classe3!FF11,IF('Conseil de classe'!$A$2=$I$6,Classe4!FF11,IF('Conseil de classe'!$A$2=$I$7,Classe5!FF11,IF('Conseil de classe'!$A$2=$I$8,Classe6!FF11,IF('Conseil de classe'!$A$2=$I$9,Classe7!FF11,IF('Conseil de classe'!$A$2=$I$10,Classe8!FF11,IF('Conseil de classe'!$A$2=$I$11,Classe9!FF11)))))))))),"",IF('Conseil de classe'!$A$2=$I$3,Classe1!FF11,IF('Conseil de classe'!$A$2=$I$4,Classe2!FF11,IF('Conseil de classe'!$A$2=$I$5,Classe3!FF11,IF('Conseil de classe'!$A$2=$I$6,Classe4!FF11,IF('Conseil de classe'!$A$2=$I$7,Classe5!FF11,IF('Conseil de classe'!$A$2=$I$8,Classe6!FF11,IF('Conseil de classe'!$A$2=$I$9,Classe7!FF11,IF('Conseil de classe'!$A$2=$I$10,Classe8!FF11,IF('Conseil de classe'!$A$2=$I$11,Classe9!FF11))))))))))</f>
        <v/>
      </c>
      <c r="AY10" s="7" t="str">
        <f>IF(ISBLANK(IF('Conseil de classe'!$A$2=$I$3,Classe1!FG11,IF('Conseil de classe'!$A$2=$I$4,Classe2!FG11,IF('Conseil de classe'!$A$2=$I$5,Classe3!FG11,IF('Conseil de classe'!$A$2=$I$6,Classe4!FG11,IF('Conseil de classe'!$A$2=$I$7,Classe5!FG11,IF('Conseil de classe'!$A$2=$I$8,Classe6!FG11,IF('Conseil de classe'!$A$2=$I$9,Classe7!FG11,IF('Conseil de classe'!$A$2=$I$10,Classe8!FG11,IF('Conseil de classe'!$A$2=$I$11,Classe9!FG11)))))))))),"",IF('Conseil de classe'!$A$2=$I$3,Classe1!FG11,IF('Conseil de classe'!$A$2=$I$4,Classe2!FG11,IF('Conseil de classe'!$A$2=$I$5,Classe3!FG11,IF('Conseil de classe'!$A$2=$I$6,Classe4!FG11,IF('Conseil de classe'!$A$2=$I$7,Classe5!FG11,IF('Conseil de classe'!$A$2=$I$8,Classe6!FG11,IF('Conseil de classe'!$A$2=$I$9,Classe7!FG11,IF('Conseil de classe'!$A$2=$I$10,Classe8!FG11,IF('Conseil de classe'!$A$2=$I$11,Classe9!FG11))))))))))</f>
        <v/>
      </c>
      <c r="AZ10" s="7" t="str">
        <f>IF(ISBLANK(IF('Conseil de classe'!$A$2=$I$3,Classe1!FH11,IF('Conseil de classe'!$A$2=$I$4,Classe2!FH11,IF('Conseil de classe'!$A$2=$I$5,Classe3!FH11,IF('Conseil de classe'!$A$2=$I$6,Classe4!FH11,IF('Conseil de classe'!$A$2=$I$7,Classe5!FH11,IF('Conseil de classe'!$A$2=$I$8,Classe6!FH11,IF('Conseil de classe'!$A$2=$I$9,Classe7!FH11,IF('Conseil de classe'!$A$2=$I$10,Classe8!FH11,IF('Conseil de classe'!$A$2=$I$11,Classe9!FH11)))))))))),"",IF('Conseil de classe'!$A$2=$I$3,Classe1!FH11,IF('Conseil de classe'!$A$2=$I$4,Classe2!FH11,IF('Conseil de classe'!$A$2=$I$5,Classe3!FH11,IF('Conseil de classe'!$A$2=$I$6,Classe4!FH11,IF('Conseil de classe'!$A$2=$I$7,Classe5!FH11,IF('Conseil de classe'!$A$2=$I$8,Classe6!FH11,IF('Conseil de classe'!$A$2=$I$9,Classe7!FH11,IF('Conseil de classe'!$A$2=$I$10,Classe8!FH11,IF('Conseil de classe'!$A$2=$I$11,Classe9!FH11))))))))))</f>
        <v/>
      </c>
      <c r="BA10" s="7" t="str">
        <f>IF(ISBLANK(IF('Conseil de classe'!$A$2=$I$3,Classe1!FI11,IF('Conseil de classe'!$A$2=$I$4,Classe2!FI11,IF('Conseil de classe'!$A$2=$I$5,Classe3!FI11,IF('Conseil de classe'!$A$2=$I$6,Classe4!FI11,IF('Conseil de classe'!$A$2=$I$7,Classe5!FI11,IF('Conseil de classe'!$A$2=$I$8,Classe6!FI11,IF('Conseil de classe'!$A$2=$I$9,Classe7!FI11,IF('Conseil de classe'!$A$2=$I$10,Classe8!FI11,IF('Conseil de classe'!$A$2=$I$11,Classe9!FI11)))))))))),"",IF('Conseil de classe'!$A$2=$I$3,Classe1!FI11,IF('Conseil de classe'!$A$2=$I$4,Classe2!FI11,IF('Conseil de classe'!$A$2=$I$5,Classe3!FI11,IF('Conseil de classe'!$A$2=$I$6,Classe4!FI11,IF('Conseil de classe'!$A$2=$I$7,Classe5!FI11,IF('Conseil de classe'!$A$2=$I$8,Classe6!FI11,IF('Conseil de classe'!$A$2=$I$9,Classe7!FI11,IF('Conseil de classe'!$A$2=$I$10,Classe8!FI11,IF('Conseil de classe'!$A$2=$I$11,Classe9!FI11))))))))))</f>
        <v/>
      </c>
      <c r="BB10" s="7" t="str">
        <f>IF(ISBLANK(IF('Conseil de classe'!$A$2=$I$3,Classe1!FJ11,IF('Conseil de classe'!$A$2=$I$4,Classe2!FJ11,IF('Conseil de classe'!$A$2=$I$5,Classe3!FJ11,IF('Conseil de classe'!$A$2=$I$6,Classe4!FJ11,IF('Conseil de classe'!$A$2=$I$7,Classe5!FJ11,IF('Conseil de classe'!$A$2=$I$8,Classe6!FJ11,IF('Conseil de classe'!$A$2=$I$9,Classe7!FJ11,IF('Conseil de classe'!$A$2=$I$10,Classe8!FJ11,IF('Conseil de classe'!$A$2=$I$11,Classe9!FJ11)))))))))),"",IF('Conseil de classe'!$A$2=$I$3,Classe1!FJ11,IF('Conseil de classe'!$A$2=$I$4,Classe2!FJ11,IF('Conseil de classe'!$A$2=$I$5,Classe3!FJ11,IF('Conseil de classe'!$A$2=$I$6,Classe4!FJ11,IF('Conseil de classe'!$A$2=$I$7,Classe5!FJ11,IF('Conseil de classe'!$A$2=$I$8,Classe6!FJ11,IF('Conseil de classe'!$A$2=$I$9,Classe7!FJ11,IF('Conseil de classe'!$A$2=$I$10,Classe8!FJ11,IF('Conseil de classe'!$A$2=$I$11,Classe9!FJ11))))))))))</f>
        <v/>
      </c>
      <c r="BC10" s="7" t="str">
        <f>IF(ISBLANK(IF('Conseil de classe'!$A$2=$I$3,Classe1!FK11,IF('Conseil de classe'!$A$2=$I$4,Classe2!FK11,IF('Conseil de classe'!$A$2=$I$5,Classe3!FK11,IF('Conseil de classe'!$A$2=$I$6,Classe4!FK11,IF('Conseil de classe'!$A$2=$I$7,Classe5!FK11,IF('Conseil de classe'!$A$2=$I$8,Classe6!FK11,IF('Conseil de classe'!$A$2=$I$9,Classe7!FK11,IF('Conseil de classe'!$A$2=$I$10,Classe8!FK11,IF('Conseil de classe'!$A$2=$I$11,Classe9!FK11)))))))))),"",IF('Conseil de classe'!$A$2=$I$3,Classe1!FK11,IF('Conseil de classe'!$A$2=$I$4,Classe2!FK11,IF('Conseil de classe'!$A$2=$I$5,Classe3!FK11,IF('Conseil de classe'!$A$2=$I$6,Classe4!FK11,IF('Conseil de classe'!$A$2=$I$7,Classe5!FK11,IF('Conseil de classe'!$A$2=$I$8,Classe6!FK11,IF('Conseil de classe'!$A$2=$I$9,Classe7!FK11,IF('Conseil de classe'!$A$2=$I$10,Classe8!FK11,IF('Conseil de classe'!$A$2=$I$11,Classe9!FK11))))))))))</f>
        <v/>
      </c>
      <c r="BD10" s="7" t="str">
        <f>IF(ISBLANK(IF('Conseil de classe'!$A$2=$I$3,Classe1!FL11,IF('Conseil de classe'!$A$2=$I$4,Classe2!FL11,IF('Conseil de classe'!$A$2=$I$5,Classe3!FL11,IF('Conseil de classe'!$A$2=$I$6,Classe4!FL11,IF('Conseil de classe'!$A$2=$I$7,Classe5!FL11,IF('Conseil de classe'!$A$2=$I$8,Classe6!FL11,IF('Conseil de classe'!$A$2=$I$9,Classe7!FL11,IF('Conseil de classe'!$A$2=$I$10,Classe8!FL11,IF('Conseil de classe'!$A$2=$I$11,Classe9!FL11)))))))))),"",IF('Conseil de classe'!$A$2=$I$3,Classe1!FL11,IF('Conseil de classe'!$A$2=$I$4,Classe2!FL11,IF('Conseil de classe'!$A$2=$I$5,Classe3!FL11,IF('Conseil de classe'!$A$2=$I$6,Classe4!FL11,IF('Conseil de classe'!$A$2=$I$7,Classe5!FL11,IF('Conseil de classe'!$A$2=$I$8,Classe6!FL11,IF('Conseil de classe'!$A$2=$I$9,Classe7!FL11,IF('Conseil de classe'!$A$2=$I$10,Classe8!FL11,IF('Conseil de classe'!$A$2=$I$11,Classe9!FL11))))))))))</f>
        <v/>
      </c>
      <c r="BE10" s="7" t="str">
        <f>IF(ISBLANK(IF('Conseil de classe'!$A$2=$I$3,Classe1!FM11,IF('Conseil de classe'!$A$2=$I$4,Classe2!FM11,IF('Conseil de classe'!$A$2=$I$5,Classe3!FM11,IF('Conseil de classe'!$A$2=$I$6,Classe4!FM11,IF('Conseil de classe'!$A$2=$I$7,Classe5!FM11,IF('Conseil de classe'!$A$2=$I$8,Classe6!FM11,IF('Conseil de classe'!$A$2=$I$9,Classe7!FM11,IF('Conseil de classe'!$A$2=$I$10,Classe8!FM11,IF('Conseil de classe'!$A$2=$I$11,Classe9!FM11)))))))))),"",IF('Conseil de classe'!$A$2=$I$3,Classe1!FM11,IF('Conseil de classe'!$A$2=$I$4,Classe2!FM11,IF('Conseil de classe'!$A$2=$I$5,Classe3!FM11,IF('Conseil de classe'!$A$2=$I$6,Classe4!FM11,IF('Conseil de classe'!$A$2=$I$7,Classe5!FM11,IF('Conseil de classe'!$A$2=$I$8,Classe6!FM11,IF('Conseil de classe'!$A$2=$I$9,Classe7!FM11,IF('Conseil de classe'!$A$2=$I$10,Classe8!FM11,IF('Conseil de classe'!$A$2=$I$11,Classe9!FM11))))))))))</f>
        <v/>
      </c>
      <c r="BF10" s="7" t="str">
        <f>IF(ISBLANK(IF('Conseil de classe'!$A$2=$I$3,Classe1!FN11,IF('Conseil de classe'!$A$2=$I$4,Classe2!FN11,IF('Conseil de classe'!$A$2=$I$5,Classe3!FN11,IF('Conseil de classe'!$A$2=$I$6,Classe4!FN11,IF('Conseil de classe'!$A$2=$I$7,Classe5!FN11,IF('Conseil de classe'!$A$2=$I$8,Classe6!FN11,IF('Conseil de classe'!$A$2=$I$9,Classe7!FN11,IF('Conseil de classe'!$A$2=$I$10,Classe8!FN11,IF('Conseil de classe'!$A$2=$I$11,Classe9!FN11)))))))))),"",IF('Conseil de classe'!$A$2=$I$3,Classe1!FN11,IF('Conseil de classe'!$A$2=$I$4,Classe2!FN11,IF('Conseil de classe'!$A$2=$I$5,Classe3!FN11,IF('Conseil de classe'!$A$2=$I$6,Classe4!FN11,IF('Conseil de classe'!$A$2=$I$7,Classe5!FN11,IF('Conseil de classe'!$A$2=$I$8,Classe6!FN11,IF('Conseil de classe'!$A$2=$I$9,Classe7!FN11,IF('Conseil de classe'!$A$2=$I$10,Classe8!FN11,IF('Conseil de classe'!$A$2=$I$11,Classe9!FN11))))))))))</f>
        <v/>
      </c>
      <c r="BG10" s="7" t="str">
        <f>IF(ISBLANK(IF('Conseil de classe'!$A$2=$I$3,Classe1!FO11,IF('Conseil de classe'!$A$2=$I$4,Classe2!FO11,IF('Conseil de classe'!$A$2=$I$5,Classe3!FO11,IF('Conseil de classe'!$A$2=$I$6,Classe4!FO11,IF('Conseil de classe'!$A$2=$I$7,Classe5!FO11,IF('Conseil de classe'!$A$2=$I$8,Classe6!FO11,IF('Conseil de classe'!$A$2=$I$9,Classe7!FO11,IF('Conseil de classe'!$A$2=$I$10,Classe8!FO11,IF('Conseil de classe'!$A$2=$I$11,Classe9!FO11)))))))))),"",IF('Conseil de classe'!$A$2=$I$3,Classe1!FO11,IF('Conseil de classe'!$A$2=$I$4,Classe2!FO11,IF('Conseil de classe'!$A$2=$I$5,Classe3!FO11,IF('Conseil de classe'!$A$2=$I$6,Classe4!FO11,IF('Conseil de classe'!$A$2=$I$7,Classe5!FO11,IF('Conseil de classe'!$A$2=$I$8,Classe6!FO11,IF('Conseil de classe'!$A$2=$I$9,Classe7!FO11,IF('Conseil de classe'!$A$2=$I$10,Classe8!FO11,IF('Conseil de classe'!$A$2=$I$11,Classe9!FO11))))))))))</f>
        <v/>
      </c>
      <c r="BH10" s="7" t="str">
        <f>IF(ISBLANK(IF('Conseil de classe'!$A$2=$I$3,Classe1!FP11,IF('Conseil de classe'!$A$2=$I$4,Classe2!FP11,IF('Conseil de classe'!$A$2=$I$5,Classe3!FP11,IF('Conseil de classe'!$A$2=$I$6,Classe4!FP11,IF('Conseil de classe'!$A$2=$I$7,Classe5!FP11,IF('Conseil de classe'!$A$2=$I$8,Classe6!FP11,IF('Conseil de classe'!$A$2=$I$9,Classe7!FP11,IF('Conseil de classe'!$A$2=$I$10,Classe8!FP11,IF('Conseil de classe'!$A$2=$I$11,Classe9!FP11)))))))))),"",IF('Conseil de classe'!$A$2=$I$3,Classe1!FP11,IF('Conseil de classe'!$A$2=$I$4,Classe2!FP11,IF('Conseil de classe'!$A$2=$I$5,Classe3!FP11,IF('Conseil de classe'!$A$2=$I$6,Classe4!FP11,IF('Conseil de classe'!$A$2=$I$7,Classe5!FP11,IF('Conseil de classe'!$A$2=$I$8,Classe6!FP11,IF('Conseil de classe'!$A$2=$I$9,Classe7!FP11,IF('Conseil de classe'!$A$2=$I$10,Classe8!FP11,IF('Conseil de classe'!$A$2=$I$11,Classe9!FP11))))))))))</f>
        <v/>
      </c>
      <c r="BI10" s="7" t="str">
        <f>IF(ISBLANK(IF('Conseil de classe'!$A$2=$I$3,Classe1!FQ11,IF('Conseil de classe'!$A$2=$I$4,Classe2!FQ11,IF('Conseil de classe'!$A$2=$I$5,Classe3!FQ11,IF('Conseil de classe'!$A$2=$I$6,Classe4!FQ11,IF('Conseil de classe'!$A$2=$I$7,Classe5!FQ11,IF('Conseil de classe'!$A$2=$I$8,Classe6!FQ11,IF('Conseil de classe'!$A$2=$I$9,Classe7!FQ11,IF('Conseil de classe'!$A$2=$I$10,Classe8!FQ11,IF('Conseil de classe'!$A$2=$I$11,Classe9!FQ11)))))))))),"",IF('Conseil de classe'!$A$2=$I$3,Classe1!FQ11,IF('Conseil de classe'!$A$2=$I$4,Classe2!FQ11,IF('Conseil de classe'!$A$2=$I$5,Classe3!FQ11,IF('Conseil de classe'!$A$2=$I$6,Classe4!FQ11,IF('Conseil de classe'!$A$2=$I$7,Classe5!FQ11,IF('Conseil de classe'!$A$2=$I$8,Classe6!FQ11,IF('Conseil de classe'!$A$2=$I$9,Classe7!FQ11,IF('Conseil de classe'!$A$2=$I$10,Classe8!FQ11,IF('Conseil de classe'!$A$2=$I$11,Classe9!FQ11))))))))))</f>
        <v/>
      </c>
      <c r="BJ10" s="7" t="str">
        <f>IF(ISBLANK(IF('Conseil de classe'!$A$2=$I$3,Classe1!FR11,IF('Conseil de classe'!$A$2=$I$4,Classe2!FR11,IF('Conseil de classe'!$A$2=$I$5,Classe3!FR11,IF('Conseil de classe'!$A$2=$I$6,Classe4!FR11,IF('Conseil de classe'!$A$2=$I$7,Classe5!FR11,IF('Conseil de classe'!$A$2=$I$8,Classe6!FR11,IF('Conseil de classe'!$A$2=$I$9,Classe7!FR11,IF('Conseil de classe'!$A$2=$I$10,Classe8!FR11,IF('Conseil de classe'!$A$2=$I$11,Classe9!FR11)))))))))),"",IF('Conseil de classe'!$A$2=$I$3,Classe1!FR11,IF('Conseil de classe'!$A$2=$I$4,Classe2!FR11,IF('Conseil de classe'!$A$2=$I$5,Classe3!FR11,IF('Conseil de classe'!$A$2=$I$6,Classe4!FR11,IF('Conseil de classe'!$A$2=$I$7,Classe5!FR11,IF('Conseil de classe'!$A$2=$I$8,Classe6!FR11,IF('Conseil de classe'!$A$2=$I$9,Classe7!FR11,IF('Conseil de classe'!$A$2=$I$10,Classe8!FR11,IF('Conseil de classe'!$A$2=$I$11,Classe9!FR11))))))))))</f>
        <v/>
      </c>
      <c r="BK10" s="7" t="str">
        <f>IF(ISBLANK(IF('Conseil de classe'!$A$2=$I$3,Classe1!FS11,IF('Conseil de classe'!$A$2=$I$4,Classe2!FS11,IF('Conseil de classe'!$A$2=$I$5,Classe3!FS11,IF('Conseil de classe'!$A$2=$I$6,Classe4!FS11,IF('Conseil de classe'!$A$2=$I$7,Classe5!FS11,IF('Conseil de classe'!$A$2=$I$8,Classe6!FS11,IF('Conseil de classe'!$A$2=$I$9,Classe7!FS11,IF('Conseil de classe'!$A$2=$I$10,Classe8!FS11,IF('Conseil de classe'!$A$2=$I$11,Classe9!FS11)))))))))),"",IF('Conseil de classe'!$A$2=$I$3,Classe1!FS11,IF('Conseil de classe'!$A$2=$I$4,Classe2!FS11,IF('Conseil de classe'!$A$2=$I$5,Classe3!FS11,IF('Conseil de classe'!$A$2=$I$6,Classe4!FS11,IF('Conseil de classe'!$A$2=$I$7,Classe5!FS11,IF('Conseil de classe'!$A$2=$I$8,Classe6!FS11,IF('Conseil de classe'!$A$2=$I$9,Classe7!FS11,IF('Conseil de classe'!$A$2=$I$10,Classe8!FS11,IF('Conseil de classe'!$A$2=$I$11,Classe9!FS11))))))))))</f>
        <v/>
      </c>
      <c r="BL10" s="7" t="str">
        <f>IF(ISBLANK(IF('Conseil de classe'!$A$2=$I$3,Classe1!FT11,IF('Conseil de classe'!$A$2=$I$4,Classe2!FT11,IF('Conseil de classe'!$A$2=$I$5,Classe3!FT11,IF('Conseil de classe'!$A$2=$I$6,Classe4!FT11,IF('Conseil de classe'!$A$2=$I$7,Classe5!FT11,IF('Conseil de classe'!$A$2=$I$8,Classe6!FT11,IF('Conseil de classe'!$A$2=$I$9,Classe7!FT11,IF('Conseil de classe'!$A$2=$I$10,Classe8!FT11,IF('Conseil de classe'!$A$2=$I$11,Classe9!FT11)))))))))),"",IF('Conseil de classe'!$A$2=$I$3,Classe1!FT11,IF('Conseil de classe'!$A$2=$I$4,Classe2!FT11,IF('Conseil de classe'!$A$2=$I$5,Classe3!FT11,IF('Conseil de classe'!$A$2=$I$6,Classe4!FT11,IF('Conseil de classe'!$A$2=$I$7,Classe5!FT11,IF('Conseil de classe'!$A$2=$I$8,Classe6!FT11,IF('Conseil de classe'!$A$2=$I$9,Classe7!FT11,IF('Conseil de classe'!$A$2=$I$10,Classe8!FT11,IF('Conseil de classe'!$A$2=$I$11,Classe9!FT11))))))))))</f>
        <v/>
      </c>
      <c r="BM10" s="7" t="str">
        <f>IF(ISBLANK(IF('Conseil de classe'!$A$2=$I$3,Classe1!FU11,IF('Conseil de classe'!$A$2=$I$4,Classe2!FU11,IF('Conseil de classe'!$A$2=$I$5,Classe3!FU11,IF('Conseil de classe'!$A$2=$I$6,Classe4!FU11,IF('Conseil de classe'!$A$2=$I$7,Classe5!FU11,IF('Conseil de classe'!$A$2=$I$8,Classe6!FU11,IF('Conseil de classe'!$A$2=$I$9,Classe7!FU11,IF('Conseil de classe'!$A$2=$I$10,Classe8!FU11,IF('Conseil de classe'!$A$2=$I$11,Classe9!FU11)))))))))),"",IF('Conseil de classe'!$A$2=$I$3,Classe1!FU11,IF('Conseil de classe'!$A$2=$I$4,Classe2!FU11,IF('Conseil de classe'!$A$2=$I$5,Classe3!FU11,IF('Conseil de classe'!$A$2=$I$6,Classe4!FU11,IF('Conseil de classe'!$A$2=$I$7,Classe5!FU11,IF('Conseil de classe'!$A$2=$I$8,Classe6!FU11,IF('Conseil de classe'!$A$2=$I$9,Classe7!FU11,IF('Conseil de classe'!$A$2=$I$10,Classe8!FU11,IF('Conseil de classe'!$A$2=$I$11,Classe9!FU11))))))))))</f>
        <v/>
      </c>
      <c r="BN10" s="7" t="str">
        <f>IF(ISBLANK(IF('Conseil de classe'!$A$2=$I$3,Classe1!FV11,IF('Conseil de classe'!$A$2=$I$4,Classe2!FV11,IF('Conseil de classe'!$A$2=$I$5,Classe3!FV11,IF('Conseil de classe'!$A$2=$I$6,Classe4!FV11,IF('Conseil de classe'!$A$2=$I$7,Classe5!FV11,IF('Conseil de classe'!$A$2=$I$8,Classe6!FV11,IF('Conseil de classe'!$A$2=$I$9,Classe7!FV11,IF('Conseil de classe'!$A$2=$I$10,Classe8!FV11,IF('Conseil de classe'!$A$2=$I$11,Classe9!FV11)))))))))),"",IF('Conseil de classe'!$A$2=$I$3,Classe1!FV11,IF('Conseil de classe'!$A$2=$I$4,Classe2!FV11,IF('Conseil de classe'!$A$2=$I$5,Classe3!FV11,IF('Conseil de classe'!$A$2=$I$6,Classe4!FV11,IF('Conseil de classe'!$A$2=$I$7,Classe5!FV11,IF('Conseil de classe'!$A$2=$I$8,Classe6!FV11,IF('Conseil de classe'!$A$2=$I$9,Classe7!FV11,IF('Conseil de classe'!$A$2=$I$10,Classe8!FV11,IF('Conseil de classe'!$A$2=$I$11,Classe9!FV11))))))))))</f>
        <v/>
      </c>
      <c r="BO10" s="7" t="str">
        <f>IF(ISBLANK(IF('Conseil de classe'!$A$2=$I$3,Classe1!FW11,IF('Conseil de classe'!$A$2=$I$4,Classe2!FW11,IF('Conseil de classe'!$A$2=$I$5,Classe3!FW11,IF('Conseil de classe'!$A$2=$I$6,Classe4!FW11,IF('Conseil de classe'!$A$2=$I$7,Classe5!FW11,IF('Conseil de classe'!$A$2=$I$8,Classe6!FW11,IF('Conseil de classe'!$A$2=$I$9,Classe7!FW11,IF('Conseil de classe'!$A$2=$I$10,Classe8!FW11,IF('Conseil de classe'!$A$2=$I$11,Classe9!FW11)))))))))),"",IF('Conseil de classe'!$A$2=$I$3,Classe1!FW11,IF('Conseil de classe'!$A$2=$I$4,Classe2!FW11,IF('Conseil de classe'!$A$2=$I$5,Classe3!FW11,IF('Conseil de classe'!$A$2=$I$6,Classe4!FW11,IF('Conseil de classe'!$A$2=$I$7,Classe5!FW11,IF('Conseil de classe'!$A$2=$I$8,Classe6!FW11,IF('Conseil de classe'!$A$2=$I$9,Classe7!FW11,IF('Conseil de classe'!$A$2=$I$10,Classe8!FW11,IF('Conseil de classe'!$A$2=$I$11,Classe9!FW11))))))))))</f>
        <v/>
      </c>
      <c r="BP10" s="7" t="str">
        <f>IF(ISBLANK(IF('Conseil de classe'!$A$2=$I$3,Classe1!FX11,IF('Conseil de classe'!$A$2=$I$4,Classe2!FX11,IF('Conseil de classe'!$A$2=$I$5,Classe3!FX11,IF('Conseil de classe'!$A$2=$I$6,Classe4!FX11,IF('Conseil de classe'!$A$2=$I$7,Classe5!FX11,IF('Conseil de classe'!$A$2=$I$8,Classe6!FX11,IF('Conseil de classe'!$A$2=$I$9,Classe7!FX11,IF('Conseil de classe'!$A$2=$I$10,Classe8!FX11,IF('Conseil de classe'!$A$2=$I$11,Classe9!FX11)))))))))),"",IF('Conseil de classe'!$A$2=$I$3,Classe1!FX11,IF('Conseil de classe'!$A$2=$I$4,Classe2!FX11,IF('Conseil de classe'!$A$2=$I$5,Classe3!FX11,IF('Conseil de classe'!$A$2=$I$6,Classe4!FX11,IF('Conseil de classe'!$A$2=$I$7,Classe5!FX11,IF('Conseil de classe'!$A$2=$I$8,Classe6!FX11,IF('Conseil de classe'!$A$2=$I$9,Classe7!FX11,IF('Conseil de classe'!$A$2=$I$10,Classe8!FX11,IF('Conseil de classe'!$A$2=$I$11,Classe9!FX11))))))))))</f>
        <v/>
      </c>
      <c r="BQ10" s="7" t="str">
        <f>IF(ISBLANK(IF('Conseil de classe'!$A$2=$I$3,Classe1!FY11,IF('Conseil de classe'!$A$2=$I$4,Classe2!FY11,IF('Conseil de classe'!$A$2=$I$5,Classe3!FY11,IF('Conseil de classe'!$A$2=$I$6,Classe4!FY11,IF('Conseil de classe'!$A$2=$I$7,Classe5!FY11,IF('Conseil de classe'!$A$2=$I$8,Classe6!FY11,IF('Conseil de classe'!$A$2=$I$9,Classe7!FY11,IF('Conseil de classe'!$A$2=$I$10,Classe8!FY11,IF('Conseil de classe'!$A$2=$I$11,Classe9!FY11)))))))))),"",IF('Conseil de classe'!$A$2=$I$3,Classe1!FY11,IF('Conseil de classe'!$A$2=$I$4,Classe2!FY11,IF('Conseil de classe'!$A$2=$I$5,Classe3!FY11,IF('Conseil de classe'!$A$2=$I$6,Classe4!FY11,IF('Conseil de classe'!$A$2=$I$7,Classe5!FY11,IF('Conseil de classe'!$A$2=$I$8,Classe6!FY11,IF('Conseil de classe'!$A$2=$I$9,Classe7!FY11,IF('Conseil de classe'!$A$2=$I$10,Classe8!FY11,IF('Conseil de classe'!$A$2=$I$11,Classe9!FY11))))))))))</f>
        <v/>
      </c>
      <c r="BR10" s="7" t="str">
        <f>IF(ISBLANK(IF('Conseil de classe'!$A$2=$I$3,Classe1!FZ11,IF('Conseil de classe'!$A$2=$I$4,Classe2!FZ11,IF('Conseil de classe'!$A$2=$I$5,Classe3!FZ11,IF('Conseil de classe'!$A$2=$I$6,Classe4!FZ11,IF('Conseil de classe'!$A$2=$I$7,Classe5!FZ11,IF('Conseil de classe'!$A$2=$I$8,Classe6!FZ11,IF('Conseil de classe'!$A$2=$I$9,Classe7!FZ11,IF('Conseil de classe'!$A$2=$I$10,Classe8!FZ11,IF('Conseil de classe'!$A$2=$I$11,Classe9!FZ11)))))))))),"",IF('Conseil de classe'!$A$2=$I$3,Classe1!FZ11,IF('Conseil de classe'!$A$2=$I$4,Classe2!FZ11,IF('Conseil de classe'!$A$2=$I$5,Classe3!FZ11,IF('Conseil de classe'!$A$2=$I$6,Classe4!FZ11,IF('Conseil de classe'!$A$2=$I$7,Classe5!FZ11,IF('Conseil de classe'!$A$2=$I$8,Classe6!FZ11,IF('Conseil de classe'!$A$2=$I$9,Classe7!FZ11,IF('Conseil de classe'!$A$2=$I$10,Classe8!FZ11,IF('Conseil de classe'!$A$2=$I$11,Classe9!FZ11))))))))))</f>
        <v/>
      </c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x14ac:dyDescent="0.3">
      <c r="C11" s="10" t="s">
        <v>24</v>
      </c>
      <c r="D11" s="7" t="s">
        <v>22</v>
      </c>
      <c r="E11" s="6">
        <v>9</v>
      </c>
      <c r="F11" s="7">
        <v>3</v>
      </c>
      <c r="G11" s="2">
        <v>0.5</v>
      </c>
      <c r="I11" s="7" t="str">
        <f>Tableau110[[#Headers],[classe9]]</f>
        <v>classe9</v>
      </c>
      <c r="J11" s="7" t="str">
        <f>IF(ISBLANK(IF('Conseil de classe'!$A$2=$I$3,Classe1!B12, IF('Conseil de classe'!$A$2=$I$4,Classe2!B12,IF('Conseil de classe'!$A$2=$I$5,Classe3!B12,IF('Conseil de classe'!$A$2=$I$6,Classe4!B12,IF('Conseil de classe'!$A$2=$I$7,Classe5!B12,IF('Conseil de classe'!$A$2=$I$8,Classe6!B12, IF('Conseil de classe'!$A$2=$I$9,Classe7!B12,IF('Conseil de classe'!$A$2=$I$10,Classe8!B12,IF('Conseil de classe'!$A$2=$I$11,Classe9!B12)))))))))),"",IF('Conseil de classe'!$A$2=$I$3,Classe1!B12, IF('Conseil de classe'!$A$2=$I$4,Classe2!B12,IF('Conseil de classe'!$A$2=$I$5,Classe3!B12,IF('Conseil de classe'!$A$2=$I$6,Classe4!B12,IF('Conseil de classe'!$A$2=$I$7,Classe5!B12,IF('Conseil de classe'!$A$2=$I$8,Classe6!B12, IF('Conseil de classe'!$A$2=$I$9,Classe7!B12,IF('Conseil de classe'!$A$2=$I$10,Classe8!B12,IF('Conseil de classe'!$A$2=$I$11,Classe9!B12))))))))))</f>
        <v/>
      </c>
      <c r="K11" s="7" t="str">
        <f>IF(ISBLANK(IF('Conseil de classe'!$A$2=$I$3,Classe1!DS12,IF('Conseil de classe'!$A$2=$I$4,Classe2!DS12,IF('Conseil de classe'!$A$2=$I$5,Classe3!DS12,IF('Conseil de classe'!$A$2=$I$6,Classe4!DS12,IF('Conseil de classe'!$A$2=$I$7,Classe5!DS12,IF('Conseil de classe'!$A$2=$I$8,Classe6!DS12,IF('Conseil de classe'!$A$2=$I$9,Classe7!DS12,IF('Conseil de classe'!$A$2=$I$10,Classe8!DS12,IF('Conseil de classe'!$A$2=$I$11,Classe9!DS12)))))))))),"",IF('Conseil de classe'!$A$2=$I$3,Classe1!DS12,IF('Conseil de classe'!$A$2=$I$4,Classe2!DS12,IF('Conseil de classe'!$A$2=$I$5,Classe3!DS12,IF('Conseil de classe'!$A$2=$I$6,Classe4!DS12,IF('Conseil de classe'!$A$2=$I$7,Classe5!DS12,IF('Conseil de classe'!$A$2=$I$8,Classe6!DS12,IF('Conseil de classe'!$A$2=$I$9,Classe7!DS12,IF('Conseil de classe'!$A$2=$I$10,Classe8!DS12,IF('Conseil de classe'!$A$2=$I$11,Classe9!DS12))))))))))</f>
        <v/>
      </c>
      <c r="L11" s="7" t="str">
        <f>IF(ISBLANK(IF('Conseil de classe'!$A$2=$I$3,Classe1!DT12,IF('Conseil de classe'!$A$2=$I$4,Classe2!DT12,IF('Conseil de classe'!$A$2=$I$5,Classe3!DT12,IF('Conseil de classe'!$A$2=$I$6,Classe4!DT12,IF('Conseil de classe'!$A$2=$I$7,Classe5!DT12,IF('Conseil de classe'!$A$2=$I$8,Classe6!DT12,IF('Conseil de classe'!$A$2=$I$9,Classe7!DT12,IF('Conseil de classe'!$A$2=$I$10,Classe8!DT12,IF('Conseil de classe'!$A$2=$I$11,Classe9!DT12)))))))))),"",IF('Conseil de classe'!$A$2=$I$3,Classe1!DT12,IF('Conseil de classe'!$A$2=$I$4,Classe2!DT12,IF('Conseil de classe'!$A$2=$I$5,Classe3!DT12,IF('Conseil de classe'!$A$2=$I$6,Classe4!DT12,IF('Conseil de classe'!$A$2=$I$7,Classe5!DT12,IF('Conseil de classe'!$A$2=$I$8,Classe6!DT12,IF('Conseil de classe'!$A$2=$I$9,Classe7!DT12,IF('Conseil de classe'!$A$2=$I$10,Classe8!DT12,IF('Conseil de classe'!$A$2=$I$11,Classe9!DT12))))))))))</f>
        <v/>
      </c>
      <c r="M11" s="7" t="str">
        <f>IF(ISBLANK(IF('Conseil de classe'!$A$2=$I$3,Classe1!DU12,IF('Conseil de classe'!$A$2=$I$4,Classe2!DU12,IF('Conseil de classe'!$A$2=$I$5,Classe3!DU12,IF('Conseil de classe'!$A$2=$I$6,Classe4!DU12,IF('Conseil de classe'!$A$2=$I$7,Classe5!DU12,IF('Conseil de classe'!$A$2=$I$8,Classe6!DU12,IF('Conseil de classe'!$A$2=$I$9,Classe7!DU12,IF('Conseil de classe'!$A$2=$I$10,Classe8!DU12,IF('Conseil de classe'!$A$2=$I$11,Classe9!DU12)))))))))),"",IF('Conseil de classe'!$A$2=$I$3,Classe1!DU12,IF('Conseil de classe'!$A$2=$I$4,Classe2!DU12,IF('Conseil de classe'!$A$2=$I$5,Classe3!DU12,IF('Conseil de classe'!$A$2=$I$6,Classe4!DU12,IF('Conseil de classe'!$A$2=$I$7,Classe5!DU12,IF('Conseil de classe'!$A$2=$I$8,Classe6!DU12,IF('Conseil de classe'!$A$2=$I$9,Classe7!DU12,IF('Conseil de classe'!$A$2=$I$10,Classe8!DU12,IF('Conseil de classe'!$A$2=$I$11,Classe9!DU12))))))))))</f>
        <v/>
      </c>
      <c r="N11" s="7" t="str">
        <f>IF(ISBLANK(IF('Conseil de classe'!$A$2=$I$3,Classe1!DV12,IF('Conseil de classe'!$A$2=$I$4,Classe2!DV12,IF('Conseil de classe'!$A$2=$I$5,Classe3!DV12,IF('Conseil de classe'!$A$2=$I$6,Classe4!DV12,IF('Conseil de classe'!$A$2=$I$7,Classe5!DV12,IF('Conseil de classe'!$A$2=$I$8,Classe6!DV12,IF('Conseil de classe'!$A$2=$I$9,Classe7!DV12,IF('Conseil de classe'!$A$2=$I$10,Classe8!DV12,IF('Conseil de classe'!$A$2=$I$11,Classe9!DV12)))))))))),"",IF('Conseil de classe'!$A$2=$I$3,Classe1!DV12,IF('Conseil de classe'!$A$2=$I$4,Classe2!DV12,IF('Conseil de classe'!$A$2=$I$5,Classe3!DV12,IF('Conseil de classe'!$A$2=$I$6,Classe4!DV12,IF('Conseil de classe'!$A$2=$I$7,Classe5!DV12,IF('Conseil de classe'!$A$2=$I$8,Classe6!DV12,IF('Conseil de classe'!$A$2=$I$9,Classe7!DV12,IF('Conseil de classe'!$A$2=$I$10,Classe8!DV12,IF('Conseil de classe'!$A$2=$I$11,Classe9!DV12))))))))))</f>
        <v/>
      </c>
      <c r="O11" s="7" t="str">
        <f>IF(ISBLANK(IF('Conseil de classe'!$A$2=$I$3,Classe1!DW12,IF('Conseil de classe'!$A$2=$I$4,Classe2!DW12,IF('Conseil de classe'!$A$2=$I$5,Classe3!DW12,IF('Conseil de classe'!$A$2=$I$6,Classe4!DW12,IF('Conseil de classe'!$A$2=$I$7,Classe5!DW12,IF('Conseil de classe'!$A$2=$I$8,Classe6!DW12,IF('Conseil de classe'!$A$2=$I$9,Classe7!DW12,IF('Conseil de classe'!$A$2=$I$10,Classe8!DW12,IF('Conseil de classe'!$A$2=$I$11,Classe9!DW12)))))))))),"",IF('Conseil de classe'!$A$2=$I$3,Classe1!DW12,IF('Conseil de classe'!$A$2=$I$4,Classe2!DW12,IF('Conseil de classe'!$A$2=$I$5,Classe3!DW12,IF('Conseil de classe'!$A$2=$I$6,Classe4!DW12,IF('Conseil de classe'!$A$2=$I$7,Classe5!DW12,IF('Conseil de classe'!$A$2=$I$8,Classe6!DW12,IF('Conseil de classe'!$A$2=$I$9,Classe7!DW12,IF('Conseil de classe'!$A$2=$I$10,Classe8!DW12,IF('Conseil de classe'!$A$2=$I$11,Classe9!DW12))))))))))</f>
        <v/>
      </c>
      <c r="P11" s="7" t="str">
        <f>IF(ISBLANK(IF('Conseil de classe'!$A$2=$I$3,Classe1!DX12,IF('Conseil de classe'!$A$2=$I$4,Classe2!DX12,IF('Conseil de classe'!$A$2=$I$5,Classe3!DX12,IF('Conseil de classe'!$A$2=$I$6,Classe4!DX12,IF('Conseil de classe'!$A$2=$I$7,Classe5!DX12,IF('Conseil de classe'!$A$2=$I$8,Classe6!DX12,IF('Conseil de classe'!$A$2=$I$9,Classe7!DX12,IF('Conseil de classe'!$A$2=$I$10,Classe8!DX12,IF('Conseil de classe'!$A$2=$I$11,Classe9!DX12)))))))))),"",IF('Conseil de classe'!$A$2=$I$3,Classe1!DX12,IF('Conseil de classe'!$A$2=$I$4,Classe2!DX12,IF('Conseil de classe'!$A$2=$I$5,Classe3!DX12,IF('Conseil de classe'!$A$2=$I$6,Classe4!DX12,IF('Conseil de classe'!$A$2=$I$7,Classe5!DX12,IF('Conseil de classe'!$A$2=$I$8,Classe6!DX12,IF('Conseil de classe'!$A$2=$I$9,Classe7!DX12,IF('Conseil de classe'!$A$2=$I$10,Classe8!DX12,IF('Conseil de classe'!$A$2=$I$11,Classe9!DX12))))))))))</f>
        <v/>
      </c>
      <c r="Q11" s="7" t="str">
        <f>IF(ISBLANK(IF('Conseil de classe'!$A$2=$I$3,Classe1!DY12,IF('Conseil de classe'!$A$2=$I$4,Classe2!DY12,IF('Conseil de classe'!$A$2=$I$5,Classe3!DY12,IF('Conseil de classe'!$A$2=$I$6,Classe4!DY12,IF('Conseil de classe'!$A$2=$I$7,Classe5!DY12,IF('Conseil de classe'!$A$2=$I$8,Classe6!DY12,IF('Conseil de classe'!$A$2=$I$9,Classe7!DY12,IF('Conseil de classe'!$A$2=$I$10,Classe8!DY12,IF('Conseil de classe'!$A$2=$I$11,Classe9!DY12)))))))))),"",IF('Conseil de classe'!$A$2=$I$3,Classe1!DY12,IF('Conseil de classe'!$A$2=$I$4,Classe2!DY12,IF('Conseil de classe'!$A$2=$I$5,Classe3!DY12,IF('Conseil de classe'!$A$2=$I$6,Classe4!DY12,IF('Conseil de classe'!$A$2=$I$7,Classe5!DY12,IF('Conseil de classe'!$A$2=$I$8,Classe6!DY12,IF('Conseil de classe'!$A$2=$I$9,Classe7!DY12,IF('Conseil de classe'!$A$2=$I$10,Classe8!DY12,IF('Conseil de classe'!$A$2=$I$11,Classe9!DY12))))))))))</f>
        <v/>
      </c>
      <c r="R11" s="7" t="str">
        <f>IF(ISBLANK(IF('Conseil de classe'!$A$2=$I$3,Classe1!DZ12,IF('Conseil de classe'!$A$2=$I$4,Classe2!DZ12,IF('Conseil de classe'!$A$2=$I$5,Classe3!DZ12,IF('Conseil de classe'!$A$2=$I$6,Classe4!DZ12,IF('Conseil de classe'!$A$2=$I$7,Classe5!DZ12,IF('Conseil de classe'!$A$2=$I$8,Classe6!DZ12,IF('Conseil de classe'!$A$2=$I$9,Classe7!DZ12,IF('Conseil de classe'!$A$2=$I$10,Classe8!DZ12,IF('Conseil de classe'!$A$2=$I$11,Classe9!DZ12)))))))))),"",IF('Conseil de classe'!$A$2=$I$3,Classe1!DZ12,IF('Conseil de classe'!$A$2=$I$4,Classe2!DZ12,IF('Conseil de classe'!$A$2=$I$5,Classe3!DZ12,IF('Conseil de classe'!$A$2=$I$6,Classe4!DZ12,IF('Conseil de classe'!$A$2=$I$7,Classe5!DZ12,IF('Conseil de classe'!$A$2=$I$8,Classe6!DZ12,IF('Conseil de classe'!$A$2=$I$9,Classe7!DZ12,IF('Conseil de classe'!$A$2=$I$10,Classe8!DZ12,IF('Conseil de classe'!$A$2=$I$11,Classe9!DZ12))))))))))</f>
        <v/>
      </c>
      <c r="S11" s="7" t="str">
        <f>IF(ISBLANK(IF('Conseil de classe'!$A$2=$I$3,Classe1!EA12,IF('Conseil de classe'!$A$2=$I$4,Classe2!EA12,IF('Conseil de classe'!$A$2=$I$5,Classe3!EA12,IF('Conseil de classe'!$A$2=$I$6,Classe4!EA12,IF('Conseil de classe'!$A$2=$I$7,Classe5!EA12,IF('Conseil de classe'!$A$2=$I$8,Classe6!EA12,IF('Conseil de classe'!$A$2=$I$9,Classe7!EA12,IF('Conseil de classe'!$A$2=$I$10,Classe8!EA12,IF('Conseil de classe'!$A$2=$I$11,Classe9!EA12)))))))))),"",IF('Conseil de classe'!$A$2=$I$3,Classe1!EA12,IF('Conseil de classe'!$A$2=$I$4,Classe2!EA12,IF('Conseil de classe'!$A$2=$I$5,Classe3!EA12,IF('Conseil de classe'!$A$2=$I$6,Classe4!EA12,IF('Conseil de classe'!$A$2=$I$7,Classe5!EA12,IF('Conseil de classe'!$A$2=$I$8,Classe6!EA12,IF('Conseil de classe'!$A$2=$I$9,Classe7!EA12,IF('Conseil de classe'!$A$2=$I$10,Classe8!EA12,IF('Conseil de classe'!$A$2=$I$11,Classe9!EA12))))))))))</f>
        <v/>
      </c>
      <c r="T11" s="7" t="str">
        <f>IF(ISBLANK(IF('Conseil de classe'!$A$2=$I$3,Classe1!EB12,IF('Conseil de classe'!$A$2=$I$4,Classe2!EB12,IF('Conseil de classe'!$A$2=$I$5,Classe3!EB12,IF('Conseil de classe'!$A$2=$I$6,Classe4!EB12,IF('Conseil de classe'!$A$2=$I$7,Classe5!EB12,IF('Conseil de classe'!$A$2=$I$8,Classe6!EB12,IF('Conseil de classe'!$A$2=$I$9,Classe7!EB12,IF('Conseil de classe'!$A$2=$I$10,Classe8!EB12,IF('Conseil de classe'!$A$2=$I$11,Classe9!EB12)))))))))),"",IF('Conseil de classe'!$A$2=$I$3,Classe1!EB12,IF('Conseil de classe'!$A$2=$I$4,Classe2!EB12,IF('Conseil de classe'!$A$2=$I$5,Classe3!EB12,IF('Conseil de classe'!$A$2=$I$6,Classe4!EB12,IF('Conseil de classe'!$A$2=$I$7,Classe5!EB12,IF('Conseil de classe'!$A$2=$I$8,Classe6!EB12,IF('Conseil de classe'!$A$2=$I$9,Classe7!EB12,IF('Conseil de classe'!$A$2=$I$10,Classe8!EB12,IF('Conseil de classe'!$A$2=$I$11,Classe9!EB12))))))))))</f>
        <v/>
      </c>
      <c r="U11" s="7" t="str">
        <f>IF(ISBLANK(IF('Conseil de classe'!$A$2=$I$3,Classe1!EC12,IF('Conseil de classe'!$A$2=$I$4,Classe2!EC12,IF('Conseil de classe'!$A$2=$I$5,Classe3!EC12,IF('Conseil de classe'!$A$2=$I$6,Classe4!EC12,IF('Conseil de classe'!$A$2=$I$7,Classe5!EC12,IF('Conseil de classe'!$A$2=$I$8,Classe6!EC12,IF('Conseil de classe'!$A$2=$I$9,Classe7!EC12,IF('Conseil de classe'!$A$2=$I$10,Classe8!EC12,IF('Conseil de classe'!$A$2=$I$11,Classe9!EC12)))))))))),"",IF('Conseil de classe'!$A$2=$I$3,Classe1!EC12,IF('Conseil de classe'!$A$2=$I$4,Classe2!EC12,IF('Conseil de classe'!$A$2=$I$5,Classe3!EC12,IF('Conseil de classe'!$A$2=$I$6,Classe4!EC12,IF('Conseil de classe'!$A$2=$I$7,Classe5!EC12,IF('Conseil de classe'!$A$2=$I$8,Classe6!EC12,IF('Conseil de classe'!$A$2=$I$9,Classe7!EC12,IF('Conseil de classe'!$A$2=$I$10,Classe8!EC12,IF('Conseil de classe'!$A$2=$I$11,Classe9!EC12))))))))))</f>
        <v/>
      </c>
      <c r="V11" s="7" t="str">
        <f>IF(ISBLANK(IF('Conseil de classe'!$A$2=$I$3,Classe1!ED12,IF('Conseil de classe'!$A$2=$I$4,Classe2!ED12,IF('Conseil de classe'!$A$2=$I$5,Classe3!ED12,IF('Conseil de classe'!$A$2=$I$6,Classe4!ED12,IF('Conseil de classe'!$A$2=$I$7,Classe5!ED12,IF('Conseil de classe'!$A$2=$I$8,Classe6!ED12,IF('Conseil de classe'!$A$2=$I$9,Classe7!ED12,IF('Conseil de classe'!$A$2=$I$10,Classe8!ED12,IF('Conseil de classe'!$A$2=$I$11,Classe9!ED12)))))))))),"",IF('Conseil de classe'!$A$2=$I$3,Classe1!ED12,IF('Conseil de classe'!$A$2=$I$4,Classe2!ED12,IF('Conseil de classe'!$A$2=$I$5,Classe3!ED12,IF('Conseil de classe'!$A$2=$I$6,Classe4!ED12,IF('Conseil de classe'!$A$2=$I$7,Classe5!ED12,IF('Conseil de classe'!$A$2=$I$8,Classe6!ED12,IF('Conseil de classe'!$A$2=$I$9,Classe7!ED12,IF('Conseil de classe'!$A$2=$I$10,Classe8!ED12,IF('Conseil de classe'!$A$2=$I$11,Classe9!ED12))))))))))</f>
        <v/>
      </c>
      <c r="W11" s="7" t="str">
        <f>IF(ISBLANK(IF('Conseil de classe'!$A$2=$I$3,Classe1!EE12,IF('Conseil de classe'!$A$2=$I$4,Classe2!EE12,IF('Conseil de classe'!$A$2=$I$5,Classe3!EE12,IF('Conseil de classe'!$A$2=$I$6,Classe4!EE12,IF('Conseil de classe'!$A$2=$I$7,Classe5!EE12,IF('Conseil de classe'!$A$2=$I$8,Classe6!EE12,IF('Conseil de classe'!$A$2=$I$9,Classe7!EE12,IF('Conseil de classe'!$A$2=$I$10,Classe8!EE12,IF('Conseil de classe'!$A$2=$I$11,Classe9!EE12)))))))))),"",IF('Conseil de classe'!$A$2=$I$3,Classe1!EE12,IF('Conseil de classe'!$A$2=$I$4,Classe2!EE12,IF('Conseil de classe'!$A$2=$I$5,Classe3!EE12,IF('Conseil de classe'!$A$2=$I$6,Classe4!EE12,IF('Conseil de classe'!$A$2=$I$7,Classe5!EE12,IF('Conseil de classe'!$A$2=$I$8,Classe6!EE12,IF('Conseil de classe'!$A$2=$I$9,Classe7!EE12,IF('Conseil de classe'!$A$2=$I$10,Classe8!EE12,IF('Conseil de classe'!$A$2=$I$11,Classe9!EE12))))))))))</f>
        <v/>
      </c>
      <c r="X11" s="7" t="str">
        <f>IF(ISBLANK(IF('Conseil de classe'!$A$2=$I$3,Classe1!EF12,IF('Conseil de classe'!$A$2=$I$4,Classe2!EF12,IF('Conseil de classe'!$A$2=$I$5,Classe3!EF12,IF('Conseil de classe'!$A$2=$I$6,Classe4!EF12,IF('Conseil de classe'!$A$2=$I$7,Classe5!EF12,IF('Conseil de classe'!$A$2=$I$8,Classe6!EF12,IF('Conseil de classe'!$A$2=$I$9,Classe7!EF12,IF('Conseil de classe'!$A$2=$I$10,Classe8!EF12,IF('Conseil de classe'!$A$2=$I$11,Classe9!EF12)))))))))),"",IF('Conseil de classe'!$A$2=$I$3,Classe1!EF12,IF('Conseil de classe'!$A$2=$I$4,Classe2!EF12,IF('Conseil de classe'!$A$2=$I$5,Classe3!EF12,IF('Conseil de classe'!$A$2=$I$6,Classe4!EF12,IF('Conseil de classe'!$A$2=$I$7,Classe5!EF12,IF('Conseil de classe'!$A$2=$I$8,Classe6!EF12,IF('Conseil de classe'!$A$2=$I$9,Classe7!EF12,IF('Conseil de classe'!$A$2=$I$10,Classe8!EF12,IF('Conseil de classe'!$A$2=$I$11,Classe9!EF12))))))))))</f>
        <v/>
      </c>
      <c r="Y11" s="7" t="str">
        <f>IF(ISBLANK(IF('Conseil de classe'!$A$2=$I$3,Classe1!EG12,IF('Conseil de classe'!$A$2=$I$4,Classe2!EG12,IF('Conseil de classe'!$A$2=$I$5,Classe3!EG12,IF('Conseil de classe'!$A$2=$I$6,Classe4!EG12,IF('Conseil de classe'!$A$2=$I$7,Classe5!EG12,IF('Conseil de classe'!$A$2=$I$8,Classe6!EG12,IF('Conseil de classe'!$A$2=$I$9,Classe7!EG12,IF('Conseil de classe'!$A$2=$I$10,Classe8!EG12,IF('Conseil de classe'!$A$2=$I$11,Classe9!EG12)))))))))),"",IF('Conseil de classe'!$A$2=$I$3,Classe1!EG12,IF('Conseil de classe'!$A$2=$I$4,Classe2!EG12,IF('Conseil de classe'!$A$2=$I$5,Classe3!EG12,IF('Conseil de classe'!$A$2=$I$6,Classe4!EG12,IF('Conseil de classe'!$A$2=$I$7,Classe5!EG12,IF('Conseil de classe'!$A$2=$I$8,Classe6!EG12,IF('Conseil de classe'!$A$2=$I$9,Classe7!EG12,IF('Conseil de classe'!$A$2=$I$10,Classe8!EG12,IF('Conseil de classe'!$A$2=$I$11,Classe9!EG12))))))))))</f>
        <v/>
      </c>
      <c r="Z11" s="7" t="str">
        <f>IF(ISBLANK(IF('Conseil de classe'!$A$2=$I$3,Classe1!EH12,IF('Conseil de classe'!$A$2=$I$4,Classe2!EH12,IF('Conseil de classe'!$A$2=$I$5,Classe3!EH12,IF('Conseil de classe'!$A$2=$I$6,Classe4!EH12,IF('Conseil de classe'!$A$2=$I$7,Classe5!EH12,IF('Conseil de classe'!$A$2=$I$8,Classe6!EH12,IF('Conseil de classe'!$A$2=$I$9,Classe7!EH12,IF('Conseil de classe'!$A$2=$I$10,Classe8!EH12,IF('Conseil de classe'!$A$2=$I$11,Classe9!EH12)))))))))),"",IF('Conseil de classe'!$A$2=$I$3,Classe1!EH12,IF('Conseil de classe'!$A$2=$I$4,Classe2!EH12,IF('Conseil de classe'!$A$2=$I$5,Classe3!EH12,IF('Conseil de classe'!$A$2=$I$6,Classe4!EH12,IF('Conseil de classe'!$A$2=$I$7,Classe5!EH12,IF('Conseil de classe'!$A$2=$I$8,Classe6!EH12,IF('Conseil de classe'!$A$2=$I$9,Classe7!EH12,IF('Conseil de classe'!$A$2=$I$10,Classe8!EH12,IF('Conseil de classe'!$A$2=$I$11,Classe9!EH12))))))))))</f>
        <v/>
      </c>
      <c r="AA11" s="7" t="str">
        <f>IF(ISBLANK(IF('Conseil de classe'!$A$2=$I$3,Classe1!EI12,IF('Conseil de classe'!$A$2=$I$4,Classe2!EI12,IF('Conseil de classe'!$A$2=$I$5,Classe3!EI12,IF('Conseil de classe'!$A$2=$I$6,Classe4!EI12,IF('Conseil de classe'!$A$2=$I$7,Classe5!EI12,IF('Conseil de classe'!$A$2=$I$8,Classe6!EI12,IF('Conseil de classe'!$A$2=$I$9,Classe7!EI12,IF('Conseil de classe'!$A$2=$I$10,Classe8!EI12,IF('Conseil de classe'!$A$2=$I$11,Classe9!EI12)))))))))),"",IF('Conseil de classe'!$A$2=$I$3,Classe1!EI12,IF('Conseil de classe'!$A$2=$I$4,Classe2!EI12,IF('Conseil de classe'!$A$2=$I$5,Classe3!EI12,IF('Conseil de classe'!$A$2=$I$6,Classe4!EI12,IF('Conseil de classe'!$A$2=$I$7,Classe5!EI12,IF('Conseil de classe'!$A$2=$I$8,Classe6!EI12,IF('Conseil de classe'!$A$2=$I$9,Classe7!EI12,IF('Conseil de classe'!$A$2=$I$10,Classe8!EI12,IF('Conseil de classe'!$A$2=$I$11,Classe9!EI12))))))))))</f>
        <v/>
      </c>
      <c r="AB11" s="7" t="str">
        <f>IF(ISBLANK(IF('Conseil de classe'!$A$2=$I$3,Classe1!EJ12,IF('Conseil de classe'!$A$2=$I$4,Classe2!EJ12,IF('Conseil de classe'!$A$2=$I$5,Classe3!EJ12,IF('Conseil de classe'!$A$2=$I$6,Classe4!EJ12,IF('Conseil de classe'!$A$2=$I$7,Classe5!EJ12,IF('Conseil de classe'!$A$2=$I$8,Classe6!EJ12,IF('Conseil de classe'!$A$2=$I$9,Classe7!EJ12,IF('Conseil de classe'!$A$2=$I$10,Classe8!EJ12,IF('Conseil de classe'!$A$2=$I$11,Classe9!EJ12)))))))))),"",IF('Conseil de classe'!$A$2=$I$3,Classe1!EJ12,IF('Conseil de classe'!$A$2=$I$4,Classe2!EJ12,IF('Conseil de classe'!$A$2=$I$5,Classe3!EJ12,IF('Conseil de classe'!$A$2=$I$6,Classe4!EJ12,IF('Conseil de classe'!$A$2=$I$7,Classe5!EJ12,IF('Conseil de classe'!$A$2=$I$8,Classe6!EJ12,IF('Conseil de classe'!$A$2=$I$9,Classe7!EJ12,IF('Conseil de classe'!$A$2=$I$10,Classe8!EJ12,IF('Conseil de classe'!$A$2=$I$11,Classe9!EJ12))))))))))</f>
        <v/>
      </c>
      <c r="AC11" s="7" t="str">
        <f>IF(ISBLANK(IF('Conseil de classe'!$A$2=$I$3,Classe1!EK12,IF('Conseil de classe'!$A$2=$I$4,Classe2!EK12,IF('Conseil de classe'!$A$2=$I$5,Classe3!EK12,IF('Conseil de classe'!$A$2=$I$6,Classe4!EK12,IF('Conseil de classe'!$A$2=$I$7,Classe5!EK12,IF('Conseil de classe'!$A$2=$I$8,Classe6!EK12,IF('Conseil de classe'!$A$2=$I$9,Classe7!EK12,IF('Conseil de classe'!$A$2=$I$10,Classe8!EK12,IF('Conseil de classe'!$A$2=$I$11,Classe9!EK12)))))))))),"",IF('Conseil de classe'!$A$2=$I$3,Classe1!EK12,IF('Conseil de classe'!$A$2=$I$4,Classe2!EK12,IF('Conseil de classe'!$A$2=$I$5,Classe3!EK12,IF('Conseil de classe'!$A$2=$I$6,Classe4!EK12,IF('Conseil de classe'!$A$2=$I$7,Classe5!EK12,IF('Conseil de classe'!$A$2=$I$8,Classe6!EK12,IF('Conseil de classe'!$A$2=$I$9,Classe7!EK12,IF('Conseil de classe'!$A$2=$I$10,Classe8!EK12,IF('Conseil de classe'!$A$2=$I$11,Classe9!EK12))))))))))</f>
        <v/>
      </c>
      <c r="AD11" s="7" t="str">
        <f>IF(ISBLANK(IF('Conseil de classe'!$A$2=$I$3,Classe1!EL12,IF('Conseil de classe'!$A$2=$I$4,Classe2!EL12,IF('Conseil de classe'!$A$2=$I$5,Classe3!EL12,IF('Conseil de classe'!$A$2=$I$6,Classe4!EL12,IF('Conseil de classe'!$A$2=$I$7,Classe5!EL12,IF('Conseil de classe'!$A$2=$I$8,Classe6!EL12,IF('Conseil de classe'!$A$2=$I$9,Classe7!EL12,IF('Conseil de classe'!$A$2=$I$10,Classe8!EL12,IF('Conseil de classe'!$A$2=$I$11,Classe9!EL12)))))))))),"",IF('Conseil de classe'!$A$2=$I$3,Classe1!EL12,IF('Conseil de classe'!$A$2=$I$4,Classe2!EL12,IF('Conseil de classe'!$A$2=$I$5,Classe3!EL12,IF('Conseil de classe'!$A$2=$I$6,Classe4!EL12,IF('Conseil de classe'!$A$2=$I$7,Classe5!EL12,IF('Conseil de classe'!$A$2=$I$8,Classe6!EL12,IF('Conseil de classe'!$A$2=$I$9,Classe7!EL12,IF('Conseil de classe'!$A$2=$I$10,Classe8!EL12,IF('Conseil de classe'!$A$2=$I$11,Classe9!EL12))))))))))</f>
        <v/>
      </c>
      <c r="AE11" s="7" t="str">
        <f>IF(ISBLANK(IF('Conseil de classe'!$A$2=$I$3,Classe1!EM12,IF('Conseil de classe'!$A$2=$I$4,Classe2!EM12,IF('Conseil de classe'!$A$2=$I$5,Classe3!EM12,IF('Conseil de classe'!$A$2=$I$6,Classe4!EM12,IF('Conseil de classe'!$A$2=$I$7,Classe5!EM12,IF('Conseil de classe'!$A$2=$I$8,Classe6!EM12,IF('Conseil de classe'!$A$2=$I$9,Classe7!EM12,IF('Conseil de classe'!$A$2=$I$10,Classe8!EM12,IF('Conseil de classe'!$A$2=$I$11,Classe9!EM12)))))))))),"",IF('Conseil de classe'!$A$2=$I$3,Classe1!EM12,IF('Conseil de classe'!$A$2=$I$4,Classe2!EM12,IF('Conseil de classe'!$A$2=$I$5,Classe3!EM12,IF('Conseil de classe'!$A$2=$I$6,Classe4!EM12,IF('Conseil de classe'!$A$2=$I$7,Classe5!EM12,IF('Conseil de classe'!$A$2=$I$8,Classe6!EM12,IF('Conseil de classe'!$A$2=$I$9,Classe7!EM12,IF('Conseil de classe'!$A$2=$I$10,Classe8!EM12,IF('Conseil de classe'!$A$2=$I$11,Classe9!EM12))))))))))</f>
        <v/>
      </c>
      <c r="AF11" s="7" t="str">
        <f>IF(ISBLANK(IF('Conseil de classe'!$A$2=$I$3,Classe1!EN12,IF('Conseil de classe'!$A$2=$I$4,Classe2!EN12,IF('Conseil de classe'!$A$2=$I$5,Classe3!EN12,IF('Conseil de classe'!$A$2=$I$6,Classe4!EN12,IF('Conseil de classe'!$A$2=$I$7,Classe5!EN12,IF('Conseil de classe'!$A$2=$I$8,Classe6!EN12,IF('Conseil de classe'!$A$2=$I$9,Classe7!EN12,IF('Conseil de classe'!$A$2=$I$10,Classe8!EN12,IF('Conseil de classe'!$A$2=$I$11,Classe9!EN12)))))))))),"",IF('Conseil de classe'!$A$2=$I$3,Classe1!EN12,IF('Conseil de classe'!$A$2=$I$4,Classe2!EN12,IF('Conseil de classe'!$A$2=$I$5,Classe3!EN12,IF('Conseil de classe'!$A$2=$I$6,Classe4!EN12,IF('Conseil de classe'!$A$2=$I$7,Classe5!EN12,IF('Conseil de classe'!$A$2=$I$8,Classe6!EN12,IF('Conseil de classe'!$A$2=$I$9,Classe7!EN12,IF('Conseil de classe'!$A$2=$I$10,Classe8!EN12,IF('Conseil de classe'!$A$2=$I$11,Classe9!EN12))))))))))</f>
        <v/>
      </c>
      <c r="AG11" s="7" t="str">
        <f>IF(ISBLANK(IF('Conseil de classe'!$A$2=$I$3,Classe1!EO12,IF('Conseil de classe'!$A$2=$I$4,Classe2!EO12,IF('Conseil de classe'!$A$2=$I$5,Classe3!EO12,IF('Conseil de classe'!$A$2=$I$6,Classe4!EO12,IF('Conseil de classe'!$A$2=$I$7,Classe5!EO12,IF('Conseil de classe'!$A$2=$I$8,Classe6!EO12,IF('Conseil de classe'!$A$2=$I$9,Classe7!EO12,IF('Conseil de classe'!$A$2=$I$10,Classe8!EO12,IF('Conseil de classe'!$A$2=$I$11,Classe9!EO12)))))))))),"",IF('Conseil de classe'!$A$2=$I$3,Classe1!EO12,IF('Conseil de classe'!$A$2=$I$4,Classe2!EO12,IF('Conseil de classe'!$A$2=$I$5,Classe3!EO12,IF('Conseil de classe'!$A$2=$I$6,Classe4!EO12,IF('Conseil de classe'!$A$2=$I$7,Classe5!EO12,IF('Conseil de classe'!$A$2=$I$8,Classe6!EO12,IF('Conseil de classe'!$A$2=$I$9,Classe7!EO12,IF('Conseil de classe'!$A$2=$I$10,Classe8!EO12,IF('Conseil de classe'!$A$2=$I$11,Classe9!EO12))))))))))</f>
        <v/>
      </c>
      <c r="AH11" s="7" t="str">
        <f>IF(ISBLANK(IF('Conseil de classe'!$A$2=$I$3,Classe1!EP12,IF('Conseil de classe'!$A$2=$I$4,Classe2!EP12,IF('Conseil de classe'!$A$2=$I$5,Classe3!EP12,IF('Conseil de classe'!$A$2=$I$6,Classe4!EP12,IF('Conseil de classe'!$A$2=$I$7,Classe5!EP12,IF('Conseil de classe'!$A$2=$I$8,Classe6!EP12,IF('Conseil de classe'!$A$2=$I$9,Classe7!EP12,IF('Conseil de classe'!$A$2=$I$10,Classe8!EP12,IF('Conseil de classe'!$A$2=$I$11,Classe9!EP12)))))))))),"",IF('Conseil de classe'!$A$2=$I$3,Classe1!EP12,IF('Conseil de classe'!$A$2=$I$4,Classe2!EP12,IF('Conseil de classe'!$A$2=$I$5,Classe3!EP12,IF('Conseil de classe'!$A$2=$I$6,Classe4!EP12,IF('Conseil de classe'!$A$2=$I$7,Classe5!EP12,IF('Conseil de classe'!$A$2=$I$8,Classe6!EP12,IF('Conseil de classe'!$A$2=$I$9,Classe7!EP12,IF('Conseil de classe'!$A$2=$I$10,Classe8!EP12,IF('Conseil de classe'!$A$2=$I$11,Classe9!EP12))))))))))</f>
        <v/>
      </c>
      <c r="AI11" s="7" t="str">
        <f>IF(ISBLANK(IF('Conseil de classe'!$A$2=$I$3,Classe1!EQ12,IF('Conseil de classe'!$A$2=$I$4,Classe2!EQ12,IF('Conseil de classe'!$A$2=$I$5,Classe3!EQ12,IF('Conseil de classe'!$A$2=$I$6,Classe4!EQ12,IF('Conseil de classe'!$A$2=$I$7,Classe5!EQ12,IF('Conseil de classe'!$A$2=$I$8,Classe6!EQ12,IF('Conseil de classe'!$A$2=$I$9,Classe7!EQ12,IF('Conseil de classe'!$A$2=$I$10,Classe8!EQ12,IF('Conseil de classe'!$A$2=$I$11,Classe9!EQ12)))))))))),"",IF('Conseil de classe'!$A$2=$I$3,Classe1!EQ12,IF('Conseil de classe'!$A$2=$I$4,Classe2!EQ12,IF('Conseil de classe'!$A$2=$I$5,Classe3!EQ12,IF('Conseil de classe'!$A$2=$I$6,Classe4!EQ12,IF('Conseil de classe'!$A$2=$I$7,Classe5!EQ12,IF('Conseil de classe'!$A$2=$I$8,Classe6!EQ12,IF('Conseil de classe'!$A$2=$I$9,Classe7!EQ12,IF('Conseil de classe'!$A$2=$I$10,Classe8!EQ12,IF('Conseil de classe'!$A$2=$I$11,Classe9!EQ12))))))))))</f>
        <v/>
      </c>
      <c r="AJ11" s="7" t="str">
        <f>IF(ISBLANK(IF('Conseil de classe'!$A$2=$I$3,Classe1!ER12,IF('Conseil de classe'!$A$2=$I$4,Classe2!ER12,IF('Conseil de classe'!$A$2=$I$5,Classe3!ER12,IF('Conseil de classe'!$A$2=$I$6,Classe4!ER12,IF('Conseil de classe'!$A$2=$I$7,Classe5!ER12,IF('Conseil de classe'!$A$2=$I$8,Classe6!ER12,IF('Conseil de classe'!$A$2=$I$9,Classe7!ER12,IF('Conseil de classe'!$A$2=$I$10,Classe8!ER12,IF('Conseil de classe'!$A$2=$I$11,Classe9!ER12)))))))))),"",IF('Conseil de classe'!$A$2=$I$3,Classe1!ER12,IF('Conseil de classe'!$A$2=$I$4,Classe2!ER12,IF('Conseil de classe'!$A$2=$I$5,Classe3!ER12,IF('Conseil de classe'!$A$2=$I$6,Classe4!ER12,IF('Conseil de classe'!$A$2=$I$7,Classe5!ER12,IF('Conseil de classe'!$A$2=$I$8,Classe6!ER12,IF('Conseil de classe'!$A$2=$I$9,Classe7!ER12,IF('Conseil de classe'!$A$2=$I$10,Classe8!ER12,IF('Conseil de classe'!$A$2=$I$11,Classe9!ER12))))))))))</f>
        <v/>
      </c>
      <c r="AK11" s="7" t="str">
        <f>IF(ISBLANK(IF('Conseil de classe'!$A$2=$I$3,Classe1!ES12,IF('Conseil de classe'!$A$2=$I$4,Classe2!ES12,IF('Conseil de classe'!$A$2=$I$5,Classe3!ES12,IF('Conseil de classe'!$A$2=$I$6,Classe4!ES12,IF('Conseil de classe'!$A$2=$I$7,Classe5!ES12,IF('Conseil de classe'!$A$2=$I$8,Classe6!ES12,IF('Conseil de classe'!$A$2=$I$9,Classe7!ES12,IF('Conseil de classe'!$A$2=$I$10,Classe8!ES12,IF('Conseil de classe'!$A$2=$I$11,Classe9!ES12)))))))))),"",IF('Conseil de classe'!$A$2=$I$3,Classe1!ES12,IF('Conseil de classe'!$A$2=$I$4,Classe2!ES12,IF('Conseil de classe'!$A$2=$I$5,Classe3!ES12,IF('Conseil de classe'!$A$2=$I$6,Classe4!ES12,IF('Conseil de classe'!$A$2=$I$7,Classe5!ES12,IF('Conseil de classe'!$A$2=$I$8,Classe6!ES12,IF('Conseil de classe'!$A$2=$I$9,Classe7!ES12,IF('Conseil de classe'!$A$2=$I$10,Classe8!ES12,IF('Conseil de classe'!$A$2=$I$11,Classe9!ES12))))))))))</f>
        <v/>
      </c>
      <c r="AL11" s="7" t="str">
        <f>IF(ISBLANK(IF('Conseil de classe'!$A$2=$I$3,Classe1!ET12,IF('Conseil de classe'!$A$2=$I$4,Classe2!ET12,IF('Conseil de classe'!$A$2=$I$5,Classe3!ET12,IF('Conseil de classe'!$A$2=$I$6,Classe4!ET12,IF('Conseil de classe'!$A$2=$I$7,Classe5!ET12,IF('Conseil de classe'!$A$2=$I$8,Classe6!ET12,IF('Conseil de classe'!$A$2=$I$9,Classe7!ET12,IF('Conseil de classe'!$A$2=$I$10,Classe8!ET12,IF('Conseil de classe'!$A$2=$I$11,Classe9!ET12)))))))))),"",IF('Conseil de classe'!$A$2=$I$3,Classe1!ET12,IF('Conseil de classe'!$A$2=$I$4,Classe2!ET12,IF('Conseil de classe'!$A$2=$I$5,Classe3!ET12,IF('Conseil de classe'!$A$2=$I$6,Classe4!ET12,IF('Conseil de classe'!$A$2=$I$7,Classe5!ET12,IF('Conseil de classe'!$A$2=$I$8,Classe6!ET12,IF('Conseil de classe'!$A$2=$I$9,Classe7!ET12,IF('Conseil de classe'!$A$2=$I$10,Classe8!ET12,IF('Conseil de classe'!$A$2=$I$11,Classe9!ET12))))))))))</f>
        <v/>
      </c>
      <c r="AM11" s="7" t="str">
        <f>IF(ISBLANK(IF('Conseil de classe'!$A$2=$I$3,Classe1!EU12,IF('Conseil de classe'!$A$2=$I$4,Classe2!EU12,IF('Conseil de classe'!$A$2=$I$5,Classe3!EU12,IF('Conseil de classe'!$A$2=$I$6,Classe4!EU12,IF('Conseil de classe'!$A$2=$I$7,Classe5!EU12,IF('Conseil de classe'!$A$2=$I$8,Classe6!EU12,IF('Conseil de classe'!$A$2=$I$9,Classe7!EU12,IF('Conseil de classe'!$A$2=$I$10,Classe8!EU12,IF('Conseil de classe'!$A$2=$I$11,Classe9!EU12)))))))))),"",IF('Conseil de classe'!$A$2=$I$3,Classe1!EU12,IF('Conseil de classe'!$A$2=$I$4,Classe2!EU12,IF('Conseil de classe'!$A$2=$I$5,Classe3!EU12,IF('Conseil de classe'!$A$2=$I$6,Classe4!EU12,IF('Conseil de classe'!$A$2=$I$7,Classe5!EU12,IF('Conseil de classe'!$A$2=$I$8,Classe6!EU12,IF('Conseil de classe'!$A$2=$I$9,Classe7!EU12,IF('Conseil de classe'!$A$2=$I$10,Classe8!EU12,IF('Conseil de classe'!$A$2=$I$11,Classe9!EU12))))))))))</f>
        <v/>
      </c>
      <c r="AN11" s="7" t="str">
        <f>IF(ISBLANK(IF('Conseil de classe'!$A$2=$I$3,Classe1!EV12,IF('Conseil de classe'!$A$2=$I$4,Classe2!EV12,IF('Conseil de classe'!$A$2=$I$5,Classe3!EV12,IF('Conseil de classe'!$A$2=$I$6,Classe4!EV12,IF('Conseil de classe'!$A$2=$I$7,Classe5!EV12,IF('Conseil de classe'!$A$2=$I$8,Classe6!EV12,IF('Conseil de classe'!$A$2=$I$9,Classe7!EV12,IF('Conseil de classe'!$A$2=$I$10,Classe8!EV12,IF('Conseil de classe'!$A$2=$I$11,Classe9!EV12)))))))))),"",IF('Conseil de classe'!$A$2=$I$3,Classe1!EV12,IF('Conseil de classe'!$A$2=$I$4,Classe2!EV12,IF('Conseil de classe'!$A$2=$I$5,Classe3!EV12,IF('Conseil de classe'!$A$2=$I$6,Classe4!EV12,IF('Conseil de classe'!$A$2=$I$7,Classe5!EV12,IF('Conseil de classe'!$A$2=$I$8,Classe6!EV12,IF('Conseil de classe'!$A$2=$I$9,Classe7!EV12,IF('Conseil de classe'!$A$2=$I$10,Classe8!EV12,IF('Conseil de classe'!$A$2=$I$11,Classe9!EV12))))))))))</f>
        <v/>
      </c>
      <c r="AO11" s="7" t="str">
        <f>IF(ISBLANK(IF('Conseil de classe'!$A$2=$I$3,Classe1!EW12,IF('Conseil de classe'!$A$2=$I$4,Classe2!EW12,IF('Conseil de classe'!$A$2=$I$5,Classe3!EW12,IF('Conseil de classe'!$A$2=$I$6,Classe4!EW12,IF('Conseil de classe'!$A$2=$I$7,Classe5!EW12,IF('Conseil de classe'!$A$2=$I$8,Classe6!EW12,IF('Conseil de classe'!$A$2=$I$9,Classe7!EW12,IF('Conseil de classe'!$A$2=$I$10,Classe8!EW12,IF('Conseil de classe'!$A$2=$I$11,Classe9!EW12)))))))))),"",IF('Conseil de classe'!$A$2=$I$3,Classe1!EW12,IF('Conseil de classe'!$A$2=$I$4,Classe2!EW12,IF('Conseil de classe'!$A$2=$I$5,Classe3!EW12,IF('Conseil de classe'!$A$2=$I$6,Classe4!EW12,IF('Conseil de classe'!$A$2=$I$7,Classe5!EW12,IF('Conseil de classe'!$A$2=$I$8,Classe6!EW12,IF('Conseil de classe'!$A$2=$I$9,Classe7!EW12,IF('Conseil de classe'!$A$2=$I$10,Classe8!EW12,IF('Conseil de classe'!$A$2=$I$11,Classe9!EW12))))))))))</f>
        <v/>
      </c>
      <c r="AP11" s="7" t="str">
        <f>IF(ISBLANK(IF('Conseil de classe'!$A$2=$I$3,Classe1!EX12,IF('Conseil de classe'!$A$2=$I$4,Classe2!EX12,IF('Conseil de classe'!$A$2=$I$5,Classe3!EX12,IF('Conseil de classe'!$A$2=$I$6,Classe4!EX12,IF('Conseil de classe'!$A$2=$I$7,Classe5!EX12,IF('Conseil de classe'!$A$2=$I$8,Classe6!EX12,IF('Conseil de classe'!$A$2=$I$9,Classe7!EX12,IF('Conseil de classe'!$A$2=$I$10,Classe8!EX12,IF('Conseil de classe'!$A$2=$I$11,Classe9!EX12)))))))))),"",IF('Conseil de classe'!$A$2=$I$3,Classe1!EX12,IF('Conseil de classe'!$A$2=$I$4,Classe2!EX12,IF('Conseil de classe'!$A$2=$I$5,Classe3!EX12,IF('Conseil de classe'!$A$2=$I$6,Classe4!EX12,IF('Conseil de classe'!$A$2=$I$7,Classe5!EX12,IF('Conseil de classe'!$A$2=$I$8,Classe6!EX12,IF('Conseil de classe'!$A$2=$I$9,Classe7!EX12,IF('Conseil de classe'!$A$2=$I$10,Classe8!EX12,IF('Conseil de classe'!$A$2=$I$11,Classe9!EX12))))))))))</f>
        <v/>
      </c>
      <c r="AQ11" s="7" t="str">
        <f>IF(ISBLANK(IF('Conseil de classe'!$A$2=$I$3,Classe1!EY12,IF('Conseil de classe'!$A$2=$I$4,Classe2!EY12,IF('Conseil de classe'!$A$2=$I$5,Classe3!EY12,IF('Conseil de classe'!$A$2=$I$6,Classe4!EY12,IF('Conseil de classe'!$A$2=$I$7,Classe5!EY12,IF('Conseil de classe'!$A$2=$I$8,Classe6!EY12,IF('Conseil de classe'!$A$2=$I$9,Classe7!EY12,IF('Conseil de classe'!$A$2=$I$10,Classe8!EY12,IF('Conseil de classe'!$A$2=$I$11,Classe9!EY12)))))))))),"",IF('Conseil de classe'!$A$2=$I$3,Classe1!EY12,IF('Conseil de classe'!$A$2=$I$4,Classe2!EY12,IF('Conseil de classe'!$A$2=$I$5,Classe3!EY12,IF('Conseil de classe'!$A$2=$I$6,Classe4!EY12,IF('Conseil de classe'!$A$2=$I$7,Classe5!EY12,IF('Conseil de classe'!$A$2=$I$8,Classe6!EY12,IF('Conseil de classe'!$A$2=$I$9,Classe7!EY12,IF('Conseil de classe'!$A$2=$I$10,Classe8!EY12,IF('Conseil de classe'!$A$2=$I$11,Classe9!EY12))))))))))</f>
        <v/>
      </c>
      <c r="AR11" s="7" t="str">
        <f>IF(ISBLANK(IF('Conseil de classe'!$A$2=$I$3,Classe1!EZ12,IF('Conseil de classe'!$A$2=$I$4,Classe2!EZ12,IF('Conseil de classe'!$A$2=$I$5,Classe3!EZ12,IF('Conseil de classe'!$A$2=$I$6,Classe4!EZ12,IF('Conseil de classe'!$A$2=$I$7,Classe5!EZ12,IF('Conseil de classe'!$A$2=$I$8,Classe6!EZ12,IF('Conseil de classe'!$A$2=$I$9,Classe7!EZ12,IF('Conseil de classe'!$A$2=$I$10,Classe8!EZ12,IF('Conseil de classe'!$A$2=$I$11,Classe9!EZ12)))))))))),"",IF('Conseil de classe'!$A$2=$I$3,Classe1!EZ12,IF('Conseil de classe'!$A$2=$I$4,Classe2!EZ12,IF('Conseil de classe'!$A$2=$I$5,Classe3!EZ12,IF('Conseil de classe'!$A$2=$I$6,Classe4!EZ12,IF('Conseil de classe'!$A$2=$I$7,Classe5!EZ12,IF('Conseil de classe'!$A$2=$I$8,Classe6!EZ12,IF('Conseil de classe'!$A$2=$I$9,Classe7!EZ12,IF('Conseil de classe'!$A$2=$I$10,Classe8!EZ12,IF('Conseil de classe'!$A$2=$I$11,Classe9!EZ12))))))))))</f>
        <v/>
      </c>
      <c r="AS11" s="7" t="str">
        <f>IF(ISBLANK(IF('Conseil de classe'!$A$2=$I$3,Classe1!FA12,IF('Conseil de classe'!$A$2=$I$4,Classe2!FA12,IF('Conseil de classe'!$A$2=$I$5,Classe3!FA12,IF('Conseil de classe'!$A$2=$I$6,Classe4!FA12,IF('Conseil de classe'!$A$2=$I$7,Classe5!FA12,IF('Conseil de classe'!$A$2=$I$8,Classe6!FA12,IF('Conseil de classe'!$A$2=$I$9,Classe7!FA12,IF('Conseil de classe'!$A$2=$I$10,Classe8!FA12,IF('Conseil de classe'!$A$2=$I$11,Classe9!FA12)))))))))),"",IF('Conseil de classe'!$A$2=$I$3,Classe1!FA12,IF('Conseil de classe'!$A$2=$I$4,Classe2!FA12,IF('Conseil de classe'!$A$2=$I$5,Classe3!FA12,IF('Conseil de classe'!$A$2=$I$6,Classe4!FA12,IF('Conseil de classe'!$A$2=$I$7,Classe5!FA12,IF('Conseil de classe'!$A$2=$I$8,Classe6!FA12,IF('Conseil de classe'!$A$2=$I$9,Classe7!FA12,IF('Conseil de classe'!$A$2=$I$10,Classe8!FA12,IF('Conseil de classe'!$A$2=$I$11,Classe9!FA12))))))))))</f>
        <v/>
      </c>
      <c r="AT11" s="7" t="str">
        <f>IF(ISBLANK(IF('Conseil de classe'!$A$2=$I$3,Classe1!FB12,IF('Conseil de classe'!$A$2=$I$4,Classe2!FB12,IF('Conseil de classe'!$A$2=$I$5,Classe3!FB12,IF('Conseil de classe'!$A$2=$I$6,Classe4!FB12,IF('Conseil de classe'!$A$2=$I$7,Classe5!FB12,IF('Conseil de classe'!$A$2=$I$8,Classe6!FB12,IF('Conseil de classe'!$A$2=$I$9,Classe7!FB12,IF('Conseil de classe'!$A$2=$I$10,Classe8!FB12,IF('Conseil de classe'!$A$2=$I$11,Classe9!FB12)))))))))),"",IF('Conseil de classe'!$A$2=$I$3,Classe1!FB12,IF('Conseil de classe'!$A$2=$I$4,Classe2!FB12,IF('Conseil de classe'!$A$2=$I$5,Classe3!FB12,IF('Conseil de classe'!$A$2=$I$6,Classe4!FB12,IF('Conseil de classe'!$A$2=$I$7,Classe5!FB12,IF('Conseil de classe'!$A$2=$I$8,Classe6!FB12,IF('Conseil de classe'!$A$2=$I$9,Classe7!FB12,IF('Conseil de classe'!$A$2=$I$10,Classe8!FB12,IF('Conseil de classe'!$A$2=$I$11,Classe9!FB12))))))))))</f>
        <v/>
      </c>
      <c r="AU11" s="7" t="str">
        <f>IF(ISBLANK(IF('Conseil de classe'!$A$2=$I$3,Classe1!FC12,IF('Conseil de classe'!$A$2=$I$4,Classe2!FC12,IF('Conseil de classe'!$A$2=$I$5,Classe3!FC12,IF('Conseil de classe'!$A$2=$I$6,Classe4!FC12,IF('Conseil de classe'!$A$2=$I$7,Classe5!FC12,IF('Conseil de classe'!$A$2=$I$8,Classe6!FC12,IF('Conseil de classe'!$A$2=$I$9,Classe7!FC12,IF('Conseil de classe'!$A$2=$I$10,Classe8!FC12,IF('Conseil de classe'!$A$2=$I$11,Classe9!FC12)))))))))),"",IF('Conseil de classe'!$A$2=$I$3,Classe1!FC12,IF('Conseil de classe'!$A$2=$I$4,Classe2!FC12,IF('Conseil de classe'!$A$2=$I$5,Classe3!FC12,IF('Conseil de classe'!$A$2=$I$6,Classe4!FC12,IF('Conseil de classe'!$A$2=$I$7,Classe5!FC12,IF('Conseil de classe'!$A$2=$I$8,Classe6!FC12,IF('Conseil de classe'!$A$2=$I$9,Classe7!FC12,IF('Conseil de classe'!$A$2=$I$10,Classe8!FC12,IF('Conseil de classe'!$A$2=$I$11,Classe9!FC12))))))))))</f>
        <v/>
      </c>
      <c r="AV11" s="7" t="str">
        <f>IF(ISBLANK(IF('Conseil de classe'!$A$2=$I$3,Classe1!FD12,IF('Conseil de classe'!$A$2=$I$4,Classe2!FD12,IF('Conseil de classe'!$A$2=$I$5,Classe3!FD12,IF('Conseil de classe'!$A$2=$I$6,Classe4!FD12,IF('Conseil de classe'!$A$2=$I$7,Classe5!FD12,IF('Conseil de classe'!$A$2=$I$8,Classe6!FD12,IF('Conseil de classe'!$A$2=$I$9,Classe7!FD12,IF('Conseil de classe'!$A$2=$I$10,Classe8!FD12,IF('Conseil de classe'!$A$2=$I$11,Classe9!FD12)))))))))),"",IF('Conseil de classe'!$A$2=$I$3,Classe1!FD12,IF('Conseil de classe'!$A$2=$I$4,Classe2!FD12,IF('Conseil de classe'!$A$2=$I$5,Classe3!FD12,IF('Conseil de classe'!$A$2=$I$6,Classe4!FD12,IF('Conseil de classe'!$A$2=$I$7,Classe5!FD12,IF('Conseil de classe'!$A$2=$I$8,Classe6!FD12,IF('Conseil de classe'!$A$2=$I$9,Classe7!FD12,IF('Conseil de classe'!$A$2=$I$10,Classe8!FD12,IF('Conseil de classe'!$A$2=$I$11,Classe9!FD12))))))))))</f>
        <v/>
      </c>
      <c r="AW11" s="7" t="str">
        <f>IF(ISBLANK(IF('Conseil de classe'!$A$2=$I$3,Classe1!FE12,IF('Conseil de classe'!$A$2=$I$4,Classe2!FE12,IF('Conseil de classe'!$A$2=$I$5,Classe3!FE12,IF('Conseil de classe'!$A$2=$I$6,Classe4!FE12,IF('Conseil de classe'!$A$2=$I$7,Classe5!FE12,IF('Conseil de classe'!$A$2=$I$8,Classe6!FE12,IF('Conseil de classe'!$A$2=$I$9,Classe7!FE12,IF('Conseil de classe'!$A$2=$I$10,Classe8!FE12,IF('Conseil de classe'!$A$2=$I$11,Classe9!FE12)))))))))),"",IF('Conseil de classe'!$A$2=$I$3,Classe1!FE12,IF('Conseil de classe'!$A$2=$I$4,Classe2!FE12,IF('Conseil de classe'!$A$2=$I$5,Classe3!FE12,IF('Conseil de classe'!$A$2=$I$6,Classe4!FE12,IF('Conseil de classe'!$A$2=$I$7,Classe5!FE12,IF('Conseil de classe'!$A$2=$I$8,Classe6!FE12,IF('Conseil de classe'!$A$2=$I$9,Classe7!FE12,IF('Conseil de classe'!$A$2=$I$10,Classe8!FE12,IF('Conseil de classe'!$A$2=$I$11,Classe9!FE12))))))))))</f>
        <v/>
      </c>
      <c r="AX11" s="7" t="str">
        <f>IF(ISBLANK(IF('Conseil de classe'!$A$2=$I$3,Classe1!FF12,IF('Conseil de classe'!$A$2=$I$4,Classe2!FF12,IF('Conseil de classe'!$A$2=$I$5,Classe3!FF12,IF('Conseil de classe'!$A$2=$I$6,Classe4!FF12,IF('Conseil de classe'!$A$2=$I$7,Classe5!FF12,IF('Conseil de classe'!$A$2=$I$8,Classe6!FF12,IF('Conseil de classe'!$A$2=$I$9,Classe7!FF12,IF('Conseil de classe'!$A$2=$I$10,Classe8!FF12,IF('Conseil de classe'!$A$2=$I$11,Classe9!FF12)))))))))),"",IF('Conseil de classe'!$A$2=$I$3,Classe1!FF12,IF('Conseil de classe'!$A$2=$I$4,Classe2!FF12,IF('Conseil de classe'!$A$2=$I$5,Classe3!FF12,IF('Conseil de classe'!$A$2=$I$6,Classe4!FF12,IF('Conseil de classe'!$A$2=$I$7,Classe5!FF12,IF('Conseil de classe'!$A$2=$I$8,Classe6!FF12,IF('Conseil de classe'!$A$2=$I$9,Classe7!FF12,IF('Conseil de classe'!$A$2=$I$10,Classe8!FF12,IF('Conseil de classe'!$A$2=$I$11,Classe9!FF12))))))))))</f>
        <v/>
      </c>
      <c r="AY11" s="7" t="str">
        <f>IF(ISBLANK(IF('Conseil de classe'!$A$2=$I$3,Classe1!FG12,IF('Conseil de classe'!$A$2=$I$4,Classe2!FG12,IF('Conseil de classe'!$A$2=$I$5,Classe3!FG12,IF('Conseil de classe'!$A$2=$I$6,Classe4!FG12,IF('Conseil de classe'!$A$2=$I$7,Classe5!FG12,IF('Conseil de classe'!$A$2=$I$8,Classe6!FG12,IF('Conseil de classe'!$A$2=$I$9,Classe7!FG12,IF('Conseil de classe'!$A$2=$I$10,Classe8!FG12,IF('Conseil de classe'!$A$2=$I$11,Classe9!FG12)))))))))),"",IF('Conseil de classe'!$A$2=$I$3,Classe1!FG12,IF('Conseil de classe'!$A$2=$I$4,Classe2!FG12,IF('Conseil de classe'!$A$2=$I$5,Classe3!FG12,IF('Conseil de classe'!$A$2=$I$6,Classe4!FG12,IF('Conseil de classe'!$A$2=$I$7,Classe5!FG12,IF('Conseil de classe'!$A$2=$I$8,Classe6!FG12,IF('Conseil de classe'!$A$2=$I$9,Classe7!FG12,IF('Conseil de classe'!$A$2=$I$10,Classe8!FG12,IF('Conseil de classe'!$A$2=$I$11,Classe9!FG12))))))))))</f>
        <v/>
      </c>
      <c r="AZ11" s="7" t="str">
        <f>IF(ISBLANK(IF('Conseil de classe'!$A$2=$I$3,Classe1!FH12,IF('Conseil de classe'!$A$2=$I$4,Classe2!FH12,IF('Conseil de classe'!$A$2=$I$5,Classe3!FH12,IF('Conseil de classe'!$A$2=$I$6,Classe4!FH12,IF('Conseil de classe'!$A$2=$I$7,Classe5!FH12,IF('Conseil de classe'!$A$2=$I$8,Classe6!FH12,IF('Conseil de classe'!$A$2=$I$9,Classe7!FH12,IF('Conseil de classe'!$A$2=$I$10,Classe8!FH12,IF('Conseil de classe'!$A$2=$I$11,Classe9!FH12)))))))))),"",IF('Conseil de classe'!$A$2=$I$3,Classe1!FH12,IF('Conseil de classe'!$A$2=$I$4,Classe2!FH12,IF('Conseil de classe'!$A$2=$I$5,Classe3!FH12,IF('Conseil de classe'!$A$2=$I$6,Classe4!FH12,IF('Conseil de classe'!$A$2=$I$7,Classe5!FH12,IF('Conseil de classe'!$A$2=$I$8,Classe6!FH12,IF('Conseil de classe'!$A$2=$I$9,Classe7!FH12,IF('Conseil de classe'!$A$2=$I$10,Classe8!FH12,IF('Conseil de classe'!$A$2=$I$11,Classe9!FH12))))))))))</f>
        <v/>
      </c>
      <c r="BA11" s="7" t="str">
        <f>IF(ISBLANK(IF('Conseil de classe'!$A$2=$I$3,Classe1!FI12,IF('Conseil de classe'!$A$2=$I$4,Classe2!FI12,IF('Conseil de classe'!$A$2=$I$5,Classe3!FI12,IF('Conseil de classe'!$A$2=$I$6,Classe4!FI12,IF('Conseil de classe'!$A$2=$I$7,Classe5!FI12,IF('Conseil de classe'!$A$2=$I$8,Classe6!FI12,IF('Conseil de classe'!$A$2=$I$9,Classe7!FI12,IF('Conseil de classe'!$A$2=$I$10,Classe8!FI12,IF('Conseil de classe'!$A$2=$I$11,Classe9!FI12)))))))))),"",IF('Conseil de classe'!$A$2=$I$3,Classe1!FI12,IF('Conseil de classe'!$A$2=$I$4,Classe2!FI12,IF('Conseil de classe'!$A$2=$I$5,Classe3!FI12,IF('Conseil de classe'!$A$2=$I$6,Classe4!FI12,IF('Conseil de classe'!$A$2=$I$7,Classe5!FI12,IF('Conseil de classe'!$A$2=$I$8,Classe6!FI12,IF('Conseil de classe'!$A$2=$I$9,Classe7!FI12,IF('Conseil de classe'!$A$2=$I$10,Classe8!FI12,IF('Conseil de classe'!$A$2=$I$11,Classe9!FI12))))))))))</f>
        <v/>
      </c>
      <c r="BB11" s="7" t="str">
        <f>IF(ISBLANK(IF('Conseil de classe'!$A$2=$I$3,Classe1!FJ12,IF('Conseil de classe'!$A$2=$I$4,Classe2!FJ12,IF('Conseil de classe'!$A$2=$I$5,Classe3!FJ12,IF('Conseil de classe'!$A$2=$I$6,Classe4!FJ12,IF('Conseil de classe'!$A$2=$I$7,Classe5!FJ12,IF('Conseil de classe'!$A$2=$I$8,Classe6!FJ12,IF('Conseil de classe'!$A$2=$I$9,Classe7!FJ12,IF('Conseil de classe'!$A$2=$I$10,Classe8!FJ12,IF('Conseil de classe'!$A$2=$I$11,Classe9!FJ12)))))))))),"",IF('Conseil de classe'!$A$2=$I$3,Classe1!FJ12,IF('Conseil de classe'!$A$2=$I$4,Classe2!FJ12,IF('Conseil de classe'!$A$2=$I$5,Classe3!FJ12,IF('Conseil de classe'!$A$2=$I$6,Classe4!FJ12,IF('Conseil de classe'!$A$2=$I$7,Classe5!FJ12,IF('Conseil de classe'!$A$2=$I$8,Classe6!FJ12,IF('Conseil de classe'!$A$2=$I$9,Classe7!FJ12,IF('Conseil de classe'!$A$2=$I$10,Classe8!FJ12,IF('Conseil de classe'!$A$2=$I$11,Classe9!FJ12))))))))))</f>
        <v/>
      </c>
      <c r="BC11" s="7" t="str">
        <f>IF(ISBLANK(IF('Conseil de classe'!$A$2=$I$3,Classe1!FK12,IF('Conseil de classe'!$A$2=$I$4,Classe2!FK12,IF('Conseil de classe'!$A$2=$I$5,Classe3!FK12,IF('Conseil de classe'!$A$2=$I$6,Classe4!FK12,IF('Conseil de classe'!$A$2=$I$7,Classe5!FK12,IF('Conseil de classe'!$A$2=$I$8,Classe6!FK12,IF('Conseil de classe'!$A$2=$I$9,Classe7!FK12,IF('Conseil de classe'!$A$2=$I$10,Classe8!FK12,IF('Conseil de classe'!$A$2=$I$11,Classe9!FK12)))))))))),"",IF('Conseil de classe'!$A$2=$I$3,Classe1!FK12,IF('Conseil de classe'!$A$2=$I$4,Classe2!FK12,IF('Conseil de classe'!$A$2=$I$5,Classe3!FK12,IF('Conseil de classe'!$A$2=$I$6,Classe4!FK12,IF('Conseil de classe'!$A$2=$I$7,Classe5!FK12,IF('Conseil de classe'!$A$2=$I$8,Classe6!FK12,IF('Conseil de classe'!$A$2=$I$9,Classe7!FK12,IF('Conseil de classe'!$A$2=$I$10,Classe8!FK12,IF('Conseil de classe'!$A$2=$I$11,Classe9!FK12))))))))))</f>
        <v/>
      </c>
      <c r="BD11" s="7" t="str">
        <f>IF(ISBLANK(IF('Conseil de classe'!$A$2=$I$3,Classe1!FL12,IF('Conseil de classe'!$A$2=$I$4,Classe2!FL12,IF('Conseil de classe'!$A$2=$I$5,Classe3!FL12,IF('Conseil de classe'!$A$2=$I$6,Classe4!FL12,IF('Conseil de classe'!$A$2=$I$7,Classe5!FL12,IF('Conseil de classe'!$A$2=$I$8,Classe6!FL12,IF('Conseil de classe'!$A$2=$I$9,Classe7!FL12,IF('Conseil de classe'!$A$2=$I$10,Classe8!FL12,IF('Conseil de classe'!$A$2=$I$11,Classe9!FL12)))))))))),"",IF('Conseil de classe'!$A$2=$I$3,Classe1!FL12,IF('Conseil de classe'!$A$2=$I$4,Classe2!FL12,IF('Conseil de classe'!$A$2=$I$5,Classe3!FL12,IF('Conseil de classe'!$A$2=$I$6,Classe4!FL12,IF('Conseil de classe'!$A$2=$I$7,Classe5!FL12,IF('Conseil de classe'!$A$2=$I$8,Classe6!FL12,IF('Conseil de classe'!$A$2=$I$9,Classe7!FL12,IF('Conseil de classe'!$A$2=$I$10,Classe8!FL12,IF('Conseil de classe'!$A$2=$I$11,Classe9!FL12))))))))))</f>
        <v/>
      </c>
      <c r="BE11" s="7" t="str">
        <f>IF(ISBLANK(IF('Conseil de classe'!$A$2=$I$3,Classe1!FM12,IF('Conseil de classe'!$A$2=$I$4,Classe2!FM12,IF('Conseil de classe'!$A$2=$I$5,Classe3!FM12,IF('Conseil de classe'!$A$2=$I$6,Classe4!FM12,IF('Conseil de classe'!$A$2=$I$7,Classe5!FM12,IF('Conseil de classe'!$A$2=$I$8,Classe6!FM12,IF('Conseil de classe'!$A$2=$I$9,Classe7!FM12,IF('Conseil de classe'!$A$2=$I$10,Classe8!FM12,IF('Conseil de classe'!$A$2=$I$11,Classe9!FM12)))))))))),"",IF('Conseil de classe'!$A$2=$I$3,Classe1!FM12,IF('Conseil de classe'!$A$2=$I$4,Classe2!FM12,IF('Conseil de classe'!$A$2=$I$5,Classe3!FM12,IF('Conseil de classe'!$A$2=$I$6,Classe4!FM12,IF('Conseil de classe'!$A$2=$I$7,Classe5!FM12,IF('Conseil de classe'!$A$2=$I$8,Classe6!FM12,IF('Conseil de classe'!$A$2=$I$9,Classe7!FM12,IF('Conseil de classe'!$A$2=$I$10,Classe8!FM12,IF('Conseil de classe'!$A$2=$I$11,Classe9!FM12))))))))))</f>
        <v/>
      </c>
      <c r="BF11" s="7" t="str">
        <f>IF(ISBLANK(IF('Conseil de classe'!$A$2=$I$3,Classe1!FN12,IF('Conseil de classe'!$A$2=$I$4,Classe2!FN12,IF('Conseil de classe'!$A$2=$I$5,Classe3!FN12,IF('Conseil de classe'!$A$2=$I$6,Classe4!FN12,IF('Conseil de classe'!$A$2=$I$7,Classe5!FN12,IF('Conseil de classe'!$A$2=$I$8,Classe6!FN12,IF('Conseil de classe'!$A$2=$I$9,Classe7!FN12,IF('Conseil de classe'!$A$2=$I$10,Classe8!FN12,IF('Conseil de classe'!$A$2=$I$11,Classe9!FN12)))))))))),"",IF('Conseil de classe'!$A$2=$I$3,Classe1!FN12,IF('Conseil de classe'!$A$2=$I$4,Classe2!FN12,IF('Conseil de classe'!$A$2=$I$5,Classe3!FN12,IF('Conseil de classe'!$A$2=$I$6,Classe4!FN12,IF('Conseil de classe'!$A$2=$I$7,Classe5!FN12,IF('Conseil de classe'!$A$2=$I$8,Classe6!FN12,IF('Conseil de classe'!$A$2=$I$9,Classe7!FN12,IF('Conseil de classe'!$A$2=$I$10,Classe8!FN12,IF('Conseil de classe'!$A$2=$I$11,Classe9!FN12))))))))))</f>
        <v/>
      </c>
      <c r="BG11" s="7" t="str">
        <f>IF(ISBLANK(IF('Conseil de classe'!$A$2=$I$3,Classe1!FO12,IF('Conseil de classe'!$A$2=$I$4,Classe2!FO12,IF('Conseil de classe'!$A$2=$I$5,Classe3!FO12,IF('Conseil de classe'!$A$2=$I$6,Classe4!FO12,IF('Conseil de classe'!$A$2=$I$7,Classe5!FO12,IF('Conseil de classe'!$A$2=$I$8,Classe6!FO12,IF('Conseil de classe'!$A$2=$I$9,Classe7!FO12,IF('Conseil de classe'!$A$2=$I$10,Classe8!FO12,IF('Conseil de classe'!$A$2=$I$11,Classe9!FO12)))))))))),"",IF('Conseil de classe'!$A$2=$I$3,Classe1!FO12,IF('Conseil de classe'!$A$2=$I$4,Classe2!FO12,IF('Conseil de classe'!$A$2=$I$5,Classe3!FO12,IF('Conseil de classe'!$A$2=$I$6,Classe4!FO12,IF('Conseil de classe'!$A$2=$I$7,Classe5!FO12,IF('Conseil de classe'!$A$2=$I$8,Classe6!FO12,IF('Conseil de classe'!$A$2=$I$9,Classe7!FO12,IF('Conseil de classe'!$A$2=$I$10,Classe8!FO12,IF('Conseil de classe'!$A$2=$I$11,Classe9!FO12))))))))))</f>
        <v/>
      </c>
      <c r="BH11" s="7" t="str">
        <f>IF(ISBLANK(IF('Conseil de classe'!$A$2=$I$3,Classe1!FP12,IF('Conseil de classe'!$A$2=$I$4,Classe2!FP12,IF('Conseil de classe'!$A$2=$I$5,Classe3!FP12,IF('Conseil de classe'!$A$2=$I$6,Classe4!FP12,IF('Conseil de classe'!$A$2=$I$7,Classe5!FP12,IF('Conseil de classe'!$A$2=$I$8,Classe6!FP12,IF('Conseil de classe'!$A$2=$I$9,Classe7!FP12,IF('Conseil de classe'!$A$2=$I$10,Classe8!FP12,IF('Conseil de classe'!$A$2=$I$11,Classe9!FP12)))))))))),"",IF('Conseil de classe'!$A$2=$I$3,Classe1!FP12,IF('Conseil de classe'!$A$2=$I$4,Classe2!FP12,IF('Conseil de classe'!$A$2=$I$5,Classe3!FP12,IF('Conseil de classe'!$A$2=$I$6,Classe4!FP12,IF('Conseil de classe'!$A$2=$I$7,Classe5!FP12,IF('Conseil de classe'!$A$2=$I$8,Classe6!FP12,IF('Conseil de classe'!$A$2=$I$9,Classe7!FP12,IF('Conseil de classe'!$A$2=$I$10,Classe8!FP12,IF('Conseil de classe'!$A$2=$I$11,Classe9!FP12))))))))))</f>
        <v/>
      </c>
      <c r="BI11" s="7" t="str">
        <f>IF(ISBLANK(IF('Conseil de classe'!$A$2=$I$3,Classe1!FQ12,IF('Conseil de classe'!$A$2=$I$4,Classe2!FQ12,IF('Conseil de classe'!$A$2=$I$5,Classe3!FQ12,IF('Conseil de classe'!$A$2=$I$6,Classe4!FQ12,IF('Conseil de classe'!$A$2=$I$7,Classe5!FQ12,IF('Conseil de classe'!$A$2=$I$8,Classe6!FQ12,IF('Conseil de classe'!$A$2=$I$9,Classe7!FQ12,IF('Conseil de classe'!$A$2=$I$10,Classe8!FQ12,IF('Conseil de classe'!$A$2=$I$11,Classe9!FQ12)))))))))),"",IF('Conseil de classe'!$A$2=$I$3,Classe1!FQ12,IF('Conseil de classe'!$A$2=$I$4,Classe2!FQ12,IF('Conseil de classe'!$A$2=$I$5,Classe3!FQ12,IF('Conseil de classe'!$A$2=$I$6,Classe4!FQ12,IF('Conseil de classe'!$A$2=$I$7,Classe5!FQ12,IF('Conseil de classe'!$A$2=$I$8,Classe6!FQ12,IF('Conseil de classe'!$A$2=$I$9,Classe7!FQ12,IF('Conseil de classe'!$A$2=$I$10,Classe8!FQ12,IF('Conseil de classe'!$A$2=$I$11,Classe9!FQ12))))))))))</f>
        <v/>
      </c>
      <c r="BJ11" s="7" t="str">
        <f>IF(ISBLANK(IF('Conseil de classe'!$A$2=$I$3,Classe1!FR12,IF('Conseil de classe'!$A$2=$I$4,Classe2!FR12,IF('Conseil de classe'!$A$2=$I$5,Classe3!FR12,IF('Conseil de classe'!$A$2=$I$6,Classe4!FR12,IF('Conseil de classe'!$A$2=$I$7,Classe5!FR12,IF('Conseil de classe'!$A$2=$I$8,Classe6!FR12,IF('Conseil de classe'!$A$2=$I$9,Classe7!FR12,IF('Conseil de classe'!$A$2=$I$10,Classe8!FR12,IF('Conseil de classe'!$A$2=$I$11,Classe9!FR12)))))))))),"",IF('Conseil de classe'!$A$2=$I$3,Classe1!FR12,IF('Conseil de classe'!$A$2=$I$4,Classe2!FR12,IF('Conseil de classe'!$A$2=$I$5,Classe3!FR12,IF('Conseil de classe'!$A$2=$I$6,Classe4!FR12,IF('Conseil de classe'!$A$2=$I$7,Classe5!FR12,IF('Conseil de classe'!$A$2=$I$8,Classe6!FR12,IF('Conseil de classe'!$A$2=$I$9,Classe7!FR12,IF('Conseil de classe'!$A$2=$I$10,Classe8!FR12,IF('Conseil de classe'!$A$2=$I$11,Classe9!FR12))))))))))</f>
        <v/>
      </c>
      <c r="BK11" s="7" t="str">
        <f>IF(ISBLANK(IF('Conseil de classe'!$A$2=$I$3,Classe1!FS12,IF('Conseil de classe'!$A$2=$I$4,Classe2!FS12,IF('Conseil de classe'!$A$2=$I$5,Classe3!FS12,IF('Conseil de classe'!$A$2=$I$6,Classe4!FS12,IF('Conseil de classe'!$A$2=$I$7,Classe5!FS12,IF('Conseil de classe'!$A$2=$I$8,Classe6!FS12,IF('Conseil de classe'!$A$2=$I$9,Classe7!FS12,IF('Conseil de classe'!$A$2=$I$10,Classe8!FS12,IF('Conseil de classe'!$A$2=$I$11,Classe9!FS12)))))))))),"",IF('Conseil de classe'!$A$2=$I$3,Classe1!FS12,IF('Conseil de classe'!$A$2=$I$4,Classe2!FS12,IF('Conseil de classe'!$A$2=$I$5,Classe3!FS12,IF('Conseil de classe'!$A$2=$I$6,Classe4!FS12,IF('Conseil de classe'!$A$2=$I$7,Classe5!FS12,IF('Conseil de classe'!$A$2=$I$8,Classe6!FS12,IF('Conseil de classe'!$A$2=$I$9,Classe7!FS12,IF('Conseil de classe'!$A$2=$I$10,Classe8!FS12,IF('Conseil de classe'!$A$2=$I$11,Classe9!FS12))))))))))</f>
        <v/>
      </c>
      <c r="BL11" s="7" t="str">
        <f>IF(ISBLANK(IF('Conseil de classe'!$A$2=$I$3,Classe1!FT12,IF('Conseil de classe'!$A$2=$I$4,Classe2!FT12,IF('Conseil de classe'!$A$2=$I$5,Classe3!FT12,IF('Conseil de classe'!$A$2=$I$6,Classe4!FT12,IF('Conseil de classe'!$A$2=$I$7,Classe5!FT12,IF('Conseil de classe'!$A$2=$I$8,Classe6!FT12,IF('Conseil de classe'!$A$2=$I$9,Classe7!FT12,IF('Conseil de classe'!$A$2=$I$10,Classe8!FT12,IF('Conseil de classe'!$A$2=$I$11,Classe9!FT12)))))))))),"",IF('Conseil de classe'!$A$2=$I$3,Classe1!FT12,IF('Conseil de classe'!$A$2=$I$4,Classe2!FT12,IF('Conseil de classe'!$A$2=$I$5,Classe3!FT12,IF('Conseil de classe'!$A$2=$I$6,Classe4!FT12,IF('Conseil de classe'!$A$2=$I$7,Classe5!FT12,IF('Conseil de classe'!$A$2=$I$8,Classe6!FT12,IF('Conseil de classe'!$A$2=$I$9,Classe7!FT12,IF('Conseil de classe'!$A$2=$I$10,Classe8!FT12,IF('Conseil de classe'!$A$2=$I$11,Classe9!FT12))))))))))</f>
        <v/>
      </c>
      <c r="BM11" s="7" t="str">
        <f>IF(ISBLANK(IF('Conseil de classe'!$A$2=$I$3,Classe1!FU12,IF('Conseil de classe'!$A$2=$I$4,Classe2!FU12,IF('Conseil de classe'!$A$2=$I$5,Classe3!FU12,IF('Conseil de classe'!$A$2=$I$6,Classe4!FU12,IF('Conseil de classe'!$A$2=$I$7,Classe5!FU12,IF('Conseil de classe'!$A$2=$I$8,Classe6!FU12,IF('Conseil de classe'!$A$2=$I$9,Classe7!FU12,IF('Conseil de classe'!$A$2=$I$10,Classe8!FU12,IF('Conseil de classe'!$A$2=$I$11,Classe9!FU12)))))))))),"",IF('Conseil de classe'!$A$2=$I$3,Classe1!FU12,IF('Conseil de classe'!$A$2=$I$4,Classe2!FU12,IF('Conseil de classe'!$A$2=$I$5,Classe3!FU12,IF('Conseil de classe'!$A$2=$I$6,Classe4!FU12,IF('Conseil de classe'!$A$2=$I$7,Classe5!FU12,IF('Conseil de classe'!$A$2=$I$8,Classe6!FU12,IF('Conseil de classe'!$A$2=$I$9,Classe7!FU12,IF('Conseil de classe'!$A$2=$I$10,Classe8!FU12,IF('Conseil de classe'!$A$2=$I$11,Classe9!FU12))))))))))</f>
        <v/>
      </c>
      <c r="BN11" s="7" t="str">
        <f>IF(ISBLANK(IF('Conseil de classe'!$A$2=$I$3,Classe1!FV12,IF('Conseil de classe'!$A$2=$I$4,Classe2!FV12,IF('Conseil de classe'!$A$2=$I$5,Classe3!FV12,IF('Conseil de classe'!$A$2=$I$6,Classe4!FV12,IF('Conseil de classe'!$A$2=$I$7,Classe5!FV12,IF('Conseil de classe'!$A$2=$I$8,Classe6!FV12,IF('Conseil de classe'!$A$2=$I$9,Classe7!FV12,IF('Conseil de classe'!$A$2=$I$10,Classe8!FV12,IF('Conseil de classe'!$A$2=$I$11,Classe9!FV12)))))))))),"",IF('Conseil de classe'!$A$2=$I$3,Classe1!FV12,IF('Conseil de classe'!$A$2=$I$4,Classe2!FV12,IF('Conseil de classe'!$A$2=$I$5,Classe3!FV12,IF('Conseil de classe'!$A$2=$I$6,Classe4!FV12,IF('Conseil de classe'!$A$2=$I$7,Classe5!FV12,IF('Conseil de classe'!$A$2=$I$8,Classe6!FV12,IF('Conseil de classe'!$A$2=$I$9,Classe7!FV12,IF('Conseil de classe'!$A$2=$I$10,Classe8!FV12,IF('Conseil de classe'!$A$2=$I$11,Classe9!FV12))))))))))</f>
        <v/>
      </c>
      <c r="BO11" s="7" t="str">
        <f>IF(ISBLANK(IF('Conseil de classe'!$A$2=$I$3,Classe1!FW12,IF('Conseil de classe'!$A$2=$I$4,Classe2!FW12,IF('Conseil de classe'!$A$2=$I$5,Classe3!FW12,IF('Conseil de classe'!$A$2=$I$6,Classe4!FW12,IF('Conseil de classe'!$A$2=$I$7,Classe5!FW12,IF('Conseil de classe'!$A$2=$I$8,Classe6!FW12,IF('Conseil de classe'!$A$2=$I$9,Classe7!FW12,IF('Conseil de classe'!$A$2=$I$10,Classe8!FW12,IF('Conseil de classe'!$A$2=$I$11,Classe9!FW12)))))))))),"",IF('Conseil de classe'!$A$2=$I$3,Classe1!FW12,IF('Conseil de classe'!$A$2=$I$4,Classe2!FW12,IF('Conseil de classe'!$A$2=$I$5,Classe3!FW12,IF('Conseil de classe'!$A$2=$I$6,Classe4!FW12,IF('Conseil de classe'!$A$2=$I$7,Classe5!FW12,IF('Conseil de classe'!$A$2=$I$8,Classe6!FW12,IF('Conseil de classe'!$A$2=$I$9,Classe7!FW12,IF('Conseil de classe'!$A$2=$I$10,Classe8!FW12,IF('Conseil de classe'!$A$2=$I$11,Classe9!FW12))))))))))</f>
        <v/>
      </c>
      <c r="BP11" s="7" t="str">
        <f>IF(ISBLANK(IF('Conseil de classe'!$A$2=$I$3,Classe1!FX12,IF('Conseil de classe'!$A$2=$I$4,Classe2!FX12,IF('Conseil de classe'!$A$2=$I$5,Classe3!FX12,IF('Conseil de classe'!$A$2=$I$6,Classe4!FX12,IF('Conseil de classe'!$A$2=$I$7,Classe5!FX12,IF('Conseil de classe'!$A$2=$I$8,Classe6!FX12,IF('Conseil de classe'!$A$2=$I$9,Classe7!FX12,IF('Conseil de classe'!$A$2=$I$10,Classe8!FX12,IF('Conseil de classe'!$A$2=$I$11,Classe9!FX12)))))))))),"",IF('Conseil de classe'!$A$2=$I$3,Classe1!FX12,IF('Conseil de classe'!$A$2=$I$4,Classe2!FX12,IF('Conseil de classe'!$A$2=$I$5,Classe3!FX12,IF('Conseil de classe'!$A$2=$I$6,Classe4!FX12,IF('Conseil de classe'!$A$2=$I$7,Classe5!FX12,IF('Conseil de classe'!$A$2=$I$8,Classe6!FX12,IF('Conseil de classe'!$A$2=$I$9,Classe7!FX12,IF('Conseil de classe'!$A$2=$I$10,Classe8!FX12,IF('Conseil de classe'!$A$2=$I$11,Classe9!FX12))))))))))</f>
        <v/>
      </c>
      <c r="BQ11" s="7" t="str">
        <f>IF(ISBLANK(IF('Conseil de classe'!$A$2=$I$3,Classe1!FY12,IF('Conseil de classe'!$A$2=$I$4,Classe2!FY12,IF('Conseil de classe'!$A$2=$I$5,Classe3!FY12,IF('Conseil de classe'!$A$2=$I$6,Classe4!FY12,IF('Conseil de classe'!$A$2=$I$7,Classe5!FY12,IF('Conseil de classe'!$A$2=$I$8,Classe6!FY12,IF('Conseil de classe'!$A$2=$I$9,Classe7!FY12,IF('Conseil de classe'!$A$2=$I$10,Classe8!FY12,IF('Conseil de classe'!$A$2=$I$11,Classe9!FY12)))))))))),"",IF('Conseil de classe'!$A$2=$I$3,Classe1!FY12,IF('Conseil de classe'!$A$2=$I$4,Classe2!FY12,IF('Conseil de classe'!$A$2=$I$5,Classe3!FY12,IF('Conseil de classe'!$A$2=$I$6,Classe4!FY12,IF('Conseil de classe'!$A$2=$I$7,Classe5!FY12,IF('Conseil de classe'!$A$2=$I$8,Classe6!FY12,IF('Conseil de classe'!$A$2=$I$9,Classe7!FY12,IF('Conseil de classe'!$A$2=$I$10,Classe8!FY12,IF('Conseil de classe'!$A$2=$I$11,Classe9!FY12))))))))))</f>
        <v/>
      </c>
      <c r="BR11" s="7" t="str">
        <f>IF(ISBLANK(IF('Conseil de classe'!$A$2=$I$3,Classe1!FZ12,IF('Conseil de classe'!$A$2=$I$4,Classe2!FZ12,IF('Conseil de classe'!$A$2=$I$5,Classe3!FZ12,IF('Conseil de classe'!$A$2=$I$6,Classe4!FZ12,IF('Conseil de classe'!$A$2=$I$7,Classe5!FZ12,IF('Conseil de classe'!$A$2=$I$8,Classe6!FZ12,IF('Conseil de classe'!$A$2=$I$9,Classe7!FZ12,IF('Conseil de classe'!$A$2=$I$10,Classe8!FZ12,IF('Conseil de classe'!$A$2=$I$11,Classe9!FZ12)))))))))),"",IF('Conseil de classe'!$A$2=$I$3,Classe1!FZ12,IF('Conseil de classe'!$A$2=$I$4,Classe2!FZ12,IF('Conseil de classe'!$A$2=$I$5,Classe3!FZ12,IF('Conseil de classe'!$A$2=$I$6,Classe4!FZ12,IF('Conseil de classe'!$A$2=$I$7,Classe5!FZ12,IF('Conseil de classe'!$A$2=$I$8,Classe6!FZ12,IF('Conseil de classe'!$A$2=$I$9,Classe7!FZ12,IF('Conseil de classe'!$A$2=$I$10,Classe8!FZ12,IF('Conseil de classe'!$A$2=$I$11,Classe9!FZ12))))))))))</f>
        <v/>
      </c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x14ac:dyDescent="0.3">
      <c r="C12" s="10" t="s">
        <v>26</v>
      </c>
      <c r="D12" s="7" t="s">
        <v>23</v>
      </c>
      <c r="E12" s="6">
        <v>10</v>
      </c>
      <c r="F12" s="7">
        <v>4</v>
      </c>
      <c r="G12" s="2">
        <v>1</v>
      </c>
      <c r="J12" s="7" t="str">
        <f>IF(ISBLANK(IF('Conseil de classe'!$A$2=$I$3,Classe1!B13, IF('Conseil de classe'!$A$2=$I$4,Classe2!B13,IF('Conseil de classe'!$A$2=$I$5,Classe3!B13,IF('Conseil de classe'!$A$2=$I$6,Classe4!B13,IF('Conseil de classe'!$A$2=$I$7,Classe5!B13,IF('Conseil de classe'!$A$2=$I$8,Classe6!B13, IF('Conseil de classe'!$A$2=$I$9,Classe7!B13,IF('Conseil de classe'!$A$2=$I$10,Classe8!B13,IF('Conseil de classe'!$A$2=$I$11,Classe9!B13)))))))))),"",IF('Conseil de classe'!$A$2=$I$3,Classe1!B13, IF('Conseil de classe'!$A$2=$I$4,Classe2!B13,IF('Conseil de classe'!$A$2=$I$5,Classe3!B13,IF('Conseil de classe'!$A$2=$I$6,Classe4!B13,IF('Conseil de classe'!$A$2=$I$7,Classe5!B13,IF('Conseil de classe'!$A$2=$I$8,Classe6!B13, IF('Conseil de classe'!$A$2=$I$9,Classe7!B13,IF('Conseil de classe'!$A$2=$I$10,Classe8!B13,IF('Conseil de classe'!$A$2=$I$11,Classe9!B13))))))))))</f>
        <v/>
      </c>
      <c r="K12" s="7" t="str">
        <f>IF(ISBLANK(IF('Conseil de classe'!$A$2=$I$3,Classe1!DS13,IF('Conseil de classe'!$A$2=$I$4,Classe2!DS13,IF('Conseil de classe'!$A$2=$I$5,Classe3!DS13,IF('Conseil de classe'!$A$2=$I$6,Classe4!DS13,IF('Conseil de classe'!$A$2=$I$7,Classe5!DS13,IF('Conseil de classe'!$A$2=$I$8,Classe6!DS13,IF('Conseil de classe'!$A$2=$I$9,Classe7!DS13,IF('Conseil de classe'!$A$2=$I$10,Classe8!DS13,IF('Conseil de classe'!$A$2=$I$11,Classe9!DS13)))))))))),"",IF('Conseil de classe'!$A$2=$I$3,Classe1!DS13,IF('Conseil de classe'!$A$2=$I$4,Classe2!DS13,IF('Conseil de classe'!$A$2=$I$5,Classe3!DS13,IF('Conseil de classe'!$A$2=$I$6,Classe4!DS13,IF('Conseil de classe'!$A$2=$I$7,Classe5!DS13,IF('Conseil de classe'!$A$2=$I$8,Classe6!DS13,IF('Conseil de classe'!$A$2=$I$9,Classe7!DS13,IF('Conseil de classe'!$A$2=$I$10,Classe8!DS13,IF('Conseil de classe'!$A$2=$I$11,Classe9!DS13))))))))))</f>
        <v/>
      </c>
      <c r="L12" s="7" t="str">
        <f>IF(ISBLANK(IF('Conseil de classe'!$A$2=$I$3,Classe1!DT13,IF('Conseil de classe'!$A$2=$I$4,Classe2!DT13,IF('Conseil de classe'!$A$2=$I$5,Classe3!DT13,IF('Conseil de classe'!$A$2=$I$6,Classe4!DT13,IF('Conseil de classe'!$A$2=$I$7,Classe5!DT13,IF('Conseil de classe'!$A$2=$I$8,Classe6!DT13,IF('Conseil de classe'!$A$2=$I$9,Classe7!DT13,IF('Conseil de classe'!$A$2=$I$10,Classe8!DT13,IF('Conseil de classe'!$A$2=$I$11,Classe9!DT13)))))))))),"",IF('Conseil de classe'!$A$2=$I$3,Classe1!DT13,IF('Conseil de classe'!$A$2=$I$4,Classe2!DT13,IF('Conseil de classe'!$A$2=$I$5,Classe3!DT13,IF('Conseil de classe'!$A$2=$I$6,Classe4!DT13,IF('Conseil de classe'!$A$2=$I$7,Classe5!DT13,IF('Conseil de classe'!$A$2=$I$8,Classe6!DT13,IF('Conseil de classe'!$A$2=$I$9,Classe7!DT13,IF('Conseil de classe'!$A$2=$I$10,Classe8!DT13,IF('Conseil de classe'!$A$2=$I$11,Classe9!DT13))))))))))</f>
        <v/>
      </c>
      <c r="M12" s="7" t="str">
        <f>IF(ISBLANK(IF('Conseil de classe'!$A$2=$I$3,Classe1!DU13,IF('Conseil de classe'!$A$2=$I$4,Classe2!DU13,IF('Conseil de classe'!$A$2=$I$5,Classe3!DU13,IF('Conseil de classe'!$A$2=$I$6,Classe4!DU13,IF('Conseil de classe'!$A$2=$I$7,Classe5!DU13,IF('Conseil de classe'!$A$2=$I$8,Classe6!DU13,IF('Conseil de classe'!$A$2=$I$9,Classe7!DU13,IF('Conseil de classe'!$A$2=$I$10,Classe8!DU13,IF('Conseil de classe'!$A$2=$I$11,Classe9!DU13)))))))))),"",IF('Conseil de classe'!$A$2=$I$3,Classe1!DU13,IF('Conseil de classe'!$A$2=$I$4,Classe2!DU13,IF('Conseil de classe'!$A$2=$I$5,Classe3!DU13,IF('Conseil de classe'!$A$2=$I$6,Classe4!DU13,IF('Conseil de classe'!$A$2=$I$7,Classe5!DU13,IF('Conseil de classe'!$A$2=$I$8,Classe6!DU13,IF('Conseil de classe'!$A$2=$I$9,Classe7!DU13,IF('Conseil de classe'!$A$2=$I$10,Classe8!DU13,IF('Conseil de classe'!$A$2=$I$11,Classe9!DU13))))))))))</f>
        <v/>
      </c>
      <c r="N12" s="7" t="str">
        <f>IF(ISBLANK(IF('Conseil de classe'!$A$2=$I$3,Classe1!DV13,IF('Conseil de classe'!$A$2=$I$4,Classe2!DV13,IF('Conseil de classe'!$A$2=$I$5,Classe3!DV13,IF('Conseil de classe'!$A$2=$I$6,Classe4!DV13,IF('Conseil de classe'!$A$2=$I$7,Classe5!DV13,IF('Conseil de classe'!$A$2=$I$8,Classe6!DV13,IF('Conseil de classe'!$A$2=$I$9,Classe7!DV13,IF('Conseil de classe'!$A$2=$I$10,Classe8!DV13,IF('Conseil de classe'!$A$2=$I$11,Classe9!DV13)))))))))),"",IF('Conseil de classe'!$A$2=$I$3,Classe1!DV13,IF('Conseil de classe'!$A$2=$I$4,Classe2!DV13,IF('Conseil de classe'!$A$2=$I$5,Classe3!DV13,IF('Conseil de classe'!$A$2=$I$6,Classe4!DV13,IF('Conseil de classe'!$A$2=$I$7,Classe5!DV13,IF('Conseil de classe'!$A$2=$I$8,Classe6!DV13,IF('Conseil de classe'!$A$2=$I$9,Classe7!DV13,IF('Conseil de classe'!$A$2=$I$10,Classe8!DV13,IF('Conseil de classe'!$A$2=$I$11,Classe9!DV13))))))))))</f>
        <v/>
      </c>
      <c r="O12" s="7" t="str">
        <f>IF(ISBLANK(IF('Conseil de classe'!$A$2=$I$3,Classe1!DW13,IF('Conseil de classe'!$A$2=$I$4,Classe2!DW13,IF('Conseil de classe'!$A$2=$I$5,Classe3!DW13,IF('Conseil de classe'!$A$2=$I$6,Classe4!DW13,IF('Conseil de classe'!$A$2=$I$7,Classe5!DW13,IF('Conseil de classe'!$A$2=$I$8,Classe6!DW13,IF('Conseil de classe'!$A$2=$I$9,Classe7!DW13,IF('Conseil de classe'!$A$2=$I$10,Classe8!DW13,IF('Conseil de classe'!$A$2=$I$11,Classe9!DW13)))))))))),"",IF('Conseil de classe'!$A$2=$I$3,Classe1!DW13,IF('Conseil de classe'!$A$2=$I$4,Classe2!DW13,IF('Conseil de classe'!$A$2=$I$5,Classe3!DW13,IF('Conseil de classe'!$A$2=$I$6,Classe4!DW13,IF('Conseil de classe'!$A$2=$I$7,Classe5!DW13,IF('Conseil de classe'!$A$2=$I$8,Classe6!DW13,IF('Conseil de classe'!$A$2=$I$9,Classe7!DW13,IF('Conseil de classe'!$A$2=$I$10,Classe8!DW13,IF('Conseil de classe'!$A$2=$I$11,Classe9!DW13))))))))))</f>
        <v/>
      </c>
      <c r="P12" s="7" t="str">
        <f>IF(ISBLANK(IF('Conseil de classe'!$A$2=$I$3,Classe1!DX13,IF('Conseil de classe'!$A$2=$I$4,Classe2!DX13,IF('Conseil de classe'!$A$2=$I$5,Classe3!DX13,IF('Conseil de classe'!$A$2=$I$6,Classe4!DX13,IF('Conseil de classe'!$A$2=$I$7,Classe5!DX13,IF('Conseil de classe'!$A$2=$I$8,Classe6!DX13,IF('Conseil de classe'!$A$2=$I$9,Classe7!DX13,IF('Conseil de classe'!$A$2=$I$10,Classe8!DX13,IF('Conseil de classe'!$A$2=$I$11,Classe9!DX13)))))))))),"",IF('Conseil de classe'!$A$2=$I$3,Classe1!DX13,IF('Conseil de classe'!$A$2=$I$4,Classe2!DX13,IF('Conseil de classe'!$A$2=$I$5,Classe3!DX13,IF('Conseil de classe'!$A$2=$I$6,Classe4!DX13,IF('Conseil de classe'!$A$2=$I$7,Classe5!DX13,IF('Conseil de classe'!$A$2=$I$8,Classe6!DX13,IF('Conseil de classe'!$A$2=$I$9,Classe7!DX13,IF('Conseil de classe'!$A$2=$I$10,Classe8!DX13,IF('Conseil de classe'!$A$2=$I$11,Classe9!DX13))))))))))</f>
        <v/>
      </c>
      <c r="Q12" s="7" t="str">
        <f>IF(ISBLANK(IF('Conseil de classe'!$A$2=$I$3,Classe1!DY13,IF('Conseil de classe'!$A$2=$I$4,Classe2!DY13,IF('Conseil de classe'!$A$2=$I$5,Classe3!DY13,IF('Conseil de classe'!$A$2=$I$6,Classe4!DY13,IF('Conseil de classe'!$A$2=$I$7,Classe5!DY13,IF('Conseil de classe'!$A$2=$I$8,Classe6!DY13,IF('Conseil de classe'!$A$2=$I$9,Classe7!DY13,IF('Conseil de classe'!$A$2=$I$10,Classe8!DY13,IF('Conseil de classe'!$A$2=$I$11,Classe9!DY13)))))))))),"",IF('Conseil de classe'!$A$2=$I$3,Classe1!DY13,IF('Conseil de classe'!$A$2=$I$4,Classe2!DY13,IF('Conseil de classe'!$A$2=$I$5,Classe3!DY13,IF('Conseil de classe'!$A$2=$I$6,Classe4!DY13,IF('Conseil de classe'!$A$2=$I$7,Classe5!DY13,IF('Conseil de classe'!$A$2=$I$8,Classe6!DY13,IF('Conseil de classe'!$A$2=$I$9,Classe7!DY13,IF('Conseil de classe'!$A$2=$I$10,Classe8!DY13,IF('Conseil de classe'!$A$2=$I$11,Classe9!DY13))))))))))</f>
        <v/>
      </c>
      <c r="R12" s="7" t="str">
        <f>IF(ISBLANK(IF('Conseil de classe'!$A$2=$I$3,Classe1!DZ13,IF('Conseil de classe'!$A$2=$I$4,Classe2!DZ13,IF('Conseil de classe'!$A$2=$I$5,Classe3!DZ13,IF('Conseil de classe'!$A$2=$I$6,Classe4!DZ13,IF('Conseil de classe'!$A$2=$I$7,Classe5!DZ13,IF('Conseil de classe'!$A$2=$I$8,Classe6!DZ13,IF('Conseil de classe'!$A$2=$I$9,Classe7!DZ13,IF('Conseil de classe'!$A$2=$I$10,Classe8!DZ13,IF('Conseil de classe'!$A$2=$I$11,Classe9!DZ13)))))))))),"",IF('Conseil de classe'!$A$2=$I$3,Classe1!DZ13,IF('Conseil de classe'!$A$2=$I$4,Classe2!DZ13,IF('Conseil de classe'!$A$2=$I$5,Classe3!DZ13,IF('Conseil de classe'!$A$2=$I$6,Classe4!DZ13,IF('Conseil de classe'!$A$2=$I$7,Classe5!DZ13,IF('Conseil de classe'!$A$2=$I$8,Classe6!DZ13,IF('Conseil de classe'!$A$2=$I$9,Classe7!DZ13,IF('Conseil de classe'!$A$2=$I$10,Classe8!DZ13,IF('Conseil de classe'!$A$2=$I$11,Classe9!DZ13))))))))))</f>
        <v/>
      </c>
      <c r="S12" s="7" t="str">
        <f>IF(ISBLANK(IF('Conseil de classe'!$A$2=$I$3,Classe1!EA13,IF('Conseil de classe'!$A$2=$I$4,Classe2!EA13,IF('Conseil de classe'!$A$2=$I$5,Classe3!EA13,IF('Conseil de classe'!$A$2=$I$6,Classe4!EA13,IF('Conseil de classe'!$A$2=$I$7,Classe5!EA13,IF('Conseil de classe'!$A$2=$I$8,Classe6!EA13,IF('Conseil de classe'!$A$2=$I$9,Classe7!EA13,IF('Conseil de classe'!$A$2=$I$10,Classe8!EA13,IF('Conseil de classe'!$A$2=$I$11,Classe9!EA13)))))))))),"",IF('Conseil de classe'!$A$2=$I$3,Classe1!EA13,IF('Conseil de classe'!$A$2=$I$4,Classe2!EA13,IF('Conseil de classe'!$A$2=$I$5,Classe3!EA13,IF('Conseil de classe'!$A$2=$I$6,Classe4!EA13,IF('Conseil de classe'!$A$2=$I$7,Classe5!EA13,IF('Conseil de classe'!$A$2=$I$8,Classe6!EA13,IF('Conseil de classe'!$A$2=$I$9,Classe7!EA13,IF('Conseil de classe'!$A$2=$I$10,Classe8!EA13,IF('Conseil de classe'!$A$2=$I$11,Classe9!EA13))))))))))</f>
        <v/>
      </c>
      <c r="T12" s="7" t="str">
        <f>IF(ISBLANK(IF('Conseil de classe'!$A$2=$I$3,Classe1!EB13,IF('Conseil de classe'!$A$2=$I$4,Classe2!EB13,IF('Conseil de classe'!$A$2=$I$5,Classe3!EB13,IF('Conseil de classe'!$A$2=$I$6,Classe4!EB13,IF('Conseil de classe'!$A$2=$I$7,Classe5!EB13,IF('Conseil de classe'!$A$2=$I$8,Classe6!EB13,IF('Conseil de classe'!$A$2=$I$9,Classe7!EB13,IF('Conseil de classe'!$A$2=$I$10,Classe8!EB13,IF('Conseil de classe'!$A$2=$I$11,Classe9!EB13)))))))))),"",IF('Conseil de classe'!$A$2=$I$3,Classe1!EB13,IF('Conseil de classe'!$A$2=$I$4,Classe2!EB13,IF('Conseil de classe'!$A$2=$I$5,Classe3!EB13,IF('Conseil de classe'!$A$2=$I$6,Classe4!EB13,IF('Conseil de classe'!$A$2=$I$7,Classe5!EB13,IF('Conseil de classe'!$A$2=$I$8,Classe6!EB13,IF('Conseil de classe'!$A$2=$I$9,Classe7!EB13,IF('Conseil de classe'!$A$2=$I$10,Classe8!EB13,IF('Conseil de classe'!$A$2=$I$11,Classe9!EB13))))))))))</f>
        <v/>
      </c>
      <c r="U12" s="7" t="str">
        <f>IF(ISBLANK(IF('Conseil de classe'!$A$2=$I$3,Classe1!EC13,IF('Conseil de classe'!$A$2=$I$4,Classe2!EC13,IF('Conseil de classe'!$A$2=$I$5,Classe3!EC13,IF('Conseil de classe'!$A$2=$I$6,Classe4!EC13,IF('Conseil de classe'!$A$2=$I$7,Classe5!EC13,IF('Conseil de classe'!$A$2=$I$8,Classe6!EC13,IF('Conseil de classe'!$A$2=$I$9,Classe7!EC13,IF('Conseil de classe'!$A$2=$I$10,Classe8!EC13,IF('Conseil de classe'!$A$2=$I$11,Classe9!EC13)))))))))),"",IF('Conseil de classe'!$A$2=$I$3,Classe1!EC13,IF('Conseil de classe'!$A$2=$I$4,Classe2!EC13,IF('Conseil de classe'!$A$2=$I$5,Classe3!EC13,IF('Conseil de classe'!$A$2=$I$6,Classe4!EC13,IF('Conseil de classe'!$A$2=$I$7,Classe5!EC13,IF('Conseil de classe'!$A$2=$I$8,Classe6!EC13,IF('Conseil de classe'!$A$2=$I$9,Classe7!EC13,IF('Conseil de classe'!$A$2=$I$10,Classe8!EC13,IF('Conseil de classe'!$A$2=$I$11,Classe9!EC13))))))))))</f>
        <v/>
      </c>
      <c r="V12" s="7" t="str">
        <f>IF(ISBLANK(IF('Conseil de classe'!$A$2=$I$3,Classe1!ED13,IF('Conseil de classe'!$A$2=$I$4,Classe2!ED13,IF('Conseil de classe'!$A$2=$I$5,Classe3!ED13,IF('Conseil de classe'!$A$2=$I$6,Classe4!ED13,IF('Conseil de classe'!$A$2=$I$7,Classe5!ED13,IF('Conseil de classe'!$A$2=$I$8,Classe6!ED13,IF('Conseil de classe'!$A$2=$I$9,Classe7!ED13,IF('Conseil de classe'!$A$2=$I$10,Classe8!ED13,IF('Conseil de classe'!$A$2=$I$11,Classe9!ED13)))))))))),"",IF('Conseil de classe'!$A$2=$I$3,Classe1!ED13,IF('Conseil de classe'!$A$2=$I$4,Classe2!ED13,IF('Conseil de classe'!$A$2=$I$5,Classe3!ED13,IF('Conseil de classe'!$A$2=$I$6,Classe4!ED13,IF('Conseil de classe'!$A$2=$I$7,Classe5!ED13,IF('Conseil de classe'!$A$2=$I$8,Classe6!ED13,IF('Conseil de classe'!$A$2=$I$9,Classe7!ED13,IF('Conseil de classe'!$A$2=$I$10,Classe8!ED13,IF('Conseil de classe'!$A$2=$I$11,Classe9!ED13))))))))))</f>
        <v/>
      </c>
      <c r="W12" s="7" t="str">
        <f>IF(ISBLANK(IF('Conseil de classe'!$A$2=$I$3,Classe1!EE13,IF('Conseil de classe'!$A$2=$I$4,Classe2!EE13,IF('Conseil de classe'!$A$2=$I$5,Classe3!EE13,IF('Conseil de classe'!$A$2=$I$6,Classe4!EE13,IF('Conseil de classe'!$A$2=$I$7,Classe5!EE13,IF('Conseil de classe'!$A$2=$I$8,Classe6!EE13,IF('Conseil de classe'!$A$2=$I$9,Classe7!EE13,IF('Conseil de classe'!$A$2=$I$10,Classe8!EE13,IF('Conseil de classe'!$A$2=$I$11,Classe9!EE13)))))))))),"",IF('Conseil de classe'!$A$2=$I$3,Classe1!EE13,IF('Conseil de classe'!$A$2=$I$4,Classe2!EE13,IF('Conseil de classe'!$A$2=$I$5,Classe3!EE13,IF('Conseil de classe'!$A$2=$I$6,Classe4!EE13,IF('Conseil de classe'!$A$2=$I$7,Classe5!EE13,IF('Conseil de classe'!$A$2=$I$8,Classe6!EE13,IF('Conseil de classe'!$A$2=$I$9,Classe7!EE13,IF('Conseil de classe'!$A$2=$I$10,Classe8!EE13,IF('Conseil de classe'!$A$2=$I$11,Classe9!EE13))))))))))</f>
        <v/>
      </c>
      <c r="X12" s="7" t="str">
        <f>IF(ISBLANK(IF('Conseil de classe'!$A$2=$I$3,Classe1!EF13,IF('Conseil de classe'!$A$2=$I$4,Classe2!EF13,IF('Conseil de classe'!$A$2=$I$5,Classe3!EF13,IF('Conseil de classe'!$A$2=$I$6,Classe4!EF13,IF('Conseil de classe'!$A$2=$I$7,Classe5!EF13,IF('Conseil de classe'!$A$2=$I$8,Classe6!EF13,IF('Conseil de classe'!$A$2=$I$9,Classe7!EF13,IF('Conseil de classe'!$A$2=$I$10,Classe8!EF13,IF('Conseil de classe'!$A$2=$I$11,Classe9!EF13)))))))))),"",IF('Conseil de classe'!$A$2=$I$3,Classe1!EF13,IF('Conseil de classe'!$A$2=$I$4,Classe2!EF13,IF('Conseil de classe'!$A$2=$I$5,Classe3!EF13,IF('Conseil de classe'!$A$2=$I$6,Classe4!EF13,IF('Conseil de classe'!$A$2=$I$7,Classe5!EF13,IF('Conseil de classe'!$A$2=$I$8,Classe6!EF13,IF('Conseil de classe'!$A$2=$I$9,Classe7!EF13,IF('Conseil de classe'!$A$2=$I$10,Classe8!EF13,IF('Conseil de classe'!$A$2=$I$11,Classe9!EF13))))))))))</f>
        <v/>
      </c>
      <c r="Y12" s="7" t="str">
        <f>IF(ISBLANK(IF('Conseil de classe'!$A$2=$I$3,Classe1!EG13,IF('Conseil de classe'!$A$2=$I$4,Classe2!EG13,IF('Conseil de classe'!$A$2=$I$5,Classe3!EG13,IF('Conseil de classe'!$A$2=$I$6,Classe4!EG13,IF('Conseil de classe'!$A$2=$I$7,Classe5!EG13,IF('Conseil de classe'!$A$2=$I$8,Classe6!EG13,IF('Conseil de classe'!$A$2=$I$9,Classe7!EG13,IF('Conseil de classe'!$A$2=$I$10,Classe8!EG13,IF('Conseil de classe'!$A$2=$I$11,Classe9!EG13)))))))))),"",IF('Conseil de classe'!$A$2=$I$3,Classe1!EG13,IF('Conseil de classe'!$A$2=$I$4,Classe2!EG13,IF('Conseil de classe'!$A$2=$I$5,Classe3!EG13,IF('Conseil de classe'!$A$2=$I$6,Classe4!EG13,IF('Conseil de classe'!$A$2=$I$7,Classe5!EG13,IF('Conseil de classe'!$A$2=$I$8,Classe6!EG13,IF('Conseil de classe'!$A$2=$I$9,Classe7!EG13,IF('Conseil de classe'!$A$2=$I$10,Classe8!EG13,IF('Conseil de classe'!$A$2=$I$11,Classe9!EG13))))))))))</f>
        <v/>
      </c>
      <c r="Z12" s="7" t="str">
        <f>IF(ISBLANK(IF('Conseil de classe'!$A$2=$I$3,Classe1!EH13,IF('Conseil de classe'!$A$2=$I$4,Classe2!EH13,IF('Conseil de classe'!$A$2=$I$5,Classe3!EH13,IF('Conseil de classe'!$A$2=$I$6,Classe4!EH13,IF('Conseil de classe'!$A$2=$I$7,Classe5!EH13,IF('Conseil de classe'!$A$2=$I$8,Classe6!EH13,IF('Conseil de classe'!$A$2=$I$9,Classe7!EH13,IF('Conseil de classe'!$A$2=$I$10,Classe8!EH13,IF('Conseil de classe'!$A$2=$I$11,Classe9!EH13)))))))))),"",IF('Conseil de classe'!$A$2=$I$3,Classe1!EH13,IF('Conseil de classe'!$A$2=$I$4,Classe2!EH13,IF('Conseil de classe'!$A$2=$I$5,Classe3!EH13,IF('Conseil de classe'!$A$2=$I$6,Classe4!EH13,IF('Conseil de classe'!$A$2=$I$7,Classe5!EH13,IF('Conseil de classe'!$A$2=$I$8,Classe6!EH13,IF('Conseil de classe'!$A$2=$I$9,Classe7!EH13,IF('Conseil de classe'!$A$2=$I$10,Classe8!EH13,IF('Conseil de classe'!$A$2=$I$11,Classe9!EH13))))))))))</f>
        <v/>
      </c>
      <c r="AA12" s="7" t="str">
        <f>IF(ISBLANK(IF('Conseil de classe'!$A$2=$I$3,Classe1!EI13,IF('Conseil de classe'!$A$2=$I$4,Classe2!EI13,IF('Conseil de classe'!$A$2=$I$5,Classe3!EI13,IF('Conseil de classe'!$A$2=$I$6,Classe4!EI13,IF('Conseil de classe'!$A$2=$I$7,Classe5!EI13,IF('Conseil de classe'!$A$2=$I$8,Classe6!EI13,IF('Conseil de classe'!$A$2=$I$9,Classe7!EI13,IF('Conseil de classe'!$A$2=$I$10,Classe8!EI13,IF('Conseil de classe'!$A$2=$I$11,Classe9!EI13)))))))))),"",IF('Conseil de classe'!$A$2=$I$3,Classe1!EI13,IF('Conseil de classe'!$A$2=$I$4,Classe2!EI13,IF('Conseil de classe'!$A$2=$I$5,Classe3!EI13,IF('Conseil de classe'!$A$2=$I$6,Classe4!EI13,IF('Conseil de classe'!$A$2=$I$7,Classe5!EI13,IF('Conseil de classe'!$A$2=$I$8,Classe6!EI13,IF('Conseil de classe'!$A$2=$I$9,Classe7!EI13,IF('Conseil de classe'!$A$2=$I$10,Classe8!EI13,IF('Conseil de classe'!$A$2=$I$11,Classe9!EI13))))))))))</f>
        <v/>
      </c>
      <c r="AB12" s="7" t="str">
        <f>IF(ISBLANK(IF('Conseil de classe'!$A$2=$I$3,Classe1!EJ13,IF('Conseil de classe'!$A$2=$I$4,Classe2!EJ13,IF('Conseil de classe'!$A$2=$I$5,Classe3!EJ13,IF('Conseil de classe'!$A$2=$I$6,Classe4!EJ13,IF('Conseil de classe'!$A$2=$I$7,Classe5!EJ13,IF('Conseil de classe'!$A$2=$I$8,Classe6!EJ13,IF('Conseil de classe'!$A$2=$I$9,Classe7!EJ13,IF('Conseil de classe'!$A$2=$I$10,Classe8!EJ13,IF('Conseil de classe'!$A$2=$I$11,Classe9!EJ13)))))))))),"",IF('Conseil de classe'!$A$2=$I$3,Classe1!EJ13,IF('Conseil de classe'!$A$2=$I$4,Classe2!EJ13,IF('Conseil de classe'!$A$2=$I$5,Classe3!EJ13,IF('Conseil de classe'!$A$2=$I$6,Classe4!EJ13,IF('Conseil de classe'!$A$2=$I$7,Classe5!EJ13,IF('Conseil de classe'!$A$2=$I$8,Classe6!EJ13,IF('Conseil de classe'!$A$2=$I$9,Classe7!EJ13,IF('Conseil de classe'!$A$2=$I$10,Classe8!EJ13,IF('Conseil de classe'!$A$2=$I$11,Classe9!EJ13))))))))))</f>
        <v/>
      </c>
      <c r="AC12" s="7" t="str">
        <f>IF(ISBLANK(IF('Conseil de classe'!$A$2=$I$3,Classe1!EK13,IF('Conseil de classe'!$A$2=$I$4,Classe2!EK13,IF('Conseil de classe'!$A$2=$I$5,Classe3!EK13,IF('Conseil de classe'!$A$2=$I$6,Classe4!EK13,IF('Conseil de classe'!$A$2=$I$7,Classe5!EK13,IF('Conseil de classe'!$A$2=$I$8,Classe6!EK13,IF('Conseil de classe'!$A$2=$I$9,Classe7!EK13,IF('Conseil de classe'!$A$2=$I$10,Classe8!EK13,IF('Conseil de classe'!$A$2=$I$11,Classe9!EK13)))))))))),"",IF('Conseil de classe'!$A$2=$I$3,Classe1!EK13,IF('Conseil de classe'!$A$2=$I$4,Classe2!EK13,IF('Conseil de classe'!$A$2=$I$5,Classe3!EK13,IF('Conseil de classe'!$A$2=$I$6,Classe4!EK13,IF('Conseil de classe'!$A$2=$I$7,Classe5!EK13,IF('Conseil de classe'!$A$2=$I$8,Classe6!EK13,IF('Conseil de classe'!$A$2=$I$9,Classe7!EK13,IF('Conseil de classe'!$A$2=$I$10,Classe8!EK13,IF('Conseil de classe'!$A$2=$I$11,Classe9!EK13))))))))))</f>
        <v/>
      </c>
      <c r="AD12" s="7" t="str">
        <f>IF(ISBLANK(IF('Conseil de classe'!$A$2=$I$3,Classe1!EL13,IF('Conseil de classe'!$A$2=$I$4,Classe2!EL13,IF('Conseil de classe'!$A$2=$I$5,Classe3!EL13,IF('Conseil de classe'!$A$2=$I$6,Classe4!EL13,IF('Conseil de classe'!$A$2=$I$7,Classe5!EL13,IF('Conseil de classe'!$A$2=$I$8,Classe6!EL13,IF('Conseil de classe'!$A$2=$I$9,Classe7!EL13,IF('Conseil de classe'!$A$2=$I$10,Classe8!EL13,IF('Conseil de classe'!$A$2=$I$11,Classe9!EL13)))))))))),"",IF('Conseil de classe'!$A$2=$I$3,Classe1!EL13,IF('Conseil de classe'!$A$2=$I$4,Classe2!EL13,IF('Conseil de classe'!$A$2=$I$5,Classe3!EL13,IF('Conseil de classe'!$A$2=$I$6,Classe4!EL13,IF('Conseil de classe'!$A$2=$I$7,Classe5!EL13,IF('Conseil de classe'!$A$2=$I$8,Classe6!EL13,IF('Conseil de classe'!$A$2=$I$9,Classe7!EL13,IF('Conseil de classe'!$A$2=$I$10,Classe8!EL13,IF('Conseil de classe'!$A$2=$I$11,Classe9!EL13))))))))))</f>
        <v/>
      </c>
      <c r="AE12" s="7" t="str">
        <f>IF(ISBLANK(IF('Conseil de classe'!$A$2=$I$3,Classe1!EM13,IF('Conseil de classe'!$A$2=$I$4,Classe2!EM13,IF('Conseil de classe'!$A$2=$I$5,Classe3!EM13,IF('Conseil de classe'!$A$2=$I$6,Classe4!EM13,IF('Conseil de classe'!$A$2=$I$7,Classe5!EM13,IF('Conseil de classe'!$A$2=$I$8,Classe6!EM13,IF('Conseil de classe'!$A$2=$I$9,Classe7!EM13,IF('Conseil de classe'!$A$2=$I$10,Classe8!EM13,IF('Conseil de classe'!$A$2=$I$11,Classe9!EM13)))))))))),"",IF('Conseil de classe'!$A$2=$I$3,Classe1!EM13,IF('Conseil de classe'!$A$2=$I$4,Classe2!EM13,IF('Conseil de classe'!$A$2=$I$5,Classe3!EM13,IF('Conseil de classe'!$A$2=$I$6,Classe4!EM13,IF('Conseil de classe'!$A$2=$I$7,Classe5!EM13,IF('Conseil de classe'!$A$2=$I$8,Classe6!EM13,IF('Conseil de classe'!$A$2=$I$9,Classe7!EM13,IF('Conseil de classe'!$A$2=$I$10,Classe8!EM13,IF('Conseil de classe'!$A$2=$I$11,Classe9!EM13))))))))))</f>
        <v/>
      </c>
      <c r="AF12" s="7" t="str">
        <f>IF(ISBLANK(IF('Conseil de classe'!$A$2=$I$3,Classe1!EN13,IF('Conseil de classe'!$A$2=$I$4,Classe2!EN13,IF('Conseil de classe'!$A$2=$I$5,Classe3!EN13,IF('Conseil de classe'!$A$2=$I$6,Classe4!EN13,IF('Conseil de classe'!$A$2=$I$7,Classe5!EN13,IF('Conseil de classe'!$A$2=$I$8,Classe6!EN13,IF('Conseil de classe'!$A$2=$I$9,Classe7!EN13,IF('Conseil de classe'!$A$2=$I$10,Classe8!EN13,IF('Conseil de classe'!$A$2=$I$11,Classe9!EN13)))))))))),"",IF('Conseil de classe'!$A$2=$I$3,Classe1!EN13,IF('Conseil de classe'!$A$2=$I$4,Classe2!EN13,IF('Conseil de classe'!$A$2=$I$5,Classe3!EN13,IF('Conseil de classe'!$A$2=$I$6,Classe4!EN13,IF('Conseil de classe'!$A$2=$I$7,Classe5!EN13,IF('Conseil de classe'!$A$2=$I$8,Classe6!EN13,IF('Conseil de classe'!$A$2=$I$9,Classe7!EN13,IF('Conseil de classe'!$A$2=$I$10,Classe8!EN13,IF('Conseil de classe'!$A$2=$I$11,Classe9!EN13))))))))))</f>
        <v/>
      </c>
      <c r="AG12" s="7" t="str">
        <f>IF(ISBLANK(IF('Conseil de classe'!$A$2=$I$3,Classe1!EO13,IF('Conseil de classe'!$A$2=$I$4,Classe2!EO13,IF('Conseil de classe'!$A$2=$I$5,Classe3!EO13,IF('Conseil de classe'!$A$2=$I$6,Classe4!EO13,IF('Conseil de classe'!$A$2=$I$7,Classe5!EO13,IF('Conseil de classe'!$A$2=$I$8,Classe6!EO13,IF('Conseil de classe'!$A$2=$I$9,Classe7!EO13,IF('Conseil de classe'!$A$2=$I$10,Classe8!EO13,IF('Conseil de classe'!$A$2=$I$11,Classe9!EO13)))))))))),"",IF('Conseil de classe'!$A$2=$I$3,Classe1!EO13,IF('Conseil de classe'!$A$2=$I$4,Classe2!EO13,IF('Conseil de classe'!$A$2=$I$5,Classe3!EO13,IF('Conseil de classe'!$A$2=$I$6,Classe4!EO13,IF('Conseil de classe'!$A$2=$I$7,Classe5!EO13,IF('Conseil de classe'!$A$2=$I$8,Classe6!EO13,IF('Conseil de classe'!$A$2=$I$9,Classe7!EO13,IF('Conseil de classe'!$A$2=$I$10,Classe8!EO13,IF('Conseil de classe'!$A$2=$I$11,Classe9!EO13))))))))))</f>
        <v/>
      </c>
      <c r="AH12" s="7" t="str">
        <f>IF(ISBLANK(IF('Conseil de classe'!$A$2=$I$3,Classe1!EP13,IF('Conseil de classe'!$A$2=$I$4,Classe2!EP13,IF('Conseil de classe'!$A$2=$I$5,Classe3!EP13,IF('Conseil de classe'!$A$2=$I$6,Classe4!EP13,IF('Conseil de classe'!$A$2=$I$7,Classe5!EP13,IF('Conseil de classe'!$A$2=$I$8,Classe6!EP13,IF('Conseil de classe'!$A$2=$I$9,Classe7!EP13,IF('Conseil de classe'!$A$2=$I$10,Classe8!EP13,IF('Conseil de classe'!$A$2=$I$11,Classe9!EP13)))))))))),"",IF('Conseil de classe'!$A$2=$I$3,Classe1!EP13,IF('Conseil de classe'!$A$2=$I$4,Classe2!EP13,IF('Conseil de classe'!$A$2=$I$5,Classe3!EP13,IF('Conseil de classe'!$A$2=$I$6,Classe4!EP13,IF('Conseil de classe'!$A$2=$I$7,Classe5!EP13,IF('Conseil de classe'!$A$2=$I$8,Classe6!EP13,IF('Conseil de classe'!$A$2=$I$9,Classe7!EP13,IF('Conseil de classe'!$A$2=$I$10,Classe8!EP13,IF('Conseil de classe'!$A$2=$I$11,Classe9!EP13))))))))))</f>
        <v/>
      </c>
      <c r="AI12" s="7" t="str">
        <f>IF(ISBLANK(IF('Conseil de classe'!$A$2=$I$3,Classe1!EQ13,IF('Conseil de classe'!$A$2=$I$4,Classe2!EQ13,IF('Conseil de classe'!$A$2=$I$5,Classe3!EQ13,IF('Conseil de classe'!$A$2=$I$6,Classe4!EQ13,IF('Conseil de classe'!$A$2=$I$7,Classe5!EQ13,IF('Conseil de classe'!$A$2=$I$8,Classe6!EQ13,IF('Conseil de classe'!$A$2=$I$9,Classe7!EQ13,IF('Conseil de classe'!$A$2=$I$10,Classe8!EQ13,IF('Conseil de classe'!$A$2=$I$11,Classe9!EQ13)))))))))),"",IF('Conseil de classe'!$A$2=$I$3,Classe1!EQ13,IF('Conseil de classe'!$A$2=$I$4,Classe2!EQ13,IF('Conseil de classe'!$A$2=$I$5,Classe3!EQ13,IF('Conseil de classe'!$A$2=$I$6,Classe4!EQ13,IF('Conseil de classe'!$A$2=$I$7,Classe5!EQ13,IF('Conseil de classe'!$A$2=$I$8,Classe6!EQ13,IF('Conseil de classe'!$A$2=$I$9,Classe7!EQ13,IF('Conseil de classe'!$A$2=$I$10,Classe8!EQ13,IF('Conseil de classe'!$A$2=$I$11,Classe9!EQ13))))))))))</f>
        <v/>
      </c>
      <c r="AJ12" s="7" t="str">
        <f>IF(ISBLANK(IF('Conseil de classe'!$A$2=$I$3,Classe1!ER13,IF('Conseil de classe'!$A$2=$I$4,Classe2!ER13,IF('Conseil de classe'!$A$2=$I$5,Classe3!ER13,IF('Conseil de classe'!$A$2=$I$6,Classe4!ER13,IF('Conseil de classe'!$A$2=$I$7,Classe5!ER13,IF('Conseil de classe'!$A$2=$I$8,Classe6!ER13,IF('Conseil de classe'!$A$2=$I$9,Classe7!ER13,IF('Conseil de classe'!$A$2=$I$10,Classe8!ER13,IF('Conseil de classe'!$A$2=$I$11,Classe9!ER13)))))))))),"",IF('Conseil de classe'!$A$2=$I$3,Classe1!ER13,IF('Conseil de classe'!$A$2=$I$4,Classe2!ER13,IF('Conseil de classe'!$A$2=$I$5,Classe3!ER13,IF('Conseil de classe'!$A$2=$I$6,Classe4!ER13,IF('Conseil de classe'!$A$2=$I$7,Classe5!ER13,IF('Conseil de classe'!$A$2=$I$8,Classe6!ER13,IF('Conseil de classe'!$A$2=$I$9,Classe7!ER13,IF('Conseil de classe'!$A$2=$I$10,Classe8!ER13,IF('Conseil de classe'!$A$2=$I$11,Classe9!ER13))))))))))</f>
        <v/>
      </c>
      <c r="AK12" s="7" t="str">
        <f>IF(ISBLANK(IF('Conseil de classe'!$A$2=$I$3,Classe1!ES13,IF('Conseil de classe'!$A$2=$I$4,Classe2!ES13,IF('Conseil de classe'!$A$2=$I$5,Classe3!ES13,IF('Conseil de classe'!$A$2=$I$6,Classe4!ES13,IF('Conseil de classe'!$A$2=$I$7,Classe5!ES13,IF('Conseil de classe'!$A$2=$I$8,Classe6!ES13,IF('Conseil de classe'!$A$2=$I$9,Classe7!ES13,IF('Conseil de classe'!$A$2=$I$10,Classe8!ES13,IF('Conseil de classe'!$A$2=$I$11,Classe9!ES13)))))))))),"",IF('Conseil de classe'!$A$2=$I$3,Classe1!ES13,IF('Conseil de classe'!$A$2=$I$4,Classe2!ES13,IF('Conseil de classe'!$A$2=$I$5,Classe3!ES13,IF('Conseil de classe'!$A$2=$I$6,Classe4!ES13,IF('Conseil de classe'!$A$2=$I$7,Classe5!ES13,IF('Conseil de classe'!$A$2=$I$8,Classe6!ES13,IF('Conseil de classe'!$A$2=$I$9,Classe7!ES13,IF('Conseil de classe'!$A$2=$I$10,Classe8!ES13,IF('Conseil de classe'!$A$2=$I$11,Classe9!ES13))))))))))</f>
        <v/>
      </c>
      <c r="AL12" s="7" t="str">
        <f>IF(ISBLANK(IF('Conseil de classe'!$A$2=$I$3,Classe1!ET13,IF('Conseil de classe'!$A$2=$I$4,Classe2!ET13,IF('Conseil de classe'!$A$2=$I$5,Classe3!ET13,IF('Conseil de classe'!$A$2=$I$6,Classe4!ET13,IF('Conseil de classe'!$A$2=$I$7,Classe5!ET13,IF('Conseil de classe'!$A$2=$I$8,Classe6!ET13,IF('Conseil de classe'!$A$2=$I$9,Classe7!ET13,IF('Conseil de classe'!$A$2=$I$10,Classe8!ET13,IF('Conseil de classe'!$A$2=$I$11,Classe9!ET13)))))))))),"",IF('Conseil de classe'!$A$2=$I$3,Classe1!ET13,IF('Conseil de classe'!$A$2=$I$4,Classe2!ET13,IF('Conseil de classe'!$A$2=$I$5,Classe3!ET13,IF('Conseil de classe'!$A$2=$I$6,Classe4!ET13,IF('Conseil de classe'!$A$2=$I$7,Classe5!ET13,IF('Conseil de classe'!$A$2=$I$8,Classe6!ET13,IF('Conseil de classe'!$A$2=$I$9,Classe7!ET13,IF('Conseil de classe'!$A$2=$I$10,Classe8!ET13,IF('Conseil de classe'!$A$2=$I$11,Classe9!ET13))))))))))</f>
        <v/>
      </c>
      <c r="AM12" s="7" t="str">
        <f>IF(ISBLANK(IF('Conseil de classe'!$A$2=$I$3,Classe1!EU13,IF('Conseil de classe'!$A$2=$I$4,Classe2!EU13,IF('Conseil de classe'!$A$2=$I$5,Classe3!EU13,IF('Conseil de classe'!$A$2=$I$6,Classe4!EU13,IF('Conseil de classe'!$A$2=$I$7,Classe5!EU13,IF('Conseil de classe'!$A$2=$I$8,Classe6!EU13,IF('Conseil de classe'!$A$2=$I$9,Classe7!EU13,IF('Conseil de classe'!$A$2=$I$10,Classe8!EU13,IF('Conseil de classe'!$A$2=$I$11,Classe9!EU13)))))))))),"",IF('Conseil de classe'!$A$2=$I$3,Classe1!EU13,IF('Conseil de classe'!$A$2=$I$4,Classe2!EU13,IF('Conseil de classe'!$A$2=$I$5,Classe3!EU13,IF('Conseil de classe'!$A$2=$I$6,Classe4!EU13,IF('Conseil de classe'!$A$2=$I$7,Classe5!EU13,IF('Conseil de classe'!$A$2=$I$8,Classe6!EU13,IF('Conseil de classe'!$A$2=$I$9,Classe7!EU13,IF('Conseil de classe'!$A$2=$I$10,Classe8!EU13,IF('Conseil de classe'!$A$2=$I$11,Classe9!EU13))))))))))</f>
        <v/>
      </c>
      <c r="AN12" s="7" t="str">
        <f>IF(ISBLANK(IF('Conseil de classe'!$A$2=$I$3,Classe1!EV13,IF('Conseil de classe'!$A$2=$I$4,Classe2!EV13,IF('Conseil de classe'!$A$2=$I$5,Classe3!EV13,IF('Conseil de classe'!$A$2=$I$6,Classe4!EV13,IF('Conseil de classe'!$A$2=$I$7,Classe5!EV13,IF('Conseil de classe'!$A$2=$I$8,Classe6!EV13,IF('Conseil de classe'!$A$2=$I$9,Classe7!EV13,IF('Conseil de classe'!$A$2=$I$10,Classe8!EV13,IF('Conseil de classe'!$A$2=$I$11,Classe9!EV13)))))))))),"",IF('Conseil de classe'!$A$2=$I$3,Classe1!EV13,IF('Conseil de classe'!$A$2=$I$4,Classe2!EV13,IF('Conseil de classe'!$A$2=$I$5,Classe3!EV13,IF('Conseil de classe'!$A$2=$I$6,Classe4!EV13,IF('Conseil de classe'!$A$2=$I$7,Classe5!EV13,IF('Conseil de classe'!$A$2=$I$8,Classe6!EV13,IF('Conseil de classe'!$A$2=$I$9,Classe7!EV13,IF('Conseil de classe'!$A$2=$I$10,Classe8!EV13,IF('Conseil de classe'!$A$2=$I$11,Classe9!EV13))))))))))</f>
        <v/>
      </c>
      <c r="AO12" s="7" t="str">
        <f>IF(ISBLANK(IF('Conseil de classe'!$A$2=$I$3,Classe1!EW13,IF('Conseil de classe'!$A$2=$I$4,Classe2!EW13,IF('Conseil de classe'!$A$2=$I$5,Classe3!EW13,IF('Conseil de classe'!$A$2=$I$6,Classe4!EW13,IF('Conseil de classe'!$A$2=$I$7,Classe5!EW13,IF('Conseil de classe'!$A$2=$I$8,Classe6!EW13,IF('Conseil de classe'!$A$2=$I$9,Classe7!EW13,IF('Conseil de classe'!$A$2=$I$10,Classe8!EW13,IF('Conseil de classe'!$A$2=$I$11,Classe9!EW13)))))))))),"",IF('Conseil de classe'!$A$2=$I$3,Classe1!EW13,IF('Conseil de classe'!$A$2=$I$4,Classe2!EW13,IF('Conseil de classe'!$A$2=$I$5,Classe3!EW13,IF('Conseil de classe'!$A$2=$I$6,Classe4!EW13,IF('Conseil de classe'!$A$2=$I$7,Classe5!EW13,IF('Conseil de classe'!$A$2=$I$8,Classe6!EW13,IF('Conseil de classe'!$A$2=$I$9,Classe7!EW13,IF('Conseil de classe'!$A$2=$I$10,Classe8!EW13,IF('Conseil de classe'!$A$2=$I$11,Classe9!EW13))))))))))</f>
        <v/>
      </c>
      <c r="AP12" s="7" t="str">
        <f>IF(ISBLANK(IF('Conseil de classe'!$A$2=$I$3,Classe1!EX13,IF('Conseil de classe'!$A$2=$I$4,Classe2!EX13,IF('Conseil de classe'!$A$2=$I$5,Classe3!EX13,IF('Conseil de classe'!$A$2=$I$6,Classe4!EX13,IF('Conseil de classe'!$A$2=$I$7,Classe5!EX13,IF('Conseil de classe'!$A$2=$I$8,Classe6!EX13,IF('Conseil de classe'!$A$2=$I$9,Classe7!EX13,IF('Conseil de classe'!$A$2=$I$10,Classe8!EX13,IF('Conseil de classe'!$A$2=$I$11,Classe9!EX13)))))))))),"",IF('Conseil de classe'!$A$2=$I$3,Classe1!EX13,IF('Conseil de classe'!$A$2=$I$4,Classe2!EX13,IF('Conseil de classe'!$A$2=$I$5,Classe3!EX13,IF('Conseil de classe'!$A$2=$I$6,Classe4!EX13,IF('Conseil de classe'!$A$2=$I$7,Classe5!EX13,IF('Conseil de classe'!$A$2=$I$8,Classe6!EX13,IF('Conseil de classe'!$A$2=$I$9,Classe7!EX13,IF('Conseil de classe'!$A$2=$I$10,Classe8!EX13,IF('Conseil de classe'!$A$2=$I$11,Classe9!EX13))))))))))</f>
        <v/>
      </c>
      <c r="AQ12" s="7" t="str">
        <f>IF(ISBLANK(IF('Conseil de classe'!$A$2=$I$3,Classe1!EY13,IF('Conseil de classe'!$A$2=$I$4,Classe2!EY13,IF('Conseil de classe'!$A$2=$I$5,Classe3!EY13,IF('Conseil de classe'!$A$2=$I$6,Classe4!EY13,IF('Conseil de classe'!$A$2=$I$7,Classe5!EY13,IF('Conseil de classe'!$A$2=$I$8,Classe6!EY13,IF('Conseil de classe'!$A$2=$I$9,Classe7!EY13,IF('Conseil de classe'!$A$2=$I$10,Classe8!EY13,IF('Conseil de classe'!$A$2=$I$11,Classe9!EY13)))))))))),"",IF('Conseil de classe'!$A$2=$I$3,Classe1!EY13,IF('Conseil de classe'!$A$2=$I$4,Classe2!EY13,IF('Conseil de classe'!$A$2=$I$5,Classe3!EY13,IF('Conseil de classe'!$A$2=$I$6,Classe4!EY13,IF('Conseil de classe'!$A$2=$I$7,Classe5!EY13,IF('Conseil de classe'!$A$2=$I$8,Classe6!EY13,IF('Conseil de classe'!$A$2=$I$9,Classe7!EY13,IF('Conseil de classe'!$A$2=$I$10,Classe8!EY13,IF('Conseil de classe'!$A$2=$I$11,Classe9!EY13))))))))))</f>
        <v/>
      </c>
      <c r="AR12" s="7" t="str">
        <f>IF(ISBLANK(IF('Conseil de classe'!$A$2=$I$3,Classe1!EZ13,IF('Conseil de classe'!$A$2=$I$4,Classe2!EZ13,IF('Conseil de classe'!$A$2=$I$5,Classe3!EZ13,IF('Conseil de classe'!$A$2=$I$6,Classe4!EZ13,IF('Conseil de classe'!$A$2=$I$7,Classe5!EZ13,IF('Conseil de classe'!$A$2=$I$8,Classe6!EZ13,IF('Conseil de classe'!$A$2=$I$9,Classe7!EZ13,IF('Conseil de classe'!$A$2=$I$10,Classe8!EZ13,IF('Conseil de classe'!$A$2=$I$11,Classe9!EZ13)))))))))),"",IF('Conseil de classe'!$A$2=$I$3,Classe1!EZ13,IF('Conseil de classe'!$A$2=$I$4,Classe2!EZ13,IF('Conseil de classe'!$A$2=$I$5,Classe3!EZ13,IF('Conseil de classe'!$A$2=$I$6,Classe4!EZ13,IF('Conseil de classe'!$A$2=$I$7,Classe5!EZ13,IF('Conseil de classe'!$A$2=$I$8,Classe6!EZ13,IF('Conseil de classe'!$A$2=$I$9,Classe7!EZ13,IF('Conseil de classe'!$A$2=$I$10,Classe8!EZ13,IF('Conseil de classe'!$A$2=$I$11,Classe9!EZ13))))))))))</f>
        <v/>
      </c>
      <c r="AS12" s="7" t="str">
        <f>IF(ISBLANK(IF('Conseil de classe'!$A$2=$I$3,Classe1!FA13,IF('Conseil de classe'!$A$2=$I$4,Classe2!FA13,IF('Conseil de classe'!$A$2=$I$5,Classe3!FA13,IF('Conseil de classe'!$A$2=$I$6,Classe4!FA13,IF('Conseil de classe'!$A$2=$I$7,Classe5!FA13,IF('Conseil de classe'!$A$2=$I$8,Classe6!FA13,IF('Conseil de classe'!$A$2=$I$9,Classe7!FA13,IF('Conseil de classe'!$A$2=$I$10,Classe8!FA13,IF('Conseil de classe'!$A$2=$I$11,Classe9!FA13)))))))))),"",IF('Conseil de classe'!$A$2=$I$3,Classe1!FA13,IF('Conseil de classe'!$A$2=$I$4,Classe2!FA13,IF('Conseil de classe'!$A$2=$I$5,Classe3!FA13,IF('Conseil de classe'!$A$2=$I$6,Classe4!FA13,IF('Conseil de classe'!$A$2=$I$7,Classe5!FA13,IF('Conseil de classe'!$A$2=$I$8,Classe6!FA13,IF('Conseil de classe'!$A$2=$I$9,Classe7!FA13,IF('Conseil de classe'!$A$2=$I$10,Classe8!FA13,IF('Conseil de classe'!$A$2=$I$11,Classe9!FA13))))))))))</f>
        <v/>
      </c>
      <c r="AT12" s="7" t="str">
        <f>IF(ISBLANK(IF('Conseil de classe'!$A$2=$I$3,Classe1!FB13,IF('Conseil de classe'!$A$2=$I$4,Classe2!FB13,IF('Conseil de classe'!$A$2=$I$5,Classe3!FB13,IF('Conseil de classe'!$A$2=$I$6,Classe4!FB13,IF('Conseil de classe'!$A$2=$I$7,Classe5!FB13,IF('Conseil de classe'!$A$2=$I$8,Classe6!FB13,IF('Conseil de classe'!$A$2=$I$9,Classe7!FB13,IF('Conseil de classe'!$A$2=$I$10,Classe8!FB13,IF('Conseil de classe'!$A$2=$I$11,Classe9!FB13)))))))))),"",IF('Conseil de classe'!$A$2=$I$3,Classe1!FB13,IF('Conseil de classe'!$A$2=$I$4,Classe2!FB13,IF('Conseil de classe'!$A$2=$I$5,Classe3!FB13,IF('Conseil de classe'!$A$2=$I$6,Classe4!FB13,IF('Conseil de classe'!$A$2=$I$7,Classe5!FB13,IF('Conseil de classe'!$A$2=$I$8,Classe6!FB13,IF('Conseil de classe'!$A$2=$I$9,Classe7!FB13,IF('Conseil de classe'!$A$2=$I$10,Classe8!FB13,IF('Conseil de classe'!$A$2=$I$11,Classe9!FB13))))))))))</f>
        <v/>
      </c>
      <c r="AU12" s="7" t="str">
        <f>IF(ISBLANK(IF('Conseil de classe'!$A$2=$I$3,Classe1!FC13,IF('Conseil de classe'!$A$2=$I$4,Classe2!FC13,IF('Conseil de classe'!$A$2=$I$5,Classe3!FC13,IF('Conseil de classe'!$A$2=$I$6,Classe4!FC13,IF('Conseil de classe'!$A$2=$I$7,Classe5!FC13,IF('Conseil de classe'!$A$2=$I$8,Classe6!FC13,IF('Conseil de classe'!$A$2=$I$9,Classe7!FC13,IF('Conseil de classe'!$A$2=$I$10,Classe8!FC13,IF('Conseil de classe'!$A$2=$I$11,Classe9!FC13)))))))))),"",IF('Conseil de classe'!$A$2=$I$3,Classe1!FC13,IF('Conseil de classe'!$A$2=$I$4,Classe2!FC13,IF('Conseil de classe'!$A$2=$I$5,Classe3!FC13,IF('Conseil de classe'!$A$2=$I$6,Classe4!FC13,IF('Conseil de classe'!$A$2=$I$7,Classe5!FC13,IF('Conseil de classe'!$A$2=$I$8,Classe6!FC13,IF('Conseil de classe'!$A$2=$I$9,Classe7!FC13,IF('Conseil de classe'!$A$2=$I$10,Classe8!FC13,IF('Conseil de classe'!$A$2=$I$11,Classe9!FC13))))))))))</f>
        <v/>
      </c>
      <c r="AV12" s="7" t="str">
        <f>IF(ISBLANK(IF('Conseil de classe'!$A$2=$I$3,Classe1!FD13,IF('Conseil de classe'!$A$2=$I$4,Classe2!FD13,IF('Conseil de classe'!$A$2=$I$5,Classe3!FD13,IF('Conseil de classe'!$A$2=$I$6,Classe4!FD13,IF('Conseil de classe'!$A$2=$I$7,Classe5!FD13,IF('Conseil de classe'!$A$2=$I$8,Classe6!FD13,IF('Conseil de classe'!$A$2=$I$9,Classe7!FD13,IF('Conseil de classe'!$A$2=$I$10,Classe8!FD13,IF('Conseil de classe'!$A$2=$I$11,Classe9!FD13)))))))))),"",IF('Conseil de classe'!$A$2=$I$3,Classe1!FD13,IF('Conseil de classe'!$A$2=$I$4,Classe2!FD13,IF('Conseil de classe'!$A$2=$I$5,Classe3!FD13,IF('Conseil de classe'!$A$2=$I$6,Classe4!FD13,IF('Conseil de classe'!$A$2=$I$7,Classe5!FD13,IF('Conseil de classe'!$A$2=$I$8,Classe6!FD13,IF('Conseil de classe'!$A$2=$I$9,Classe7!FD13,IF('Conseil de classe'!$A$2=$I$10,Classe8!FD13,IF('Conseil de classe'!$A$2=$I$11,Classe9!FD13))))))))))</f>
        <v/>
      </c>
      <c r="AW12" s="7" t="str">
        <f>IF(ISBLANK(IF('Conseil de classe'!$A$2=$I$3,Classe1!FE13,IF('Conseil de classe'!$A$2=$I$4,Classe2!FE13,IF('Conseil de classe'!$A$2=$I$5,Classe3!FE13,IF('Conseil de classe'!$A$2=$I$6,Classe4!FE13,IF('Conseil de classe'!$A$2=$I$7,Classe5!FE13,IF('Conseil de classe'!$A$2=$I$8,Classe6!FE13,IF('Conseil de classe'!$A$2=$I$9,Classe7!FE13,IF('Conseil de classe'!$A$2=$I$10,Classe8!FE13,IF('Conseil de classe'!$A$2=$I$11,Classe9!FE13)))))))))),"",IF('Conseil de classe'!$A$2=$I$3,Classe1!FE13,IF('Conseil de classe'!$A$2=$I$4,Classe2!FE13,IF('Conseil de classe'!$A$2=$I$5,Classe3!FE13,IF('Conseil de classe'!$A$2=$I$6,Classe4!FE13,IF('Conseil de classe'!$A$2=$I$7,Classe5!FE13,IF('Conseil de classe'!$A$2=$I$8,Classe6!FE13,IF('Conseil de classe'!$A$2=$I$9,Classe7!FE13,IF('Conseil de classe'!$A$2=$I$10,Classe8!FE13,IF('Conseil de classe'!$A$2=$I$11,Classe9!FE13))))))))))</f>
        <v/>
      </c>
      <c r="AX12" s="7" t="str">
        <f>IF(ISBLANK(IF('Conseil de classe'!$A$2=$I$3,Classe1!FF13,IF('Conseil de classe'!$A$2=$I$4,Classe2!FF13,IF('Conseil de classe'!$A$2=$I$5,Classe3!FF13,IF('Conseil de classe'!$A$2=$I$6,Classe4!FF13,IF('Conseil de classe'!$A$2=$I$7,Classe5!FF13,IF('Conseil de classe'!$A$2=$I$8,Classe6!FF13,IF('Conseil de classe'!$A$2=$I$9,Classe7!FF13,IF('Conseil de classe'!$A$2=$I$10,Classe8!FF13,IF('Conseil de classe'!$A$2=$I$11,Classe9!FF13)))))))))),"",IF('Conseil de classe'!$A$2=$I$3,Classe1!FF13,IF('Conseil de classe'!$A$2=$I$4,Classe2!FF13,IF('Conseil de classe'!$A$2=$I$5,Classe3!FF13,IF('Conseil de classe'!$A$2=$I$6,Classe4!FF13,IF('Conseil de classe'!$A$2=$I$7,Classe5!FF13,IF('Conseil de classe'!$A$2=$I$8,Classe6!FF13,IF('Conseil de classe'!$A$2=$I$9,Classe7!FF13,IF('Conseil de classe'!$A$2=$I$10,Classe8!FF13,IF('Conseil de classe'!$A$2=$I$11,Classe9!FF13))))))))))</f>
        <v/>
      </c>
      <c r="AY12" s="7" t="str">
        <f>IF(ISBLANK(IF('Conseil de classe'!$A$2=$I$3,Classe1!FG13,IF('Conseil de classe'!$A$2=$I$4,Classe2!FG13,IF('Conseil de classe'!$A$2=$I$5,Classe3!FG13,IF('Conseil de classe'!$A$2=$I$6,Classe4!FG13,IF('Conseil de classe'!$A$2=$I$7,Classe5!FG13,IF('Conseil de classe'!$A$2=$I$8,Classe6!FG13,IF('Conseil de classe'!$A$2=$I$9,Classe7!FG13,IF('Conseil de classe'!$A$2=$I$10,Classe8!FG13,IF('Conseil de classe'!$A$2=$I$11,Classe9!FG13)))))))))),"",IF('Conseil de classe'!$A$2=$I$3,Classe1!FG13,IF('Conseil de classe'!$A$2=$I$4,Classe2!FG13,IF('Conseil de classe'!$A$2=$I$5,Classe3!FG13,IF('Conseil de classe'!$A$2=$I$6,Classe4!FG13,IF('Conseil de classe'!$A$2=$I$7,Classe5!FG13,IF('Conseil de classe'!$A$2=$I$8,Classe6!FG13,IF('Conseil de classe'!$A$2=$I$9,Classe7!FG13,IF('Conseil de classe'!$A$2=$I$10,Classe8!FG13,IF('Conseil de classe'!$A$2=$I$11,Classe9!FG13))))))))))</f>
        <v/>
      </c>
      <c r="AZ12" s="7" t="str">
        <f>IF(ISBLANK(IF('Conseil de classe'!$A$2=$I$3,Classe1!FH13,IF('Conseil de classe'!$A$2=$I$4,Classe2!FH13,IF('Conseil de classe'!$A$2=$I$5,Classe3!FH13,IF('Conseil de classe'!$A$2=$I$6,Classe4!FH13,IF('Conseil de classe'!$A$2=$I$7,Classe5!FH13,IF('Conseil de classe'!$A$2=$I$8,Classe6!FH13,IF('Conseil de classe'!$A$2=$I$9,Classe7!FH13,IF('Conseil de classe'!$A$2=$I$10,Classe8!FH13,IF('Conseil de classe'!$A$2=$I$11,Classe9!FH13)))))))))),"",IF('Conseil de classe'!$A$2=$I$3,Classe1!FH13,IF('Conseil de classe'!$A$2=$I$4,Classe2!FH13,IF('Conseil de classe'!$A$2=$I$5,Classe3!FH13,IF('Conseil de classe'!$A$2=$I$6,Classe4!FH13,IF('Conseil de classe'!$A$2=$I$7,Classe5!FH13,IF('Conseil de classe'!$A$2=$I$8,Classe6!FH13,IF('Conseil de classe'!$A$2=$I$9,Classe7!FH13,IF('Conseil de classe'!$A$2=$I$10,Classe8!FH13,IF('Conseil de classe'!$A$2=$I$11,Classe9!FH13))))))))))</f>
        <v/>
      </c>
      <c r="BA12" s="7" t="str">
        <f>IF(ISBLANK(IF('Conseil de classe'!$A$2=$I$3,Classe1!FI13,IF('Conseil de classe'!$A$2=$I$4,Classe2!FI13,IF('Conseil de classe'!$A$2=$I$5,Classe3!FI13,IF('Conseil de classe'!$A$2=$I$6,Classe4!FI13,IF('Conseil de classe'!$A$2=$I$7,Classe5!FI13,IF('Conseil de classe'!$A$2=$I$8,Classe6!FI13,IF('Conseil de classe'!$A$2=$I$9,Classe7!FI13,IF('Conseil de classe'!$A$2=$I$10,Classe8!FI13,IF('Conseil de classe'!$A$2=$I$11,Classe9!FI13)))))))))),"",IF('Conseil de classe'!$A$2=$I$3,Classe1!FI13,IF('Conseil de classe'!$A$2=$I$4,Classe2!FI13,IF('Conseil de classe'!$A$2=$I$5,Classe3!FI13,IF('Conseil de classe'!$A$2=$I$6,Classe4!FI13,IF('Conseil de classe'!$A$2=$I$7,Classe5!FI13,IF('Conseil de classe'!$A$2=$I$8,Classe6!FI13,IF('Conseil de classe'!$A$2=$I$9,Classe7!FI13,IF('Conseil de classe'!$A$2=$I$10,Classe8!FI13,IF('Conseil de classe'!$A$2=$I$11,Classe9!FI13))))))))))</f>
        <v/>
      </c>
      <c r="BB12" s="7" t="str">
        <f>IF(ISBLANK(IF('Conseil de classe'!$A$2=$I$3,Classe1!FJ13,IF('Conseil de classe'!$A$2=$I$4,Classe2!FJ13,IF('Conseil de classe'!$A$2=$I$5,Classe3!FJ13,IF('Conseil de classe'!$A$2=$I$6,Classe4!FJ13,IF('Conseil de classe'!$A$2=$I$7,Classe5!FJ13,IF('Conseil de classe'!$A$2=$I$8,Classe6!FJ13,IF('Conseil de classe'!$A$2=$I$9,Classe7!FJ13,IF('Conseil de classe'!$A$2=$I$10,Classe8!FJ13,IF('Conseil de classe'!$A$2=$I$11,Classe9!FJ13)))))))))),"",IF('Conseil de classe'!$A$2=$I$3,Classe1!FJ13,IF('Conseil de classe'!$A$2=$I$4,Classe2!FJ13,IF('Conseil de classe'!$A$2=$I$5,Classe3!FJ13,IF('Conseil de classe'!$A$2=$I$6,Classe4!FJ13,IF('Conseil de classe'!$A$2=$I$7,Classe5!FJ13,IF('Conseil de classe'!$A$2=$I$8,Classe6!FJ13,IF('Conseil de classe'!$A$2=$I$9,Classe7!FJ13,IF('Conseil de classe'!$A$2=$I$10,Classe8!FJ13,IF('Conseil de classe'!$A$2=$I$11,Classe9!FJ13))))))))))</f>
        <v/>
      </c>
      <c r="BC12" s="7" t="str">
        <f>IF(ISBLANK(IF('Conseil de classe'!$A$2=$I$3,Classe1!FK13,IF('Conseil de classe'!$A$2=$I$4,Classe2!FK13,IF('Conseil de classe'!$A$2=$I$5,Classe3!FK13,IF('Conseil de classe'!$A$2=$I$6,Classe4!FK13,IF('Conseil de classe'!$A$2=$I$7,Classe5!FK13,IF('Conseil de classe'!$A$2=$I$8,Classe6!FK13,IF('Conseil de classe'!$A$2=$I$9,Classe7!FK13,IF('Conseil de classe'!$A$2=$I$10,Classe8!FK13,IF('Conseil de classe'!$A$2=$I$11,Classe9!FK13)))))))))),"",IF('Conseil de classe'!$A$2=$I$3,Classe1!FK13,IF('Conseil de classe'!$A$2=$I$4,Classe2!FK13,IF('Conseil de classe'!$A$2=$I$5,Classe3!FK13,IF('Conseil de classe'!$A$2=$I$6,Classe4!FK13,IF('Conseil de classe'!$A$2=$I$7,Classe5!FK13,IF('Conseil de classe'!$A$2=$I$8,Classe6!FK13,IF('Conseil de classe'!$A$2=$I$9,Classe7!FK13,IF('Conseil de classe'!$A$2=$I$10,Classe8!FK13,IF('Conseil de classe'!$A$2=$I$11,Classe9!FK13))))))))))</f>
        <v/>
      </c>
      <c r="BD12" s="7" t="str">
        <f>IF(ISBLANK(IF('Conseil de classe'!$A$2=$I$3,Classe1!FL13,IF('Conseil de classe'!$A$2=$I$4,Classe2!FL13,IF('Conseil de classe'!$A$2=$I$5,Classe3!FL13,IF('Conseil de classe'!$A$2=$I$6,Classe4!FL13,IF('Conseil de classe'!$A$2=$I$7,Classe5!FL13,IF('Conseil de classe'!$A$2=$I$8,Classe6!FL13,IF('Conseil de classe'!$A$2=$I$9,Classe7!FL13,IF('Conseil de classe'!$A$2=$I$10,Classe8!FL13,IF('Conseil de classe'!$A$2=$I$11,Classe9!FL13)))))))))),"",IF('Conseil de classe'!$A$2=$I$3,Classe1!FL13,IF('Conseil de classe'!$A$2=$I$4,Classe2!FL13,IF('Conseil de classe'!$A$2=$I$5,Classe3!FL13,IF('Conseil de classe'!$A$2=$I$6,Classe4!FL13,IF('Conseil de classe'!$A$2=$I$7,Classe5!FL13,IF('Conseil de classe'!$A$2=$I$8,Classe6!FL13,IF('Conseil de classe'!$A$2=$I$9,Classe7!FL13,IF('Conseil de classe'!$A$2=$I$10,Classe8!FL13,IF('Conseil de classe'!$A$2=$I$11,Classe9!FL13))))))))))</f>
        <v/>
      </c>
      <c r="BE12" s="7" t="str">
        <f>IF(ISBLANK(IF('Conseil de classe'!$A$2=$I$3,Classe1!FM13,IF('Conseil de classe'!$A$2=$I$4,Classe2!FM13,IF('Conseil de classe'!$A$2=$I$5,Classe3!FM13,IF('Conseil de classe'!$A$2=$I$6,Classe4!FM13,IF('Conseil de classe'!$A$2=$I$7,Classe5!FM13,IF('Conseil de classe'!$A$2=$I$8,Classe6!FM13,IF('Conseil de classe'!$A$2=$I$9,Classe7!FM13,IF('Conseil de classe'!$A$2=$I$10,Classe8!FM13,IF('Conseil de classe'!$A$2=$I$11,Classe9!FM13)))))))))),"",IF('Conseil de classe'!$A$2=$I$3,Classe1!FM13,IF('Conseil de classe'!$A$2=$I$4,Classe2!FM13,IF('Conseil de classe'!$A$2=$I$5,Classe3!FM13,IF('Conseil de classe'!$A$2=$I$6,Classe4!FM13,IF('Conseil de classe'!$A$2=$I$7,Classe5!FM13,IF('Conseil de classe'!$A$2=$I$8,Classe6!FM13,IF('Conseil de classe'!$A$2=$I$9,Classe7!FM13,IF('Conseil de classe'!$A$2=$I$10,Classe8!FM13,IF('Conseil de classe'!$A$2=$I$11,Classe9!FM13))))))))))</f>
        <v/>
      </c>
      <c r="BF12" s="7" t="str">
        <f>IF(ISBLANK(IF('Conseil de classe'!$A$2=$I$3,Classe1!FN13,IF('Conseil de classe'!$A$2=$I$4,Classe2!FN13,IF('Conseil de classe'!$A$2=$I$5,Classe3!FN13,IF('Conseil de classe'!$A$2=$I$6,Classe4!FN13,IF('Conseil de classe'!$A$2=$I$7,Classe5!FN13,IF('Conseil de classe'!$A$2=$I$8,Classe6!FN13,IF('Conseil de classe'!$A$2=$I$9,Classe7!FN13,IF('Conseil de classe'!$A$2=$I$10,Classe8!FN13,IF('Conseil de classe'!$A$2=$I$11,Classe9!FN13)))))))))),"",IF('Conseil de classe'!$A$2=$I$3,Classe1!FN13,IF('Conseil de classe'!$A$2=$I$4,Classe2!FN13,IF('Conseil de classe'!$A$2=$I$5,Classe3!FN13,IF('Conseil de classe'!$A$2=$I$6,Classe4!FN13,IF('Conseil de classe'!$A$2=$I$7,Classe5!FN13,IF('Conseil de classe'!$A$2=$I$8,Classe6!FN13,IF('Conseil de classe'!$A$2=$I$9,Classe7!FN13,IF('Conseil de classe'!$A$2=$I$10,Classe8!FN13,IF('Conseil de classe'!$A$2=$I$11,Classe9!FN13))))))))))</f>
        <v/>
      </c>
      <c r="BG12" s="7" t="str">
        <f>IF(ISBLANK(IF('Conseil de classe'!$A$2=$I$3,Classe1!FO13,IF('Conseil de classe'!$A$2=$I$4,Classe2!FO13,IF('Conseil de classe'!$A$2=$I$5,Classe3!FO13,IF('Conseil de classe'!$A$2=$I$6,Classe4!FO13,IF('Conseil de classe'!$A$2=$I$7,Classe5!FO13,IF('Conseil de classe'!$A$2=$I$8,Classe6!FO13,IF('Conseil de classe'!$A$2=$I$9,Classe7!FO13,IF('Conseil de classe'!$A$2=$I$10,Classe8!FO13,IF('Conseil de classe'!$A$2=$I$11,Classe9!FO13)))))))))),"",IF('Conseil de classe'!$A$2=$I$3,Classe1!FO13,IF('Conseil de classe'!$A$2=$I$4,Classe2!FO13,IF('Conseil de classe'!$A$2=$I$5,Classe3!FO13,IF('Conseil de classe'!$A$2=$I$6,Classe4!FO13,IF('Conseil de classe'!$A$2=$I$7,Classe5!FO13,IF('Conseil de classe'!$A$2=$I$8,Classe6!FO13,IF('Conseil de classe'!$A$2=$I$9,Classe7!FO13,IF('Conseil de classe'!$A$2=$I$10,Classe8!FO13,IF('Conseil de classe'!$A$2=$I$11,Classe9!FO13))))))))))</f>
        <v/>
      </c>
      <c r="BH12" s="7" t="str">
        <f>IF(ISBLANK(IF('Conseil de classe'!$A$2=$I$3,Classe1!FP13,IF('Conseil de classe'!$A$2=$I$4,Classe2!FP13,IF('Conseil de classe'!$A$2=$I$5,Classe3!FP13,IF('Conseil de classe'!$A$2=$I$6,Classe4!FP13,IF('Conseil de classe'!$A$2=$I$7,Classe5!FP13,IF('Conseil de classe'!$A$2=$I$8,Classe6!FP13,IF('Conseil de classe'!$A$2=$I$9,Classe7!FP13,IF('Conseil de classe'!$A$2=$I$10,Classe8!FP13,IF('Conseil de classe'!$A$2=$I$11,Classe9!FP13)))))))))),"",IF('Conseil de classe'!$A$2=$I$3,Classe1!FP13,IF('Conseil de classe'!$A$2=$I$4,Classe2!FP13,IF('Conseil de classe'!$A$2=$I$5,Classe3!FP13,IF('Conseil de classe'!$A$2=$I$6,Classe4!FP13,IF('Conseil de classe'!$A$2=$I$7,Classe5!FP13,IF('Conseil de classe'!$A$2=$I$8,Classe6!FP13,IF('Conseil de classe'!$A$2=$I$9,Classe7!FP13,IF('Conseil de classe'!$A$2=$I$10,Classe8!FP13,IF('Conseil de classe'!$A$2=$I$11,Classe9!FP13))))))))))</f>
        <v/>
      </c>
      <c r="BI12" s="7" t="str">
        <f>IF(ISBLANK(IF('Conseil de classe'!$A$2=$I$3,Classe1!FQ13,IF('Conseil de classe'!$A$2=$I$4,Classe2!FQ13,IF('Conseil de classe'!$A$2=$I$5,Classe3!FQ13,IF('Conseil de classe'!$A$2=$I$6,Classe4!FQ13,IF('Conseil de classe'!$A$2=$I$7,Classe5!FQ13,IF('Conseil de classe'!$A$2=$I$8,Classe6!FQ13,IF('Conseil de classe'!$A$2=$I$9,Classe7!FQ13,IF('Conseil de classe'!$A$2=$I$10,Classe8!FQ13,IF('Conseil de classe'!$A$2=$I$11,Classe9!FQ13)))))))))),"",IF('Conseil de classe'!$A$2=$I$3,Classe1!FQ13,IF('Conseil de classe'!$A$2=$I$4,Classe2!FQ13,IF('Conseil de classe'!$A$2=$I$5,Classe3!FQ13,IF('Conseil de classe'!$A$2=$I$6,Classe4!FQ13,IF('Conseil de classe'!$A$2=$I$7,Classe5!FQ13,IF('Conseil de classe'!$A$2=$I$8,Classe6!FQ13,IF('Conseil de classe'!$A$2=$I$9,Classe7!FQ13,IF('Conseil de classe'!$A$2=$I$10,Classe8!FQ13,IF('Conseil de classe'!$A$2=$I$11,Classe9!FQ13))))))))))</f>
        <v/>
      </c>
      <c r="BJ12" s="7" t="str">
        <f>IF(ISBLANK(IF('Conseil de classe'!$A$2=$I$3,Classe1!FR13,IF('Conseil de classe'!$A$2=$I$4,Classe2!FR13,IF('Conseil de classe'!$A$2=$I$5,Classe3!FR13,IF('Conseil de classe'!$A$2=$I$6,Classe4!FR13,IF('Conseil de classe'!$A$2=$I$7,Classe5!FR13,IF('Conseil de classe'!$A$2=$I$8,Classe6!FR13,IF('Conseil de classe'!$A$2=$I$9,Classe7!FR13,IF('Conseil de classe'!$A$2=$I$10,Classe8!FR13,IF('Conseil de classe'!$A$2=$I$11,Classe9!FR13)))))))))),"",IF('Conseil de classe'!$A$2=$I$3,Classe1!FR13,IF('Conseil de classe'!$A$2=$I$4,Classe2!FR13,IF('Conseil de classe'!$A$2=$I$5,Classe3!FR13,IF('Conseil de classe'!$A$2=$I$6,Classe4!FR13,IF('Conseil de classe'!$A$2=$I$7,Classe5!FR13,IF('Conseil de classe'!$A$2=$I$8,Classe6!FR13,IF('Conseil de classe'!$A$2=$I$9,Classe7!FR13,IF('Conseil de classe'!$A$2=$I$10,Classe8!FR13,IF('Conseil de classe'!$A$2=$I$11,Classe9!FR13))))))))))</f>
        <v/>
      </c>
      <c r="BK12" s="7" t="str">
        <f>IF(ISBLANK(IF('Conseil de classe'!$A$2=$I$3,Classe1!FS13,IF('Conseil de classe'!$A$2=$I$4,Classe2!FS13,IF('Conseil de classe'!$A$2=$I$5,Classe3!FS13,IF('Conseil de classe'!$A$2=$I$6,Classe4!FS13,IF('Conseil de classe'!$A$2=$I$7,Classe5!FS13,IF('Conseil de classe'!$A$2=$I$8,Classe6!FS13,IF('Conseil de classe'!$A$2=$I$9,Classe7!FS13,IF('Conseil de classe'!$A$2=$I$10,Classe8!FS13,IF('Conseil de classe'!$A$2=$I$11,Classe9!FS13)))))))))),"",IF('Conseil de classe'!$A$2=$I$3,Classe1!FS13,IF('Conseil de classe'!$A$2=$I$4,Classe2!FS13,IF('Conseil de classe'!$A$2=$I$5,Classe3!FS13,IF('Conseil de classe'!$A$2=$I$6,Classe4!FS13,IF('Conseil de classe'!$A$2=$I$7,Classe5!FS13,IF('Conseil de classe'!$A$2=$I$8,Classe6!FS13,IF('Conseil de classe'!$A$2=$I$9,Classe7!FS13,IF('Conseil de classe'!$A$2=$I$10,Classe8!FS13,IF('Conseil de classe'!$A$2=$I$11,Classe9!FS13))))))))))</f>
        <v/>
      </c>
      <c r="BL12" s="7" t="str">
        <f>IF(ISBLANK(IF('Conseil de classe'!$A$2=$I$3,Classe1!FT13,IF('Conseil de classe'!$A$2=$I$4,Classe2!FT13,IF('Conseil de classe'!$A$2=$I$5,Classe3!FT13,IF('Conseil de classe'!$A$2=$I$6,Classe4!FT13,IF('Conseil de classe'!$A$2=$I$7,Classe5!FT13,IF('Conseil de classe'!$A$2=$I$8,Classe6!FT13,IF('Conseil de classe'!$A$2=$I$9,Classe7!FT13,IF('Conseil de classe'!$A$2=$I$10,Classe8!FT13,IF('Conseil de classe'!$A$2=$I$11,Classe9!FT13)))))))))),"",IF('Conseil de classe'!$A$2=$I$3,Classe1!FT13,IF('Conseil de classe'!$A$2=$I$4,Classe2!FT13,IF('Conseil de classe'!$A$2=$I$5,Classe3!FT13,IF('Conseil de classe'!$A$2=$I$6,Classe4!FT13,IF('Conseil de classe'!$A$2=$I$7,Classe5!FT13,IF('Conseil de classe'!$A$2=$I$8,Classe6!FT13,IF('Conseil de classe'!$A$2=$I$9,Classe7!FT13,IF('Conseil de classe'!$A$2=$I$10,Classe8!FT13,IF('Conseil de classe'!$A$2=$I$11,Classe9!FT13))))))))))</f>
        <v/>
      </c>
      <c r="BM12" s="7" t="str">
        <f>IF(ISBLANK(IF('Conseil de classe'!$A$2=$I$3,Classe1!FU13,IF('Conseil de classe'!$A$2=$I$4,Classe2!FU13,IF('Conseil de classe'!$A$2=$I$5,Classe3!FU13,IF('Conseil de classe'!$A$2=$I$6,Classe4!FU13,IF('Conseil de classe'!$A$2=$I$7,Classe5!FU13,IF('Conseil de classe'!$A$2=$I$8,Classe6!FU13,IF('Conseil de classe'!$A$2=$I$9,Classe7!FU13,IF('Conseil de classe'!$A$2=$I$10,Classe8!FU13,IF('Conseil de classe'!$A$2=$I$11,Classe9!FU13)))))))))),"",IF('Conseil de classe'!$A$2=$I$3,Classe1!FU13,IF('Conseil de classe'!$A$2=$I$4,Classe2!FU13,IF('Conseil de classe'!$A$2=$I$5,Classe3!FU13,IF('Conseil de classe'!$A$2=$I$6,Classe4!FU13,IF('Conseil de classe'!$A$2=$I$7,Classe5!FU13,IF('Conseil de classe'!$A$2=$I$8,Classe6!FU13,IF('Conseil de classe'!$A$2=$I$9,Classe7!FU13,IF('Conseil de classe'!$A$2=$I$10,Classe8!FU13,IF('Conseil de classe'!$A$2=$I$11,Classe9!FU13))))))))))</f>
        <v/>
      </c>
      <c r="BN12" s="7" t="str">
        <f>IF(ISBLANK(IF('Conseil de classe'!$A$2=$I$3,Classe1!FV13,IF('Conseil de classe'!$A$2=$I$4,Classe2!FV13,IF('Conseil de classe'!$A$2=$I$5,Classe3!FV13,IF('Conseil de classe'!$A$2=$I$6,Classe4!FV13,IF('Conseil de classe'!$A$2=$I$7,Classe5!FV13,IF('Conseil de classe'!$A$2=$I$8,Classe6!FV13,IF('Conseil de classe'!$A$2=$I$9,Classe7!FV13,IF('Conseil de classe'!$A$2=$I$10,Classe8!FV13,IF('Conseil de classe'!$A$2=$I$11,Classe9!FV13)))))))))),"",IF('Conseil de classe'!$A$2=$I$3,Classe1!FV13,IF('Conseil de classe'!$A$2=$I$4,Classe2!FV13,IF('Conseil de classe'!$A$2=$I$5,Classe3!FV13,IF('Conseil de classe'!$A$2=$I$6,Classe4!FV13,IF('Conseil de classe'!$A$2=$I$7,Classe5!FV13,IF('Conseil de classe'!$A$2=$I$8,Classe6!FV13,IF('Conseil de classe'!$A$2=$I$9,Classe7!FV13,IF('Conseil de classe'!$A$2=$I$10,Classe8!FV13,IF('Conseil de classe'!$A$2=$I$11,Classe9!FV13))))))))))</f>
        <v/>
      </c>
      <c r="BO12" s="7" t="str">
        <f>IF(ISBLANK(IF('Conseil de classe'!$A$2=$I$3,Classe1!FW13,IF('Conseil de classe'!$A$2=$I$4,Classe2!FW13,IF('Conseil de classe'!$A$2=$I$5,Classe3!FW13,IF('Conseil de classe'!$A$2=$I$6,Classe4!FW13,IF('Conseil de classe'!$A$2=$I$7,Classe5!FW13,IF('Conseil de classe'!$A$2=$I$8,Classe6!FW13,IF('Conseil de classe'!$A$2=$I$9,Classe7!FW13,IF('Conseil de classe'!$A$2=$I$10,Classe8!FW13,IF('Conseil de classe'!$A$2=$I$11,Classe9!FW13)))))))))),"",IF('Conseil de classe'!$A$2=$I$3,Classe1!FW13,IF('Conseil de classe'!$A$2=$I$4,Classe2!FW13,IF('Conseil de classe'!$A$2=$I$5,Classe3!FW13,IF('Conseil de classe'!$A$2=$I$6,Classe4!FW13,IF('Conseil de classe'!$A$2=$I$7,Classe5!FW13,IF('Conseil de classe'!$A$2=$I$8,Classe6!FW13,IF('Conseil de classe'!$A$2=$I$9,Classe7!FW13,IF('Conseil de classe'!$A$2=$I$10,Classe8!FW13,IF('Conseil de classe'!$A$2=$I$11,Classe9!FW13))))))))))</f>
        <v/>
      </c>
      <c r="BP12" s="7" t="str">
        <f>IF(ISBLANK(IF('Conseil de classe'!$A$2=$I$3,Classe1!FX13,IF('Conseil de classe'!$A$2=$I$4,Classe2!FX13,IF('Conseil de classe'!$A$2=$I$5,Classe3!FX13,IF('Conseil de classe'!$A$2=$I$6,Classe4!FX13,IF('Conseil de classe'!$A$2=$I$7,Classe5!FX13,IF('Conseil de classe'!$A$2=$I$8,Classe6!FX13,IF('Conseil de classe'!$A$2=$I$9,Classe7!FX13,IF('Conseil de classe'!$A$2=$I$10,Classe8!FX13,IF('Conseil de classe'!$A$2=$I$11,Classe9!FX13)))))))))),"",IF('Conseil de classe'!$A$2=$I$3,Classe1!FX13,IF('Conseil de classe'!$A$2=$I$4,Classe2!FX13,IF('Conseil de classe'!$A$2=$I$5,Classe3!FX13,IF('Conseil de classe'!$A$2=$I$6,Classe4!FX13,IF('Conseil de classe'!$A$2=$I$7,Classe5!FX13,IF('Conseil de classe'!$A$2=$I$8,Classe6!FX13,IF('Conseil de classe'!$A$2=$I$9,Classe7!FX13,IF('Conseil de classe'!$A$2=$I$10,Classe8!FX13,IF('Conseil de classe'!$A$2=$I$11,Classe9!FX13))))))))))</f>
        <v/>
      </c>
      <c r="BQ12" s="7" t="str">
        <f>IF(ISBLANK(IF('Conseil de classe'!$A$2=$I$3,Classe1!FY13,IF('Conseil de classe'!$A$2=$I$4,Classe2!FY13,IF('Conseil de classe'!$A$2=$I$5,Classe3!FY13,IF('Conseil de classe'!$A$2=$I$6,Classe4!FY13,IF('Conseil de classe'!$A$2=$I$7,Classe5!FY13,IF('Conseil de classe'!$A$2=$I$8,Classe6!FY13,IF('Conseil de classe'!$A$2=$I$9,Classe7!FY13,IF('Conseil de classe'!$A$2=$I$10,Classe8!FY13,IF('Conseil de classe'!$A$2=$I$11,Classe9!FY13)))))))))),"",IF('Conseil de classe'!$A$2=$I$3,Classe1!FY13,IF('Conseil de classe'!$A$2=$I$4,Classe2!FY13,IF('Conseil de classe'!$A$2=$I$5,Classe3!FY13,IF('Conseil de classe'!$A$2=$I$6,Classe4!FY13,IF('Conseil de classe'!$A$2=$I$7,Classe5!FY13,IF('Conseil de classe'!$A$2=$I$8,Classe6!FY13,IF('Conseil de classe'!$A$2=$I$9,Classe7!FY13,IF('Conseil de classe'!$A$2=$I$10,Classe8!FY13,IF('Conseil de classe'!$A$2=$I$11,Classe9!FY13))))))))))</f>
        <v/>
      </c>
      <c r="BR12" s="7" t="str">
        <f>IF(ISBLANK(IF('Conseil de classe'!$A$2=$I$3,Classe1!FZ13,IF('Conseil de classe'!$A$2=$I$4,Classe2!FZ13,IF('Conseil de classe'!$A$2=$I$5,Classe3!FZ13,IF('Conseil de classe'!$A$2=$I$6,Classe4!FZ13,IF('Conseil de classe'!$A$2=$I$7,Classe5!FZ13,IF('Conseil de classe'!$A$2=$I$8,Classe6!FZ13,IF('Conseil de classe'!$A$2=$I$9,Classe7!FZ13,IF('Conseil de classe'!$A$2=$I$10,Classe8!FZ13,IF('Conseil de classe'!$A$2=$I$11,Classe9!FZ13)))))))))),"",IF('Conseil de classe'!$A$2=$I$3,Classe1!FZ13,IF('Conseil de classe'!$A$2=$I$4,Classe2!FZ13,IF('Conseil de classe'!$A$2=$I$5,Classe3!FZ13,IF('Conseil de classe'!$A$2=$I$6,Classe4!FZ13,IF('Conseil de classe'!$A$2=$I$7,Classe5!FZ13,IF('Conseil de classe'!$A$2=$I$8,Classe6!FZ13,IF('Conseil de classe'!$A$2=$I$9,Classe7!FZ13,IF('Conseil de classe'!$A$2=$I$10,Classe8!FZ13,IF('Conseil de classe'!$A$2=$I$11,Classe9!FZ13))))))))))</f>
        <v/>
      </c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x14ac:dyDescent="0.3">
      <c r="C13" s="10" t="s">
        <v>95</v>
      </c>
      <c r="D13" s="7" t="s">
        <v>25</v>
      </c>
      <c r="E13" s="6">
        <v>11</v>
      </c>
      <c r="F13" s="7">
        <v>5</v>
      </c>
      <c r="G13" s="2">
        <v>1.5</v>
      </c>
      <c r="J13" s="7" t="str">
        <f>IF(ISBLANK(IF('Conseil de classe'!$A$2=$I$3,Classe1!B14, IF('Conseil de classe'!$A$2=$I$4,Classe2!B14,IF('Conseil de classe'!$A$2=$I$5,Classe3!B14,IF('Conseil de classe'!$A$2=$I$6,Classe4!B14,IF('Conseil de classe'!$A$2=$I$7,Classe5!B14,IF('Conseil de classe'!$A$2=$I$8,Classe6!B14, IF('Conseil de classe'!$A$2=$I$9,Classe7!B14,IF('Conseil de classe'!$A$2=$I$10,Classe8!B14,IF('Conseil de classe'!$A$2=$I$11,Classe9!B14)))))))))),"",IF('Conseil de classe'!$A$2=$I$3,Classe1!B14, IF('Conseil de classe'!$A$2=$I$4,Classe2!B14,IF('Conseil de classe'!$A$2=$I$5,Classe3!B14,IF('Conseil de classe'!$A$2=$I$6,Classe4!B14,IF('Conseil de classe'!$A$2=$I$7,Classe5!B14,IF('Conseil de classe'!$A$2=$I$8,Classe6!B14, IF('Conseil de classe'!$A$2=$I$9,Classe7!B14,IF('Conseil de classe'!$A$2=$I$10,Classe8!B14,IF('Conseil de classe'!$A$2=$I$11,Classe9!B14))))))))))</f>
        <v/>
      </c>
      <c r="K13" s="7" t="str">
        <f>IF(ISBLANK(IF('Conseil de classe'!$A$2=$I$3,Classe1!DS14,IF('Conseil de classe'!$A$2=$I$4,Classe2!DS14,IF('Conseil de classe'!$A$2=$I$5,Classe3!DS14,IF('Conseil de classe'!$A$2=$I$6,Classe4!DS14,IF('Conseil de classe'!$A$2=$I$7,Classe5!DS14,IF('Conseil de classe'!$A$2=$I$8,Classe6!DS14,IF('Conseil de classe'!$A$2=$I$9,Classe7!DS14,IF('Conseil de classe'!$A$2=$I$10,Classe8!DS14,IF('Conseil de classe'!$A$2=$I$11,Classe9!DS14)))))))))),"",IF('Conseil de classe'!$A$2=$I$3,Classe1!DS14,IF('Conseil de classe'!$A$2=$I$4,Classe2!DS14,IF('Conseil de classe'!$A$2=$I$5,Classe3!DS14,IF('Conseil de classe'!$A$2=$I$6,Classe4!DS14,IF('Conseil de classe'!$A$2=$I$7,Classe5!DS14,IF('Conseil de classe'!$A$2=$I$8,Classe6!DS14,IF('Conseil de classe'!$A$2=$I$9,Classe7!DS14,IF('Conseil de classe'!$A$2=$I$10,Classe8!DS14,IF('Conseil de classe'!$A$2=$I$11,Classe9!DS14))))))))))</f>
        <v/>
      </c>
      <c r="L13" s="7" t="str">
        <f>IF(ISBLANK(IF('Conseil de classe'!$A$2=$I$3,Classe1!DT14,IF('Conseil de classe'!$A$2=$I$4,Classe2!DT14,IF('Conseil de classe'!$A$2=$I$5,Classe3!DT14,IF('Conseil de classe'!$A$2=$I$6,Classe4!DT14,IF('Conseil de classe'!$A$2=$I$7,Classe5!DT14,IF('Conseil de classe'!$A$2=$I$8,Classe6!DT14,IF('Conseil de classe'!$A$2=$I$9,Classe7!DT14,IF('Conseil de classe'!$A$2=$I$10,Classe8!DT14,IF('Conseil de classe'!$A$2=$I$11,Classe9!DT14)))))))))),"",IF('Conseil de classe'!$A$2=$I$3,Classe1!DT14,IF('Conseil de classe'!$A$2=$I$4,Classe2!DT14,IF('Conseil de classe'!$A$2=$I$5,Classe3!DT14,IF('Conseil de classe'!$A$2=$I$6,Classe4!DT14,IF('Conseil de classe'!$A$2=$I$7,Classe5!DT14,IF('Conseil de classe'!$A$2=$I$8,Classe6!DT14,IF('Conseil de classe'!$A$2=$I$9,Classe7!DT14,IF('Conseil de classe'!$A$2=$I$10,Classe8!DT14,IF('Conseil de classe'!$A$2=$I$11,Classe9!DT14))))))))))</f>
        <v/>
      </c>
      <c r="M13" s="7" t="str">
        <f>IF(ISBLANK(IF('Conseil de classe'!$A$2=$I$3,Classe1!DU14,IF('Conseil de classe'!$A$2=$I$4,Classe2!DU14,IF('Conseil de classe'!$A$2=$I$5,Classe3!DU14,IF('Conseil de classe'!$A$2=$I$6,Classe4!DU14,IF('Conseil de classe'!$A$2=$I$7,Classe5!DU14,IF('Conseil de classe'!$A$2=$I$8,Classe6!DU14,IF('Conseil de classe'!$A$2=$I$9,Classe7!DU14,IF('Conseil de classe'!$A$2=$I$10,Classe8!DU14,IF('Conseil de classe'!$A$2=$I$11,Classe9!DU14)))))))))),"",IF('Conseil de classe'!$A$2=$I$3,Classe1!DU14,IF('Conseil de classe'!$A$2=$I$4,Classe2!DU14,IF('Conseil de classe'!$A$2=$I$5,Classe3!DU14,IF('Conseil de classe'!$A$2=$I$6,Classe4!DU14,IF('Conseil de classe'!$A$2=$I$7,Classe5!DU14,IF('Conseil de classe'!$A$2=$I$8,Classe6!DU14,IF('Conseil de classe'!$A$2=$I$9,Classe7!DU14,IF('Conseil de classe'!$A$2=$I$10,Classe8!DU14,IF('Conseil de classe'!$A$2=$I$11,Classe9!DU14))))))))))</f>
        <v/>
      </c>
      <c r="N13" s="7" t="str">
        <f>IF(ISBLANK(IF('Conseil de classe'!$A$2=$I$3,Classe1!DV14,IF('Conseil de classe'!$A$2=$I$4,Classe2!DV14,IF('Conseil de classe'!$A$2=$I$5,Classe3!DV14,IF('Conseil de classe'!$A$2=$I$6,Classe4!DV14,IF('Conseil de classe'!$A$2=$I$7,Classe5!DV14,IF('Conseil de classe'!$A$2=$I$8,Classe6!DV14,IF('Conseil de classe'!$A$2=$I$9,Classe7!DV14,IF('Conseil de classe'!$A$2=$I$10,Classe8!DV14,IF('Conseil de classe'!$A$2=$I$11,Classe9!DV14)))))))))),"",IF('Conseil de classe'!$A$2=$I$3,Classe1!DV14,IF('Conseil de classe'!$A$2=$I$4,Classe2!DV14,IF('Conseil de classe'!$A$2=$I$5,Classe3!DV14,IF('Conseil de classe'!$A$2=$I$6,Classe4!DV14,IF('Conseil de classe'!$A$2=$I$7,Classe5!DV14,IF('Conseil de classe'!$A$2=$I$8,Classe6!DV14,IF('Conseil de classe'!$A$2=$I$9,Classe7!DV14,IF('Conseil de classe'!$A$2=$I$10,Classe8!DV14,IF('Conseil de classe'!$A$2=$I$11,Classe9!DV14))))))))))</f>
        <v/>
      </c>
      <c r="O13" s="7" t="str">
        <f>IF(ISBLANK(IF('Conseil de classe'!$A$2=$I$3,Classe1!DW14,IF('Conseil de classe'!$A$2=$I$4,Classe2!DW14,IF('Conseil de classe'!$A$2=$I$5,Classe3!DW14,IF('Conseil de classe'!$A$2=$I$6,Classe4!DW14,IF('Conseil de classe'!$A$2=$I$7,Classe5!DW14,IF('Conseil de classe'!$A$2=$I$8,Classe6!DW14,IF('Conseil de classe'!$A$2=$I$9,Classe7!DW14,IF('Conseil de classe'!$A$2=$I$10,Classe8!DW14,IF('Conseil de classe'!$A$2=$I$11,Classe9!DW14)))))))))),"",IF('Conseil de classe'!$A$2=$I$3,Classe1!DW14,IF('Conseil de classe'!$A$2=$I$4,Classe2!DW14,IF('Conseil de classe'!$A$2=$I$5,Classe3!DW14,IF('Conseil de classe'!$A$2=$I$6,Classe4!DW14,IF('Conseil de classe'!$A$2=$I$7,Classe5!DW14,IF('Conseil de classe'!$A$2=$I$8,Classe6!DW14,IF('Conseil de classe'!$A$2=$I$9,Classe7!DW14,IF('Conseil de classe'!$A$2=$I$10,Classe8!DW14,IF('Conseil de classe'!$A$2=$I$11,Classe9!DW14))))))))))</f>
        <v/>
      </c>
      <c r="P13" s="7" t="str">
        <f>IF(ISBLANK(IF('Conseil de classe'!$A$2=$I$3,Classe1!DX14,IF('Conseil de classe'!$A$2=$I$4,Classe2!DX14,IF('Conseil de classe'!$A$2=$I$5,Classe3!DX14,IF('Conseil de classe'!$A$2=$I$6,Classe4!DX14,IF('Conseil de classe'!$A$2=$I$7,Classe5!DX14,IF('Conseil de classe'!$A$2=$I$8,Classe6!DX14,IF('Conseil de classe'!$A$2=$I$9,Classe7!DX14,IF('Conseil de classe'!$A$2=$I$10,Classe8!DX14,IF('Conseil de classe'!$A$2=$I$11,Classe9!DX14)))))))))),"",IF('Conseil de classe'!$A$2=$I$3,Classe1!DX14,IF('Conseil de classe'!$A$2=$I$4,Classe2!DX14,IF('Conseil de classe'!$A$2=$I$5,Classe3!DX14,IF('Conseil de classe'!$A$2=$I$6,Classe4!DX14,IF('Conseil de classe'!$A$2=$I$7,Classe5!DX14,IF('Conseil de classe'!$A$2=$I$8,Classe6!DX14,IF('Conseil de classe'!$A$2=$I$9,Classe7!DX14,IF('Conseil de classe'!$A$2=$I$10,Classe8!DX14,IF('Conseil de classe'!$A$2=$I$11,Classe9!DX14))))))))))</f>
        <v/>
      </c>
      <c r="Q13" s="7" t="str">
        <f>IF(ISBLANK(IF('Conseil de classe'!$A$2=$I$3,Classe1!DY14,IF('Conseil de classe'!$A$2=$I$4,Classe2!DY14,IF('Conseil de classe'!$A$2=$I$5,Classe3!DY14,IF('Conseil de classe'!$A$2=$I$6,Classe4!DY14,IF('Conseil de classe'!$A$2=$I$7,Classe5!DY14,IF('Conseil de classe'!$A$2=$I$8,Classe6!DY14,IF('Conseil de classe'!$A$2=$I$9,Classe7!DY14,IF('Conseil de classe'!$A$2=$I$10,Classe8!DY14,IF('Conseil de classe'!$A$2=$I$11,Classe9!DY14)))))))))),"",IF('Conseil de classe'!$A$2=$I$3,Classe1!DY14,IF('Conseil de classe'!$A$2=$I$4,Classe2!DY14,IF('Conseil de classe'!$A$2=$I$5,Classe3!DY14,IF('Conseil de classe'!$A$2=$I$6,Classe4!DY14,IF('Conseil de classe'!$A$2=$I$7,Classe5!DY14,IF('Conseil de classe'!$A$2=$I$8,Classe6!DY14,IF('Conseil de classe'!$A$2=$I$9,Classe7!DY14,IF('Conseil de classe'!$A$2=$I$10,Classe8!DY14,IF('Conseil de classe'!$A$2=$I$11,Classe9!DY14))))))))))</f>
        <v/>
      </c>
      <c r="R13" s="7" t="str">
        <f>IF(ISBLANK(IF('Conseil de classe'!$A$2=$I$3,Classe1!DZ14,IF('Conseil de classe'!$A$2=$I$4,Classe2!DZ14,IF('Conseil de classe'!$A$2=$I$5,Classe3!DZ14,IF('Conseil de classe'!$A$2=$I$6,Classe4!DZ14,IF('Conseil de classe'!$A$2=$I$7,Classe5!DZ14,IF('Conseil de classe'!$A$2=$I$8,Classe6!DZ14,IF('Conseil de classe'!$A$2=$I$9,Classe7!DZ14,IF('Conseil de classe'!$A$2=$I$10,Classe8!DZ14,IF('Conseil de classe'!$A$2=$I$11,Classe9!DZ14)))))))))),"",IF('Conseil de classe'!$A$2=$I$3,Classe1!DZ14,IF('Conseil de classe'!$A$2=$I$4,Classe2!DZ14,IF('Conseil de classe'!$A$2=$I$5,Classe3!DZ14,IF('Conseil de classe'!$A$2=$I$6,Classe4!DZ14,IF('Conseil de classe'!$A$2=$I$7,Classe5!DZ14,IF('Conseil de classe'!$A$2=$I$8,Classe6!DZ14,IF('Conseil de classe'!$A$2=$I$9,Classe7!DZ14,IF('Conseil de classe'!$A$2=$I$10,Classe8!DZ14,IF('Conseil de classe'!$A$2=$I$11,Classe9!DZ14))))))))))</f>
        <v/>
      </c>
      <c r="S13" s="7" t="str">
        <f>IF(ISBLANK(IF('Conseil de classe'!$A$2=$I$3,Classe1!EA14,IF('Conseil de classe'!$A$2=$I$4,Classe2!EA14,IF('Conseil de classe'!$A$2=$I$5,Classe3!EA14,IF('Conseil de classe'!$A$2=$I$6,Classe4!EA14,IF('Conseil de classe'!$A$2=$I$7,Classe5!EA14,IF('Conseil de classe'!$A$2=$I$8,Classe6!EA14,IF('Conseil de classe'!$A$2=$I$9,Classe7!EA14,IF('Conseil de classe'!$A$2=$I$10,Classe8!EA14,IF('Conseil de classe'!$A$2=$I$11,Classe9!EA14)))))))))),"",IF('Conseil de classe'!$A$2=$I$3,Classe1!EA14,IF('Conseil de classe'!$A$2=$I$4,Classe2!EA14,IF('Conseil de classe'!$A$2=$I$5,Classe3!EA14,IF('Conseil de classe'!$A$2=$I$6,Classe4!EA14,IF('Conseil de classe'!$A$2=$I$7,Classe5!EA14,IF('Conseil de classe'!$A$2=$I$8,Classe6!EA14,IF('Conseil de classe'!$A$2=$I$9,Classe7!EA14,IF('Conseil de classe'!$A$2=$I$10,Classe8!EA14,IF('Conseil de classe'!$A$2=$I$11,Classe9!EA14))))))))))</f>
        <v/>
      </c>
      <c r="T13" s="7" t="str">
        <f>IF(ISBLANK(IF('Conseil de classe'!$A$2=$I$3,Classe1!EB14,IF('Conseil de classe'!$A$2=$I$4,Classe2!EB14,IF('Conseil de classe'!$A$2=$I$5,Classe3!EB14,IF('Conseil de classe'!$A$2=$I$6,Classe4!EB14,IF('Conseil de classe'!$A$2=$I$7,Classe5!EB14,IF('Conseil de classe'!$A$2=$I$8,Classe6!EB14,IF('Conseil de classe'!$A$2=$I$9,Classe7!EB14,IF('Conseil de classe'!$A$2=$I$10,Classe8!EB14,IF('Conseil de classe'!$A$2=$I$11,Classe9!EB14)))))))))),"",IF('Conseil de classe'!$A$2=$I$3,Classe1!EB14,IF('Conseil de classe'!$A$2=$I$4,Classe2!EB14,IF('Conseil de classe'!$A$2=$I$5,Classe3!EB14,IF('Conseil de classe'!$A$2=$I$6,Classe4!EB14,IF('Conseil de classe'!$A$2=$I$7,Classe5!EB14,IF('Conseil de classe'!$A$2=$I$8,Classe6!EB14,IF('Conseil de classe'!$A$2=$I$9,Classe7!EB14,IF('Conseil de classe'!$A$2=$I$10,Classe8!EB14,IF('Conseil de classe'!$A$2=$I$11,Classe9!EB14))))))))))</f>
        <v/>
      </c>
      <c r="U13" s="7" t="str">
        <f>IF(ISBLANK(IF('Conseil de classe'!$A$2=$I$3,Classe1!EC14,IF('Conseil de classe'!$A$2=$I$4,Classe2!EC14,IF('Conseil de classe'!$A$2=$I$5,Classe3!EC14,IF('Conseil de classe'!$A$2=$I$6,Classe4!EC14,IF('Conseil de classe'!$A$2=$I$7,Classe5!EC14,IF('Conseil de classe'!$A$2=$I$8,Classe6!EC14,IF('Conseil de classe'!$A$2=$I$9,Classe7!EC14,IF('Conseil de classe'!$A$2=$I$10,Classe8!EC14,IF('Conseil de classe'!$A$2=$I$11,Classe9!EC14)))))))))),"",IF('Conseil de classe'!$A$2=$I$3,Classe1!EC14,IF('Conseil de classe'!$A$2=$I$4,Classe2!EC14,IF('Conseil de classe'!$A$2=$I$5,Classe3!EC14,IF('Conseil de classe'!$A$2=$I$6,Classe4!EC14,IF('Conseil de classe'!$A$2=$I$7,Classe5!EC14,IF('Conseil de classe'!$A$2=$I$8,Classe6!EC14,IF('Conseil de classe'!$A$2=$I$9,Classe7!EC14,IF('Conseil de classe'!$A$2=$I$10,Classe8!EC14,IF('Conseil de classe'!$A$2=$I$11,Classe9!EC14))))))))))</f>
        <v/>
      </c>
      <c r="V13" s="7" t="str">
        <f>IF(ISBLANK(IF('Conseil de classe'!$A$2=$I$3,Classe1!ED14,IF('Conseil de classe'!$A$2=$I$4,Classe2!ED14,IF('Conseil de classe'!$A$2=$I$5,Classe3!ED14,IF('Conseil de classe'!$A$2=$I$6,Classe4!ED14,IF('Conseil de classe'!$A$2=$I$7,Classe5!ED14,IF('Conseil de classe'!$A$2=$I$8,Classe6!ED14,IF('Conseil de classe'!$A$2=$I$9,Classe7!ED14,IF('Conseil de classe'!$A$2=$I$10,Classe8!ED14,IF('Conseil de classe'!$A$2=$I$11,Classe9!ED14)))))))))),"",IF('Conseil de classe'!$A$2=$I$3,Classe1!ED14,IF('Conseil de classe'!$A$2=$I$4,Classe2!ED14,IF('Conseil de classe'!$A$2=$I$5,Classe3!ED14,IF('Conseil de classe'!$A$2=$I$6,Classe4!ED14,IF('Conseil de classe'!$A$2=$I$7,Classe5!ED14,IF('Conseil de classe'!$A$2=$I$8,Classe6!ED14,IF('Conseil de classe'!$A$2=$I$9,Classe7!ED14,IF('Conseil de classe'!$A$2=$I$10,Classe8!ED14,IF('Conseil de classe'!$A$2=$I$11,Classe9!ED14))))))))))</f>
        <v/>
      </c>
      <c r="W13" s="7" t="str">
        <f>IF(ISBLANK(IF('Conseil de classe'!$A$2=$I$3,Classe1!EE14,IF('Conseil de classe'!$A$2=$I$4,Classe2!EE14,IF('Conseil de classe'!$A$2=$I$5,Classe3!EE14,IF('Conseil de classe'!$A$2=$I$6,Classe4!EE14,IF('Conseil de classe'!$A$2=$I$7,Classe5!EE14,IF('Conseil de classe'!$A$2=$I$8,Classe6!EE14,IF('Conseil de classe'!$A$2=$I$9,Classe7!EE14,IF('Conseil de classe'!$A$2=$I$10,Classe8!EE14,IF('Conseil de classe'!$A$2=$I$11,Classe9!EE14)))))))))),"",IF('Conseil de classe'!$A$2=$I$3,Classe1!EE14,IF('Conseil de classe'!$A$2=$I$4,Classe2!EE14,IF('Conseil de classe'!$A$2=$I$5,Classe3!EE14,IF('Conseil de classe'!$A$2=$I$6,Classe4!EE14,IF('Conseil de classe'!$A$2=$I$7,Classe5!EE14,IF('Conseil de classe'!$A$2=$I$8,Classe6!EE14,IF('Conseil de classe'!$A$2=$I$9,Classe7!EE14,IF('Conseil de classe'!$A$2=$I$10,Classe8!EE14,IF('Conseil de classe'!$A$2=$I$11,Classe9!EE14))))))))))</f>
        <v/>
      </c>
      <c r="X13" s="7" t="str">
        <f>IF(ISBLANK(IF('Conseil de classe'!$A$2=$I$3,Classe1!EF14,IF('Conseil de classe'!$A$2=$I$4,Classe2!EF14,IF('Conseil de classe'!$A$2=$I$5,Classe3!EF14,IF('Conseil de classe'!$A$2=$I$6,Classe4!EF14,IF('Conseil de classe'!$A$2=$I$7,Classe5!EF14,IF('Conseil de classe'!$A$2=$I$8,Classe6!EF14,IF('Conseil de classe'!$A$2=$I$9,Classe7!EF14,IF('Conseil de classe'!$A$2=$I$10,Classe8!EF14,IF('Conseil de classe'!$A$2=$I$11,Classe9!EF14)))))))))),"",IF('Conseil de classe'!$A$2=$I$3,Classe1!EF14,IF('Conseil de classe'!$A$2=$I$4,Classe2!EF14,IF('Conseil de classe'!$A$2=$I$5,Classe3!EF14,IF('Conseil de classe'!$A$2=$I$6,Classe4!EF14,IF('Conseil de classe'!$A$2=$I$7,Classe5!EF14,IF('Conseil de classe'!$A$2=$I$8,Classe6!EF14,IF('Conseil de classe'!$A$2=$I$9,Classe7!EF14,IF('Conseil de classe'!$A$2=$I$10,Classe8!EF14,IF('Conseil de classe'!$A$2=$I$11,Classe9!EF14))))))))))</f>
        <v/>
      </c>
      <c r="Y13" s="7" t="str">
        <f>IF(ISBLANK(IF('Conseil de classe'!$A$2=$I$3,Classe1!EG14,IF('Conseil de classe'!$A$2=$I$4,Classe2!EG14,IF('Conseil de classe'!$A$2=$I$5,Classe3!EG14,IF('Conseil de classe'!$A$2=$I$6,Classe4!EG14,IF('Conseil de classe'!$A$2=$I$7,Classe5!EG14,IF('Conseil de classe'!$A$2=$I$8,Classe6!EG14,IF('Conseil de classe'!$A$2=$I$9,Classe7!EG14,IF('Conseil de classe'!$A$2=$I$10,Classe8!EG14,IF('Conseil de classe'!$A$2=$I$11,Classe9!EG14)))))))))),"",IF('Conseil de classe'!$A$2=$I$3,Classe1!EG14,IF('Conseil de classe'!$A$2=$I$4,Classe2!EG14,IF('Conseil de classe'!$A$2=$I$5,Classe3!EG14,IF('Conseil de classe'!$A$2=$I$6,Classe4!EG14,IF('Conseil de classe'!$A$2=$I$7,Classe5!EG14,IF('Conseil de classe'!$A$2=$I$8,Classe6!EG14,IF('Conseil de classe'!$A$2=$I$9,Classe7!EG14,IF('Conseil de classe'!$A$2=$I$10,Classe8!EG14,IF('Conseil de classe'!$A$2=$I$11,Classe9!EG14))))))))))</f>
        <v/>
      </c>
      <c r="Z13" s="7" t="str">
        <f>IF(ISBLANK(IF('Conseil de classe'!$A$2=$I$3,Classe1!EH14,IF('Conseil de classe'!$A$2=$I$4,Classe2!EH14,IF('Conseil de classe'!$A$2=$I$5,Classe3!EH14,IF('Conseil de classe'!$A$2=$I$6,Classe4!EH14,IF('Conseil de classe'!$A$2=$I$7,Classe5!EH14,IF('Conseil de classe'!$A$2=$I$8,Classe6!EH14,IF('Conseil de classe'!$A$2=$I$9,Classe7!EH14,IF('Conseil de classe'!$A$2=$I$10,Classe8!EH14,IF('Conseil de classe'!$A$2=$I$11,Classe9!EH14)))))))))),"",IF('Conseil de classe'!$A$2=$I$3,Classe1!EH14,IF('Conseil de classe'!$A$2=$I$4,Classe2!EH14,IF('Conseil de classe'!$A$2=$I$5,Classe3!EH14,IF('Conseil de classe'!$A$2=$I$6,Classe4!EH14,IF('Conseil de classe'!$A$2=$I$7,Classe5!EH14,IF('Conseil de classe'!$A$2=$I$8,Classe6!EH14,IF('Conseil de classe'!$A$2=$I$9,Classe7!EH14,IF('Conseil de classe'!$A$2=$I$10,Classe8!EH14,IF('Conseil de classe'!$A$2=$I$11,Classe9!EH14))))))))))</f>
        <v/>
      </c>
      <c r="AA13" s="7" t="str">
        <f>IF(ISBLANK(IF('Conseil de classe'!$A$2=$I$3,Classe1!EI14,IF('Conseil de classe'!$A$2=$I$4,Classe2!EI14,IF('Conseil de classe'!$A$2=$I$5,Classe3!EI14,IF('Conseil de classe'!$A$2=$I$6,Classe4!EI14,IF('Conseil de classe'!$A$2=$I$7,Classe5!EI14,IF('Conseil de classe'!$A$2=$I$8,Classe6!EI14,IF('Conseil de classe'!$A$2=$I$9,Classe7!EI14,IF('Conseil de classe'!$A$2=$I$10,Classe8!EI14,IF('Conseil de classe'!$A$2=$I$11,Classe9!EI14)))))))))),"",IF('Conseil de classe'!$A$2=$I$3,Classe1!EI14,IF('Conseil de classe'!$A$2=$I$4,Classe2!EI14,IF('Conseil de classe'!$A$2=$I$5,Classe3!EI14,IF('Conseil de classe'!$A$2=$I$6,Classe4!EI14,IF('Conseil de classe'!$A$2=$I$7,Classe5!EI14,IF('Conseil de classe'!$A$2=$I$8,Classe6!EI14,IF('Conseil de classe'!$A$2=$I$9,Classe7!EI14,IF('Conseil de classe'!$A$2=$I$10,Classe8!EI14,IF('Conseil de classe'!$A$2=$I$11,Classe9!EI14))))))))))</f>
        <v/>
      </c>
      <c r="AB13" s="7" t="str">
        <f>IF(ISBLANK(IF('Conseil de classe'!$A$2=$I$3,Classe1!EJ14,IF('Conseil de classe'!$A$2=$I$4,Classe2!EJ14,IF('Conseil de classe'!$A$2=$I$5,Classe3!EJ14,IF('Conseil de classe'!$A$2=$I$6,Classe4!EJ14,IF('Conseil de classe'!$A$2=$I$7,Classe5!EJ14,IF('Conseil de classe'!$A$2=$I$8,Classe6!EJ14,IF('Conseil de classe'!$A$2=$I$9,Classe7!EJ14,IF('Conseil de classe'!$A$2=$I$10,Classe8!EJ14,IF('Conseil de classe'!$A$2=$I$11,Classe9!EJ14)))))))))),"",IF('Conseil de classe'!$A$2=$I$3,Classe1!EJ14,IF('Conseil de classe'!$A$2=$I$4,Classe2!EJ14,IF('Conseil de classe'!$A$2=$I$5,Classe3!EJ14,IF('Conseil de classe'!$A$2=$I$6,Classe4!EJ14,IF('Conseil de classe'!$A$2=$I$7,Classe5!EJ14,IF('Conseil de classe'!$A$2=$I$8,Classe6!EJ14,IF('Conseil de classe'!$A$2=$I$9,Classe7!EJ14,IF('Conseil de classe'!$A$2=$I$10,Classe8!EJ14,IF('Conseil de classe'!$A$2=$I$11,Classe9!EJ14))))))))))</f>
        <v/>
      </c>
      <c r="AC13" s="7" t="str">
        <f>IF(ISBLANK(IF('Conseil de classe'!$A$2=$I$3,Classe1!EK14,IF('Conseil de classe'!$A$2=$I$4,Classe2!EK14,IF('Conseil de classe'!$A$2=$I$5,Classe3!EK14,IF('Conseil de classe'!$A$2=$I$6,Classe4!EK14,IF('Conseil de classe'!$A$2=$I$7,Classe5!EK14,IF('Conseil de classe'!$A$2=$I$8,Classe6!EK14,IF('Conseil de classe'!$A$2=$I$9,Classe7!EK14,IF('Conseil de classe'!$A$2=$I$10,Classe8!EK14,IF('Conseil de classe'!$A$2=$I$11,Classe9!EK14)))))))))),"",IF('Conseil de classe'!$A$2=$I$3,Classe1!EK14,IF('Conseil de classe'!$A$2=$I$4,Classe2!EK14,IF('Conseil de classe'!$A$2=$I$5,Classe3!EK14,IF('Conseil de classe'!$A$2=$I$6,Classe4!EK14,IF('Conseil de classe'!$A$2=$I$7,Classe5!EK14,IF('Conseil de classe'!$A$2=$I$8,Classe6!EK14,IF('Conseil de classe'!$A$2=$I$9,Classe7!EK14,IF('Conseil de classe'!$A$2=$I$10,Classe8!EK14,IF('Conseil de classe'!$A$2=$I$11,Classe9!EK14))))))))))</f>
        <v/>
      </c>
      <c r="AD13" s="7" t="str">
        <f>IF(ISBLANK(IF('Conseil de classe'!$A$2=$I$3,Classe1!EL14,IF('Conseil de classe'!$A$2=$I$4,Classe2!EL14,IF('Conseil de classe'!$A$2=$I$5,Classe3!EL14,IF('Conseil de classe'!$A$2=$I$6,Classe4!EL14,IF('Conseil de classe'!$A$2=$I$7,Classe5!EL14,IF('Conseil de classe'!$A$2=$I$8,Classe6!EL14,IF('Conseil de classe'!$A$2=$I$9,Classe7!EL14,IF('Conseil de classe'!$A$2=$I$10,Classe8!EL14,IF('Conseil de classe'!$A$2=$I$11,Classe9!EL14)))))))))),"",IF('Conseil de classe'!$A$2=$I$3,Classe1!EL14,IF('Conseil de classe'!$A$2=$I$4,Classe2!EL14,IF('Conseil de classe'!$A$2=$I$5,Classe3!EL14,IF('Conseil de classe'!$A$2=$I$6,Classe4!EL14,IF('Conseil de classe'!$A$2=$I$7,Classe5!EL14,IF('Conseil de classe'!$A$2=$I$8,Classe6!EL14,IF('Conseil de classe'!$A$2=$I$9,Classe7!EL14,IF('Conseil de classe'!$A$2=$I$10,Classe8!EL14,IF('Conseil de classe'!$A$2=$I$11,Classe9!EL14))))))))))</f>
        <v/>
      </c>
      <c r="AE13" s="7" t="str">
        <f>IF(ISBLANK(IF('Conseil de classe'!$A$2=$I$3,Classe1!EM14,IF('Conseil de classe'!$A$2=$I$4,Classe2!EM14,IF('Conseil de classe'!$A$2=$I$5,Classe3!EM14,IF('Conseil de classe'!$A$2=$I$6,Classe4!EM14,IF('Conseil de classe'!$A$2=$I$7,Classe5!EM14,IF('Conseil de classe'!$A$2=$I$8,Classe6!EM14,IF('Conseil de classe'!$A$2=$I$9,Classe7!EM14,IF('Conseil de classe'!$A$2=$I$10,Classe8!EM14,IF('Conseil de classe'!$A$2=$I$11,Classe9!EM14)))))))))),"",IF('Conseil de classe'!$A$2=$I$3,Classe1!EM14,IF('Conseil de classe'!$A$2=$I$4,Classe2!EM14,IF('Conseil de classe'!$A$2=$I$5,Classe3!EM14,IF('Conseil de classe'!$A$2=$I$6,Classe4!EM14,IF('Conseil de classe'!$A$2=$I$7,Classe5!EM14,IF('Conseil de classe'!$A$2=$I$8,Classe6!EM14,IF('Conseil de classe'!$A$2=$I$9,Classe7!EM14,IF('Conseil de classe'!$A$2=$I$10,Classe8!EM14,IF('Conseil de classe'!$A$2=$I$11,Classe9!EM14))))))))))</f>
        <v/>
      </c>
      <c r="AF13" s="7" t="str">
        <f>IF(ISBLANK(IF('Conseil de classe'!$A$2=$I$3,Classe1!EN14,IF('Conseil de classe'!$A$2=$I$4,Classe2!EN14,IF('Conseil de classe'!$A$2=$I$5,Classe3!EN14,IF('Conseil de classe'!$A$2=$I$6,Classe4!EN14,IF('Conseil de classe'!$A$2=$I$7,Classe5!EN14,IF('Conseil de classe'!$A$2=$I$8,Classe6!EN14,IF('Conseil de classe'!$A$2=$I$9,Classe7!EN14,IF('Conseil de classe'!$A$2=$I$10,Classe8!EN14,IF('Conseil de classe'!$A$2=$I$11,Classe9!EN14)))))))))),"",IF('Conseil de classe'!$A$2=$I$3,Classe1!EN14,IF('Conseil de classe'!$A$2=$I$4,Classe2!EN14,IF('Conseil de classe'!$A$2=$I$5,Classe3!EN14,IF('Conseil de classe'!$A$2=$I$6,Classe4!EN14,IF('Conseil de classe'!$A$2=$I$7,Classe5!EN14,IF('Conseil de classe'!$A$2=$I$8,Classe6!EN14,IF('Conseil de classe'!$A$2=$I$9,Classe7!EN14,IF('Conseil de classe'!$A$2=$I$10,Classe8!EN14,IF('Conseil de classe'!$A$2=$I$11,Classe9!EN14))))))))))</f>
        <v/>
      </c>
      <c r="AG13" s="7" t="str">
        <f>IF(ISBLANK(IF('Conseil de classe'!$A$2=$I$3,Classe1!EO14,IF('Conseil de classe'!$A$2=$I$4,Classe2!EO14,IF('Conseil de classe'!$A$2=$I$5,Classe3!EO14,IF('Conseil de classe'!$A$2=$I$6,Classe4!EO14,IF('Conseil de classe'!$A$2=$I$7,Classe5!EO14,IF('Conseil de classe'!$A$2=$I$8,Classe6!EO14,IF('Conseil de classe'!$A$2=$I$9,Classe7!EO14,IF('Conseil de classe'!$A$2=$I$10,Classe8!EO14,IF('Conseil de classe'!$A$2=$I$11,Classe9!EO14)))))))))),"",IF('Conseil de classe'!$A$2=$I$3,Classe1!EO14,IF('Conseil de classe'!$A$2=$I$4,Classe2!EO14,IF('Conseil de classe'!$A$2=$I$5,Classe3!EO14,IF('Conseil de classe'!$A$2=$I$6,Classe4!EO14,IF('Conseil de classe'!$A$2=$I$7,Classe5!EO14,IF('Conseil de classe'!$A$2=$I$8,Classe6!EO14,IF('Conseil de classe'!$A$2=$I$9,Classe7!EO14,IF('Conseil de classe'!$A$2=$I$10,Classe8!EO14,IF('Conseil de classe'!$A$2=$I$11,Classe9!EO14))))))))))</f>
        <v/>
      </c>
      <c r="AH13" s="7" t="str">
        <f>IF(ISBLANK(IF('Conseil de classe'!$A$2=$I$3,Classe1!EP14,IF('Conseil de classe'!$A$2=$I$4,Classe2!EP14,IF('Conseil de classe'!$A$2=$I$5,Classe3!EP14,IF('Conseil de classe'!$A$2=$I$6,Classe4!EP14,IF('Conseil de classe'!$A$2=$I$7,Classe5!EP14,IF('Conseil de classe'!$A$2=$I$8,Classe6!EP14,IF('Conseil de classe'!$A$2=$I$9,Classe7!EP14,IF('Conseil de classe'!$A$2=$I$10,Classe8!EP14,IF('Conseil de classe'!$A$2=$I$11,Classe9!EP14)))))))))),"",IF('Conseil de classe'!$A$2=$I$3,Classe1!EP14,IF('Conseil de classe'!$A$2=$I$4,Classe2!EP14,IF('Conseil de classe'!$A$2=$I$5,Classe3!EP14,IF('Conseil de classe'!$A$2=$I$6,Classe4!EP14,IF('Conseil de classe'!$A$2=$I$7,Classe5!EP14,IF('Conseil de classe'!$A$2=$I$8,Classe6!EP14,IF('Conseil de classe'!$A$2=$I$9,Classe7!EP14,IF('Conseil de classe'!$A$2=$I$10,Classe8!EP14,IF('Conseil de classe'!$A$2=$I$11,Classe9!EP14))))))))))</f>
        <v/>
      </c>
      <c r="AI13" s="7" t="str">
        <f>IF(ISBLANK(IF('Conseil de classe'!$A$2=$I$3,Classe1!EQ14,IF('Conseil de classe'!$A$2=$I$4,Classe2!EQ14,IF('Conseil de classe'!$A$2=$I$5,Classe3!EQ14,IF('Conseil de classe'!$A$2=$I$6,Classe4!EQ14,IF('Conseil de classe'!$A$2=$I$7,Classe5!EQ14,IF('Conseil de classe'!$A$2=$I$8,Classe6!EQ14,IF('Conseil de classe'!$A$2=$I$9,Classe7!EQ14,IF('Conseil de classe'!$A$2=$I$10,Classe8!EQ14,IF('Conseil de classe'!$A$2=$I$11,Classe9!EQ14)))))))))),"",IF('Conseil de classe'!$A$2=$I$3,Classe1!EQ14,IF('Conseil de classe'!$A$2=$I$4,Classe2!EQ14,IF('Conseil de classe'!$A$2=$I$5,Classe3!EQ14,IF('Conseil de classe'!$A$2=$I$6,Classe4!EQ14,IF('Conseil de classe'!$A$2=$I$7,Classe5!EQ14,IF('Conseil de classe'!$A$2=$I$8,Classe6!EQ14,IF('Conseil de classe'!$A$2=$I$9,Classe7!EQ14,IF('Conseil de classe'!$A$2=$I$10,Classe8!EQ14,IF('Conseil de classe'!$A$2=$I$11,Classe9!EQ14))))))))))</f>
        <v/>
      </c>
      <c r="AJ13" s="7" t="str">
        <f>IF(ISBLANK(IF('Conseil de classe'!$A$2=$I$3,Classe1!ER14,IF('Conseil de classe'!$A$2=$I$4,Classe2!ER14,IF('Conseil de classe'!$A$2=$I$5,Classe3!ER14,IF('Conseil de classe'!$A$2=$I$6,Classe4!ER14,IF('Conseil de classe'!$A$2=$I$7,Classe5!ER14,IF('Conseil de classe'!$A$2=$I$8,Classe6!ER14,IF('Conseil de classe'!$A$2=$I$9,Classe7!ER14,IF('Conseil de classe'!$A$2=$I$10,Classe8!ER14,IF('Conseil de classe'!$A$2=$I$11,Classe9!ER14)))))))))),"",IF('Conseil de classe'!$A$2=$I$3,Classe1!ER14,IF('Conseil de classe'!$A$2=$I$4,Classe2!ER14,IF('Conseil de classe'!$A$2=$I$5,Classe3!ER14,IF('Conseil de classe'!$A$2=$I$6,Classe4!ER14,IF('Conseil de classe'!$A$2=$I$7,Classe5!ER14,IF('Conseil de classe'!$A$2=$I$8,Classe6!ER14,IF('Conseil de classe'!$A$2=$I$9,Classe7!ER14,IF('Conseil de classe'!$A$2=$I$10,Classe8!ER14,IF('Conseil de classe'!$A$2=$I$11,Classe9!ER14))))))))))</f>
        <v/>
      </c>
      <c r="AK13" s="7" t="str">
        <f>IF(ISBLANK(IF('Conseil de classe'!$A$2=$I$3,Classe1!ES14,IF('Conseil de classe'!$A$2=$I$4,Classe2!ES14,IF('Conseil de classe'!$A$2=$I$5,Classe3!ES14,IF('Conseil de classe'!$A$2=$I$6,Classe4!ES14,IF('Conseil de classe'!$A$2=$I$7,Classe5!ES14,IF('Conseil de classe'!$A$2=$I$8,Classe6!ES14,IF('Conseil de classe'!$A$2=$I$9,Classe7!ES14,IF('Conseil de classe'!$A$2=$I$10,Classe8!ES14,IF('Conseil de classe'!$A$2=$I$11,Classe9!ES14)))))))))),"",IF('Conseil de classe'!$A$2=$I$3,Classe1!ES14,IF('Conseil de classe'!$A$2=$I$4,Classe2!ES14,IF('Conseil de classe'!$A$2=$I$5,Classe3!ES14,IF('Conseil de classe'!$A$2=$I$6,Classe4!ES14,IF('Conseil de classe'!$A$2=$I$7,Classe5!ES14,IF('Conseil de classe'!$A$2=$I$8,Classe6!ES14,IF('Conseil de classe'!$A$2=$I$9,Classe7!ES14,IF('Conseil de classe'!$A$2=$I$10,Classe8!ES14,IF('Conseil de classe'!$A$2=$I$11,Classe9!ES14))))))))))</f>
        <v/>
      </c>
      <c r="AL13" s="7" t="str">
        <f>IF(ISBLANK(IF('Conseil de classe'!$A$2=$I$3,Classe1!ET14,IF('Conseil de classe'!$A$2=$I$4,Classe2!ET14,IF('Conseil de classe'!$A$2=$I$5,Classe3!ET14,IF('Conseil de classe'!$A$2=$I$6,Classe4!ET14,IF('Conseil de classe'!$A$2=$I$7,Classe5!ET14,IF('Conseil de classe'!$A$2=$I$8,Classe6!ET14,IF('Conseil de classe'!$A$2=$I$9,Classe7!ET14,IF('Conseil de classe'!$A$2=$I$10,Classe8!ET14,IF('Conseil de classe'!$A$2=$I$11,Classe9!ET14)))))))))),"",IF('Conseil de classe'!$A$2=$I$3,Classe1!ET14,IF('Conseil de classe'!$A$2=$I$4,Classe2!ET14,IF('Conseil de classe'!$A$2=$I$5,Classe3!ET14,IF('Conseil de classe'!$A$2=$I$6,Classe4!ET14,IF('Conseil de classe'!$A$2=$I$7,Classe5!ET14,IF('Conseil de classe'!$A$2=$I$8,Classe6!ET14,IF('Conseil de classe'!$A$2=$I$9,Classe7!ET14,IF('Conseil de classe'!$A$2=$I$10,Classe8!ET14,IF('Conseil de classe'!$A$2=$I$11,Classe9!ET14))))))))))</f>
        <v/>
      </c>
      <c r="AM13" s="7" t="str">
        <f>IF(ISBLANK(IF('Conseil de classe'!$A$2=$I$3,Classe1!EU14,IF('Conseil de classe'!$A$2=$I$4,Classe2!EU14,IF('Conseil de classe'!$A$2=$I$5,Classe3!EU14,IF('Conseil de classe'!$A$2=$I$6,Classe4!EU14,IF('Conseil de classe'!$A$2=$I$7,Classe5!EU14,IF('Conseil de classe'!$A$2=$I$8,Classe6!EU14,IF('Conseil de classe'!$A$2=$I$9,Classe7!EU14,IF('Conseil de classe'!$A$2=$I$10,Classe8!EU14,IF('Conseil de classe'!$A$2=$I$11,Classe9!EU14)))))))))),"",IF('Conseil de classe'!$A$2=$I$3,Classe1!EU14,IF('Conseil de classe'!$A$2=$I$4,Classe2!EU14,IF('Conseil de classe'!$A$2=$I$5,Classe3!EU14,IF('Conseil de classe'!$A$2=$I$6,Classe4!EU14,IF('Conseil de classe'!$A$2=$I$7,Classe5!EU14,IF('Conseil de classe'!$A$2=$I$8,Classe6!EU14,IF('Conseil de classe'!$A$2=$I$9,Classe7!EU14,IF('Conseil de classe'!$A$2=$I$10,Classe8!EU14,IF('Conseil de classe'!$A$2=$I$11,Classe9!EU14))))))))))</f>
        <v/>
      </c>
      <c r="AN13" s="7" t="str">
        <f>IF(ISBLANK(IF('Conseil de classe'!$A$2=$I$3,Classe1!EV14,IF('Conseil de classe'!$A$2=$I$4,Classe2!EV14,IF('Conseil de classe'!$A$2=$I$5,Classe3!EV14,IF('Conseil de classe'!$A$2=$I$6,Classe4!EV14,IF('Conseil de classe'!$A$2=$I$7,Classe5!EV14,IF('Conseil de classe'!$A$2=$I$8,Classe6!EV14,IF('Conseil de classe'!$A$2=$I$9,Classe7!EV14,IF('Conseil de classe'!$A$2=$I$10,Classe8!EV14,IF('Conseil de classe'!$A$2=$I$11,Classe9!EV14)))))))))),"",IF('Conseil de classe'!$A$2=$I$3,Classe1!EV14,IF('Conseil de classe'!$A$2=$I$4,Classe2!EV14,IF('Conseil de classe'!$A$2=$I$5,Classe3!EV14,IF('Conseil de classe'!$A$2=$I$6,Classe4!EV14,IF('Conseil de classe'!$A$2=$I$7,Classe5!EV14,IF('Conseil de classe'!$A$2=$I$8,Classe6!EV14,IF('Conseil de classe'!$A$2=$I$9,Classe7!EV14,IF('Conseil de classe'!$A$2=$I$10,Classe8!EV14,IF('Conseil de classe'!$A$2=$I$11,Classe9!EV14))))))))))</f>
        <v/>
      </c>
      <c r="AO13" s="7" t="str">
        <f>IF(ISBLANK(IF('Conseil de classe'!$A$2=$I$3,Classe1!EW14,IF('Conseil de classe'!$A$2=$I$4,Classe2!EW14,IF('Conseil de classe'!$A$2=$I$5,Classe3!EW14,IF('Conseil de classe'!$A$2=$I$6,Classe4!EW14,IF('Conseil de classe'!$A$2=$I$7,Classe5!EW14,IF('Conseil de classe'!$A$2=$I$8,Classe6!EW14,IF('Conseil de classe'!$A$2=$I$9,Classe7!EW14,IF('Conseil de classe'!$A$2=$I$10,Classe8!EW14,IF('Conseil de classe'!$A$2=$I$11,Classe9!EW14)))))))))),"",IF('Conseil de classe'!$A$2=$I$3,Classe1!EW14,IF('Conseil de classe'!$A$2=$I$4,Classe2!EW14,IF('Conseil de classe'!$A$2=$I$5,Classe3!EW14,IF('Conseil de classe'!$A$2=$I$6,Classe4!EW14,IF('Conseil de classe'!$A$2=$I$7,Classe5!EW14,IF('Conseil de classe'!$A$2=$I$8,Classe6!EW14,IF('Conseil de classe'!$A$2=$I$9,Classe7!EW14,IF('Conseil de classe'!$A$2=$I$10,Classe8!EW14,IF('Conseil de classe'!$A$2=$I$11,Classe9!EW14))))))))))</f>
        <v/>
      </c>
      <c r="AP13" s="7" t="str">
        <f>IF(ISBLANK(IF('Conseil de classe'!$A$2=$I$3,Classe1!EX14,IF('Conseil de classe'!$A$2=$I$4,Classe2!EX14,IF('Conseil de classe'!$A$2=$I$5,Classe3!EX14,IF('Conseil de classe'!$A$2=$I$6,Classe4!EX14,IF('Conseil de classe'!$A$2=$I$7,Classe5!EX14,IF('Conseil de classe'!$A$2=$I$8,Classe6!EX14,IF('Conseil de classe'!$A$2=$I$9,Classe7!EX14,IF('Conseil de classe'!$A$2=$I$10,Classe8!EX14,IF('Conseil de classe'!$A$2=$I$11,Classe9!EX14)))))))))),"",IF('Conseil de classe'!$A$2=$I$3,Classe1!EX14,IF('Conseil de classe'!$A$2=$I$4,Classe2!EX14,IF('Conseil de classe'!$A$2=$I$5,Classe3!EX14,IF('Conseil de classe'!$A$2=$I$6,Classe4!EX14,IF('Conseil de classe'!$A$2=$I$7,Classe5!EX14,IF('Conseil de classe'!$A$2=$I$8,Classe6!EX14,IF('Conseil de classe'!$A$2=$I$9,Classe7!EX14,IF('Conseil de classe'!$A$2=$I$10,Classe8!EX14,IF('Conseil de classe'!$A$2=$I$11,Classe9!EX14))))))))))</f>
        <v/>
      </c>
      <c r="AQ13" s="7" t="str">
        <f>IF(ISBLANK(IF('Conseil de classe'!$A$2=$I$3,Classe1!EY14,IF('Conseil de classe'!$A$2=$I$4,Classe2!EY14,IF('Conseil de classe'!$A$2=$I$5,Classe3!EY14,IF('Conseil de classe'!$A$2=$I$6,Classe4!EY14,IF('Conseil de classe'!$A$2=$I$7,Classe5!EY14,IF('Conseil de classe'!$A$2=$I$8,Classe6!EY14,IF('Conseil de classe'!$A$2=$I$9,Classe7!EY14,IF('Conseil de classe'!$A$2=$I$10,Classe8!EY14,IF('Conseil de classe'!$A$2=$I$11,Classe9!EY14)))))))))),"",IF('Conseil de classe'!$A$2=$I$3,Classe1!EY14,IF('Conseil de classe'!$A$2=$I$4,Classe2!EY14,IF('Conseil de classe'!$A$2=$I$5,Classe3!EY14,IF('Conseil de classe'!$A$2=$I$6,Classe4!EY14,IF('Conseil de classe'!$A$2=$I$7,Classe5!EY14,IF('Conseil de classe'!$A$2=$I$8,Classe6!EY14,IF('Conseil de classe'!$A$2=$I$9,Classe7!EY14,IF('Conseil de classe'!$A$2=$I$10,Classe8!EY14,IF('Conseil de classe'!$A$2=$I$11,Classe9!EY14))))))))))</f>
        <v/>
      </c>
      <c r="AR13" s="7" t="str">
        <f>IF(ISBLANK(IF('Conseil de classe'!$A$2=$I$3,Classe1!EZ14,IF('Conseil de classe'!$A$2=$I$4,Classe2!EZ14,IF('Conseil de classe'!$A$2=$I$5,Classe3!EZ14,IF('Conseil de classe'!$A$2=$I$6,Classe4!EZ14,IF('Conseil de classe'!$A$2=$I$7,Classe5!EZ14,IF('Conseil de classe'!$A$2=$I$8,Classe6!EZ14,IF('Conseil de classe'!$A$2=$I$9,Classe7!EZ14,IF('Conseil de classe'!$A$2=$I$10,Classe8!EZ14,IF('Conseil de classe'!$A$2=$I$11,Classe9!EZ14)))))))))),"",IF('Conseil de classe'!$A$2=$I$3,Classe1!EZ14,IF('Conseil de classe'!$A$2=$I$4,Classe2!EZ14,IF('Conseil de classe'!$A$2=$I$5,Classe3!EZ14,IF('Conseil de classe'!$A$2=$I$6,Classe4!EZ14,IF('Conseil de classe'!$A$2=$I$7,Classe5!EZ14,IF('Conseil de classe'!$A$2=$I$8,Classe6!EZ14,IF('Conseil de classe'!$A$2=$I$9,Classe7!EZ14,IF('Conseil de classe'!$A$2=$I$10,Classe8!EZ14,IF('Conseil de classe'!$A$2=$I$11,Classe9!EZ14))))))))))</f>
        <v/>
      </c>
      <c r="AS13" s="7" t="str">
        <f>IF(ISBLANK(IF('Conseil de classe'!$A$2=$I$3,Classe1!FA14,IF('Conseil de classe'!$A$2=$I$4,Classe2!FA14,IF('Conseil de classe'!$A$2=$I$5,Classe3!FA14,IF('Conseil de classe'!$A$2=$I$6,Classe4!FA14,IF('Conseil de classe'!$A$2=$I$7,Classe5!FA14,IF('Conseil de classe'!$A$2=$I$8,Classe6!FA14,IF('Conseil de classe'!$A$2=$I$9,Classe7!FA14,IF('Conseil de classe'!$A$2=$I$10,Classe8!FA14,IF('Conseil de classe'!$A$2=$I$11,Classe9!FA14)))))))))),"",IF('Conseil de classe'!$A$2=$I$3,Classe1!FA14,IF('Conseil de classe'!$A$2=$I$4,Classe2!FA14,IF('Conseil de classe'!$A$2=$I$5,Classe3!FA14,IF('Conseil de classe'!$A$2=$I$6,Classe4!FA14,IF('Conseil de classe'!$A$2=$I$7,Classe5!FA14,IF('Conseil de classe'!$A$2=$I$8,Classe6!FA14,IF('Conseil de classe'!$A$2=$I$9,Classe7!FA14,IF('Conseil de classe'!$A$2=$I$10,Classe8!FA14,IF('Conseil de classe'!$A$2=$I$11,Classe9!FA14))))))))))</f>
        <v/>
      </c>
      <c r="AT13" s="7" t="str">
        <f>IF(ISBLANK(IF('Conseil de classe'!$A$2=$I$3,Classe1!FB14,IF('Conseil de classe'!$A$2=$I$4,Classe2!FB14,IF('Conseil de classe'!$A$2=$I$5,Classe3!FB14,IF('Conseil de classe'!$A$2=$I$6,Classe4!FB14,IF('Conseil de classe'!$A$2=$I$7,Classe5!FB14,IF('Conseil de classe'!$A$2=$I$8,Classe6!FB14,IF('Conseil de classe'!$A$2=$I$9,Classe7!FB14,IF('Conseil de classe'!$A$2=$I$10,Classe8!FB14,IF('Conseil de classe'!$A$2=$I$11,Classe9!FB14)))))))))),"",IF('Conseil de classe'!$A$2=$I$3,Classe1!FB14,IF('Conseil de classe'!$A$2=$I$4,Classe2!FB14,IF('Conseil de classe'!$A$2=$I$5,Classe3!FB14,IF('Conseil de classe'!$A$2=$I$6,Classe4!FB14,IF('Conseil de classe'!$A$2=$I$7,Classe5!FB14,IF('Conseil de classe'!$A$2=$I$8,Classe6!FB14,IF('Conseil de classe'!$A$2=$I$9,Classe7!FB14,IF('Conseil de classe'!$A$2=$I$10,Classe8!FB14,IF('Conseil de classe'!$A$2=$I$11,Classe9!FB14))))))))))</f>
        <v/>
      </c>
      <c r="AU13" s="7" t="str">
        <f>IF(ISBLANK(IF('Conseil de classe'!$A$2=$I$3,Classe1!FC14,IF('Conseil de classe'!$A$2=$I$4,Classe2!FC14,IF('Conseil de classe'!$A$2=$I$5,Classe3!FC14,IF('Conseil de classe'!$A$2=$I$6,Classe4!FC14,IF('Conseil de classe'!$A$2=$I$7,Classe5!FC14,IF('Conseil de classe'!$A$2=$I$8,Classe6!FC14,IF('Conseil de classe'!$A$2=$I$9,Classe7!FC14,IF('Conseil de classe'!$A$2=$I$10,Classe8!FC14,IF('Conseil de classe'!$A$2=$I$11,Classe9!FC14)))))))))),"",IF('Conseil de classe'!$A$2=$I$3,Classe1!FC14,IF('Conseil de classe'!$A$2=$I$4,Classe2!FC14,IF('Conseil de classe'!$A$2=$I$5,Classe3!FC14,IF('Conseil de classe'!$A$2=$I$6,Classe4!FC14,IF('Conseil de classe'!$A$2=$I$7,Classe5!FC14,IF('Conseil de classe'!$A$2=$I$8,Classe6!FC14,IF('Conseil de classe'!$A$2=$I$9,Classe7!FC14,IF('Conseil de classe'!$A$2=$I$10,Classe8!FC14,IF('Conseil de classe'!$A$2=$I$11,Classe9!FC14))))))))))</f>
        <v/>
      </c>
      <c r="AV13" s="7" t="str">
        <f>IF(ISBLANK(IF('Conseil de classe'!$A$2=$I$3,Classe1!FD14,IF('Conseil de classe'!$A$2=$I$4,Classe2!FD14,IF('Conseil de classe'!$A$2=$I$5,Classe3!FD14,IF('Conseil de classe'!$A$2=$I$6,Classe4!FD14,IF('Conseil de classe'!$A$2=$I$7,Classe5!FD14,IF('Conseil de classe'!$A$2=$I$8,Classe6!FD14,IF('Conseil de classe'!$A$2=$I$9,Classe7!FD14,IF('Conseil de classe'!$A$2=$I$10,Classe8!FD14,IF('Conseil de classe'!$A$2=$I$11,Classe9!FD14)))))))))),"",IF('Conseil de classe'!$A$2=$I$3,Classe1!FD14,IF('Conseil de classe'!$A$2=$I$4,Classe2!FD14,IF('Conseil de classe'!$A$2=$I$5,Classe3!FD14,IF('Conseil de classe'!$A$2=$I$6,Classe4!FD14,IF('Conseil de classe'!$A$2=$I$7,Classe5!FD14,IF('Conseil de classe'!$A$2=$I$8,Classe6!FD14,IF('Conseil de classe'!$A$2=$I$9,Classe7!FD14,IF('Conseil de classe'!$A$2=$I$10,Classe8!FD14,IF('Conseil de classe'!$A$2=$I$11,Classe9!FD14))))))))))</f>
        <v/>
      </c>
      <c r="AW13" s="7" t="str">
        <f>IF(ISBLANK(IF('Conseil de classe'!$A$2=$I$3,Classe1!FE14,IF('Conseil de classe'!$A$2=$I$4,Classe2!FE14,IF('Conseil de classe'!$A$2=$I$5,Classe3!FE14,IF('Conseil de classe'!$A$2=$I$6,Classe4!FE14,IF('Conseil de classe'!$A$2=$I$7,Classe5!FE14,IF('Conseil de classe'!$A$2=$I$8,Classe6!FE14,IF('Conseil de classe'!$A$2=$I$9,Classe7!FE14,IF('Conseil de classe'!$A$2=$I$10,Classe8!FE14,IF('Conseil de classe'!$A$2=$I$11,Classe9!FE14)))))))))),"",IF('Conseil de classe'!$A$2=$I$3,Classe1!FE14,IF('Conseil de classe'!$A$2=$I$4,Classe2!FE14,IF('Conseil de classe'!$A$2=$I$5,Classe3!FE14,IF('Conseil de classe'!$A$2=$I$6,Classe4!FE14,IF('Conseil de classe'!$A$2=$I$7,Classe5!FE14,IF('Conseil de classe'!$A$2=$I$8,Classe6!FE14,IF('Conseil de classe'!$A$2=$I$9,Classe7!FE14,IF('Conseil de classe'!$A$2=$I$10,Classe8!FE14,IF('Conseil de classe'!$A$2=$I$11,Classe9!FE14))))))))))</f>
        <v/>
      </c>
      <c r="AX13" s="7" t="str">
        <f>IF(ISBLANK(IF('Conseil de classe'!$A$2=$I$3,Classe1!FF14,IF('Conseil de classe'!$A$2=$I$4,Classe2!FF14,IF('Conseil de classe'!$A$2=$I$5,Classe3!FF14,IF('Conseil de classe'!$A$2=$I$6,Classe4!FF14,IF('Conseil de classe'!$A$2=$I$7,Classe5!FF14,IF('Conseil de classe'!$A$2=$I$8,Classe6!FF14,IF('Conseil de classe'!$A$2=$I$9,Classe7!FF14,IF('Conseil de classe'!$A$2=$I$10,Classe8!FF14,IF('Conseil de classe'!$A$2=$I$11,Classe9!FF14)))))))))),"",IF('Conseil de classe'!$A$2=$I$3,Classe1!FF14,IF('Conseil de classe'!$A$2=$I$4,Classe2!FF14,IF('Conseil de classe'!$A$2=$I$5,Classe3!FF14,IF('Conseil de classe'!$A$2=$I$6,Classe4!FF14,IF('Conseil de classe'!$A$2=$I$7,Classe5!FF14,IF('Conseil de classe'!$A$2=$I$8,Classe6!FF14,IF('Conseil de classe'!$A$2=$I$9,Classe7!FF14,IF('Conseil de classe'!$A$2=$I$10,Classe8!FF14,IF('Conseil de classe'!$A$2=$I$11,Classe9!FF14))))))))))</f>
        <v/>
      </c>
      <c r="AY13" s="7" t="str">
        <f>IF(ISBLANK(IF('Conseil de classe'!$A$2=$I$3,Classe1!FG14,IF('Conseil de classe'!$A$2=$I$4,Classe2!FG14,IF('Conseil de classe'!$A$2=$I$5,Classe3!FG14,IF('Conseil de classe'!$A$2=$I$6,Classe4!FG14,IF('Conseil de classe'!$A$2=$I$7,Classe5!FG14,IF('Conseil de classe'!$A$2=$I$8,Classe6!FG14,IF('Conseil de classe'!$A$2=$I$9,Classe7!FG14,IF('Conseil de classe'!$A$2=$I$10,Classe8!FG14,IF('Conseil de classe'!$A$2=$I$11,Classe9!FG14)))))))))),"",IF('Conseil de classe'!$A$2=$I$3,Classe1!FG14,IF('Conseil de classe'!$A$2=$I$4,Classe2!FG14,IF('Conseil de classe'!$A$2=$I$5,Classe3!FG14,IF('Conseil de classe'!$A$2=$I$6,Classe4!FG14,IF('Conseil de classe'!$A$2=$I$7,Classe5!FG14,IF('Conseil de classe'!$A$2=$I$8,Classe6!FG14,IF('Conseil de classe'!$A$2=$I$9,Classe7!FG14,IF('Conseil de classe'!$A$2=$I$10,Classe8!FG14,IF('Conseil de classe'!$A$2=$I$11,Classe9!FG14))))))))))</f>
        <v/>
      </c>
      <c r="AZ13" s="7" t="str">
        <f>IF(ISBLANK(IF('Conseil de classe'!$A$2=$I$3,Classe1!FH14,IF('Conseil de classe'!$A$2=$I$4,Classe2!FH14,IF('Conseil de classe'!$A$2=$I$5,Classe3!FH14,IF('Conseil de classe'!$A$2=$I$6,Classe4!FH14,IF('Conseil de classe'!$A$2=$I$7,Classe5!FH14,IF('Conseil de classe'!$A$2=$I$8,Classe6!FH14,IF('Conseil de classe'!$A$2=$I$9,Classe7!FH14,IF('Conseil de classe'!$A$2=$I$10,Classe8!FH14,IF('Conseil de classe'!$A$2=$I$11,Classe9!FH14)))))))))),"",IF('Conseil de classe'!$A$2=$I$3,Classe1!FH14,IF('Conseil de classe'!$A$2=$I$4,Classe2!FH14,IF('Conseil de classe'!$A$2=$I$5,Classe3!FH14,IF('Conseil de classe'!$A$2=$I$6,Classe4!FH14,IF('Conseil de classe'!$A$2=$I$7,Classe5!FH14,IF('Conseil de classe'!$A$2=$I$8,Classe6!FH14,IF('Conseil de classe'!$A$2=$I$9,Classe7!FH14,IF('Conseil de classe'!$A$2=$I$10,Classe8!FH14,IF('Conseil de classe'!$A$2=$I$11,Classe9!FH14))))))))))</f>
        <v/>
      </c>
      <c r="BA13" s="7" t="str">
        <f>IF(ISBLANK(IF('Conseil de classe'!$A$2=$I$3,Classe1!FI14,IF('Conseil de classe'!$A$2=$I$4,Classe2!FI14,IF('Conseil de classe'!$A$2=$I$5,Classe3!FI14,IF('Conseil de classe'!$A$2=$I$6,Classe4!FI14,IF('Conseil de classe'!$A$2=$I$7,Classe5!FI14,IF('Conseil de classe'!$A$2=$I$8,Classe6!FI14,IF('Conseil de classe'!$A$2=$I$9,Classe7!FI14,IF('Conseil de classe'!$A$2=$I$10,Classe8!FI14,IF('Conseil de classe'!$A$2=$I$11,Classe9!FI14)))))))))),"",IF('Conseil de classe'!$A$2=$I$3,Classe1!FI14,IF('Conseil de classe'!$A$2=$I$4,Classe2!FI14,IF('Conseil de classe'!$A$2=$I$5,Classe3!FI14,IF('Conseil de classe'!$A$2=$I$6,Classe4!FI14,IF('Conseil de classe'!$A$2=$I$7,Classe5!FI14,IF('Conseil de classe'!$A$2=$I$8,Classe6!FI14,IF('Conseil de classe'!$A$2=$I$9,Classe7!FI14,IF('Conseil de classe'!$A$2=$I$10,Classe8!FI14,IF('Conseil de classe'!$A$2=$I$11,Classe9!FI14))))))))))</f>
        <v/>
      </c>
      <c r="BB13" s="7" t="str">
        <f>IF(ISBLANK(IF('Conseil de classe'!$A$2=$I$3,Classe1!FJ14,IF('Conseil de classe'!$A$2=$I$4,Classe2!FJ14,IF('Conseil de classe'!$A$2=$I$5,Classe3!FJ14,IF('Conseil de classe'!$A$2=$I$6,Classe4!FJ14,IF('Conseil de classe'!$A$2=$I$7,Classe5!FJ14,IF('Conseil de classe'!$A$2=$I$8,Classe6!FJ14,IF('Conseil de classe'!$A$2=$I$9,Classe7!FJ14,IF('Conseil de classe'!$A$2=$I$10,Classe8!FJ14,IF('Conseil de classe'!$A$2=$I$11,Classe9!FJ14)))))))))),"",IF('Conseil de classe'!$A$2=$I$3,Classe1!FJ14,IF('Conseil de classe'!$A$2=$I$4,Classe2!FJ14,IF('Conseil de classe'!$A$2=$I$5,Classe3!FJ14,IF('Conseil de classe'!$A$2=$I$6,Classe4!FJ14,IF('Conseil de classe'!$A$2=$I$7,Classe5!FJ14,IF('Conseil de classe'!$A$2=$I$8,Classe6!FJ14,IF('Conseil de classe'!$A$2=$I$9,Classe7!FJ14,IF('Conseil de classe'!$A$2=$I$10,Classe8!FJ14,IF('Conseil de classe'!$A$2=$I$11,Classe9!FJ14))))))))))</f>
        <v/>
      </c>
      <c r="BC13" s="7" t="str">
        <f>IF(ISBLANK(IF('Conseil de classe'!$A$2=$I$3,Classe1!FK14,IF('Conseil de classe'!$A$2=$I$4,Classe2!FK14,IF('Conseil de classe'!$A$2=$I$5,Classe3!FK14,IF('Conseil de classe'!$A$2=$I$6,Classe4!FK14,IF('Conseil de classe'!$A$2=$I$7,Classe5!FK14,IF('Conseil de classe'!$A$2=$I$8,Classe6!FK14,IF('Conseil de classe'!$A$2=$I$9,Classe7!FK14,IF('Conseil de classe'!$A$2=$I$10,Classe8!FK14,IF('Conseil de classe'!$A$2=$I$11,Classe9!FK14)))))))))),"",IF('Conseil de classe'!$A$2=$I$3,Classe1!FK14,IF('Conseil de classe'!$A$2=$I$4,Classe2!FK14,IF('Conseil de classe'!$A$2=$I$5,Classe3!FK14,IF('Conseil de classe'!$A$2=$I$6,Classe4!FK14,IF('Conseil de classe'!$A$2=$I$7,Classe5!FK14,IF('Conseil de classe'!$A$2=$I$8,Classe6!FK14,IF('Conseil de classe'!$A$2=$I$9,Classe7!FK14,IF('Conseil de classe'!$A$2=$I$10,Classe8!FK14,IF('Conseil de classe'!$A$2=$I$11,Classe9!FK14))))))))))</f>
        <v/>
      </c>
      <c r="BD13" s="7" t="str">
        <f>IF(ISBLANK(IF('Conseil de classe'!$A$2=$I$3,Classe1!FL14,IF('Conseil de classe'!$A$2=$I$4,Classe2!FL14,IF('Conseil de classe'!$A$2=$I$5,Classe3!FL14,IF('Conseil de classe'!$A$2=$I$6,Classe4!FL14,IF('Conseil de classe'!$A$2=$I$7,Classe5!FL14,IF('Conseil de classe'!$A$2=$I$8,Classe6!FL14,IF('Conseil de classe'!$A$2=$I$9,Classe7!FL14,IF('Conseil de classe'!$A$2=$I$10,Classe8!FL14,IF('Conseil de classe'!$A$2=$I$11,Classe9!FL14)))))))))),"",IF('Conseil de classe'!$A$2=$I$3,Classe1!FL14,IF('Conseil de classe'!$A$2=$I$4,Classe2!FL14,IF('Conseil de classe'!$A$2=$I$5,Classe3!FL14,IF('Conseil de classe'!$A$2=$I$6,Classe4!FL14,IF('Conseil de classe'!$A$2=$I$7,Classe5!FL14,IF('Conseil de classe'!$A$2=$I$8,Classe6!FL14,IF('Conseil de classe'!$A$2=$I$9,Classe7!FL14,IF('Conseil de classe'!$A$2=$I$10,Classe8!FL14,IF('Conseil de classe'!$A$2=$I$11,Classe9!FL14))))))))))</f>
        <v/>
      </c>
      <c r="BE13" s="7" t="str">
        <f>IF(ISBLANK(IF('Conseil de classe'!$A$2=$I$3,Classe1!FM14,IF('Conseil de classe'!$A$2=$I$4,Classe2!FM14,IF('Conseil de classe'!$A$2=$I$5,Classe3!FM14,IF('Conseil de classe'!$A$2=$I$6,Classe4!FM14,IF('Conseil de classe'!$A$2=$I$7,Classe5!FM14,IF('Conseil de classe'!$A$2=$I$8,Classe6!FM14,IF('Conseil de classe'!$A$2=$I$9,Classe7!FM14,IF('Conseil de classe'!$A$2=$I$10,Classe8!FM14,IF('Conseil de classe'!$A$2=$I$11,Classe9!FM14)))))))))),"",IF('Conseil de classe'!$A$2=$I$3,Classe1!FM14,IF('Conseil de classe'!$A$2=$I$4,Classe2!FM14,IF('Conseil de classe'!$A$2=$I$5,Classe3!FM14,IF('Conseil de classe'!$A$2=$I$6,Classe4!FM14,IF('Conseil de classe'!$A$2=$I$7,Classe5!FM14,IF('Conseil de classe'!$A$2=$I$8,Classe6!FM14,IF('Conseil de classe'!$A$2=$I$9,Classe7!FM14,IF('Conseil de classe'!$A$2=$I$10,Classe8!FM14,IF('Conseil de classe'!$A$2=$I$11,Classe9!FM14))))))))))</f>
        <v/>
      </c>
      <c r="BF13" s="7" t="str">
        <f>IF(ISBLANK(IF('Conseil de classe'!$A$2=$I$3,Classe1!FN14,IF('Conseil de classe'!$A$2=$I$4,Classe2!FN14,IF('Conseil de classe'!$A$2=$I$5,Classe3!FN14,IF('Conseil de classe'!$A$2=$I$6,Classe4!FN14,IF('Conseil de classe'!$A$2=$I$7,Classe5!FN14,IF('Conseil de classe'!$A$2=$I$8,Classe6!FN14,IF('Conseil de classe'!$A$2=$I$9,Classe7!FN14,IF('Conseil de classe'!$A$2=$I$10,Classe8!FN14,IF('Conseil de classe'!$A$2=$I$11,Classe9!FN14)))))))))),"",IF('Conseil de classe'!$A$2=$I$3,Classe1!FN14,IF('Conseil de classe'!$A$2=$I$4,Classe2!FN14,IF('Conseil de classe'!$A$2=$I$5,Classe3!FN14,IF('Conseil de classe'!$A$2=$I$6,Classe4!FN14,IF('Conseil de classe'!$A$2=$I$7,Classe5!FN14,IF('Conseil de classe'!$A$2=$I$8,Classe6!FN14,IF('Conseil de classe'!$A$2=$I$9,Classe7!FN14,IF('Conseil de classe'!$A$2=$I$10,Classe8!FN14,IF('Conseil de classe'!$A$2=$I$11,Classe9!FN14))))))))))</f>
        <v/>
      </c>
      <c r="BG13" s="7" t="str">
        <f>IF(ISBLANK(IF('Conseil de classe'!$A$2=$I$3,Classe1!FO14,IF('Conseil de classe'!$A$2=$I$4,Classe2!FO14,IF('Conseil de classe'!$A$2=$I$5,Classe3!FO14,IF('Conseil de classe'!$A$2=$I$6,Classe4!FO14,IF('Conseil de classe'!$A$2=$I$7,Classe5!FO14,IF('Conseil de classe'!$A$2=$I$8,Classe6!FO14,IF('Conseil de classe'!$A$2=$I$9,Classe7!FO14,IF('Conseil de classe'!$A$2=$I$10,Classe8!FO14,IF('Conseil de classe'!$A$2=$I$11,Classe9!FO14)))))))))),"",IF('Conseil de classe'!$A$2=$I$3,Classe1!FO14,IF('Conseil de classe'!$A$2=$I$4,Classe2!FO14,IF('Conseil de classe'!$A$2=$I$5,Classe3!FO14,IF('Conseil de classe'!$A$2=$I$6,Classe4!FO14,IF('Conseil de classe'!$A$2=$I$7,Classe5!FO14,IF('Conseil de classe'!$A$2=$I$8,Classe6!FO14,IF('Conseil de classe'!$A$2=$I$9,Classe7!FO14,IF('Conseil de classe'!$A$2=$I$10,Classe8!FO14,IF('Conseil de classe'!$A$2=$I$11,Classe9!FO14))))))))))</f>
        <v/>
      </c>
      <c r="BH13" s="7" t="str">
        <f>IF(ISBLANK(IF('Conseil de classe'!$A$2=$I$3,Classe1!FP14,IF('Conseil de classe'!$A$2=$I$4,Classe2!FP14,IF('Conseil de classe'!$A$2=$I$5,Classe3!FP14,IF('Conseil de classe'!$A$2=$I$6,Classe4!FP14,IF('Conseil de classe'!$A$2=$I$7,Classe5!FP14,IF('Conseil de classe'!$A$2=$I$8,Classe6!FP14,IF('Conseil de classe'!$A$2=$I$9,Classe7!FP14,IF('Conseil de classe'!$A$2=$I$10,Classe8!FP14,IF('Conseil de classe'!$A$2=$I$11,Classe9!FP14)))))))))),"",IF('Conseil de classe'!$A$2=$I$3,Classe1!FP14,IF('Conseil de classe'!$A$2=$I$4,Classe2!FP14,IF('Conseil de classe'!$A$2=$I$5,Classe3!FP14,IF('Conseil de classe'!$A$2=$I$6,Classe4!FP14,IF('Conseil de classe'!$A$2=$I$7,Classe5!FP14,IF('Conseil de classe'!$A$2=$I$8,Classe6!FP14,IF('Conseil de classe'!$A$2=$I$9,Classe7!FP14,IF('Conseil de classe'!$A$2=$I$10,Classe8!FP14,IF('Conseil de classe'!$A$2=$I$11,Classe9!FP14))))))))))</f>
        <v/>
      </c>
      <c r="BI13" s="7" t="str">
        <f>IF(ISBLANK(IF('Conseil de classe'!$A$2=$I$3,Classe1!FQ14,IF('Conseil de classe'!$A$2=$I$4,Classe2!FQ14,IF('Conseil de classe'!$A$2=$I$5,Classe3!FQ14,IF('Conseil de classe'!$A$2=$I$6,Classe4!FQ14,IF('Conseil de classe'!$A$2=$I$7,Classe5!FQ14,IF('Conseil de classe'!$A$2=$I$8,Classe6!FQ14,IF('Conseil de classe'!$A$2=$I$9,Classe7!FQ14,IF('Conseil de classe'!$A$2=$I$10,Classe8!FQ14,IF('Conseil de classe'!$A$2=$I$11,Classe9!FQ14)))))))))),"",IF('Conseil de classe'!$A$2=$I$3,Classe1!FQ14,IF('Conseil de classe'!$A$2=$I$4,Classe2!FQ14,IF('Conseil de classe'!$A$2=$I$5,Classe3!FQ14,IF('Conseil de classe'!$A$2=$I$6,Classe4!FQ14,IF('Conseil de classe'!$A$2=$I$7,Classe5!FQ14,IF('Conseil de classe'!$A$2=$I$8,Classe6!FQ14,IF('Conseil de classe'!$A$2=$I$9,Classe7!FQ14,IF('Conseil de classe'!$A$2=$I$10,Classe8!FQ14,IF('Conseil de classe'!$A$2=$I$11,Classe9!FQ14))))))))))</f>
        <v/>
      </c>
      <c r="BJ13" s="7" t="str">
        <f>IF(ISBLANK(IF('Conseil de classe'!$A$2=$I$3,Classe1!FR14,IF('Conseil de classe'!$A$2=$I$4,Classe2!FR14,IF('Conseil de classe'!$A$2=$I$5,Classe3!FR14,IF('Conseil de classe'!$A$2=$I$6,Classe4!FR14,IF('Conseil de classe'!$A$2=$I$7,Classe5!FR14,IF('Conseil de classe'!$A$2=$I$8,Classe6!FR14,IF('Conseil de classe'!$A$2=$I$9,Classe7!FR14,IF('Conseil de classe'!$A$2=$I$10,Classe8!FR14,IF('Conseil de classe'!$A$2=$I$11,Classe9!FR14)))))))))),"",IF('Conseil de classe'!$A$2=$I$3,Classe1!FR14,IF('Conseil de classe'!$A$2=$I$4,Classe2!FR14,IF('Conseil de classe'!$A$2=$I$5,Classe3!FR14,IF('Conseil de classe'!$A$2=$I$6,Classe4!FR14,IF('Conseil de classe'!$A$2=$I$7,Classe5!FR14,IF('Conseil de classe'!$A$2=$I$8,Classe6!FR14,IF('Conseil de classe'!$A$2=$I$9,Classe7!FR14,IF('Conseil de classe'!$A$2=$I$10,Classe8!FR14,IF('Conseil de classe'!$A$2=$I$11,Classe9!FR14))))))))))</f>
        <v/>
      </c>
      <c r="BK13" s="7" t="str">
        <f>IF(ISBLANK(IF('Conseil de classe'!$A$2=$I$3,Classe1!FS14,IF('Conseil de classe'!$A$2=$I$4,Classe2!FS14,IF('Conseil de classe'!$A$2=$I$5,Classe3!FS14,IF('Conseil de classe'!$A$2=$I$6,Classe4!FS14,IF('Conseil de classe'!$A$2=$I$7,Classe5!FS14,IF('Conseil de classe'!$A$2=$I$8,Classe6!FS14,IF('Conseil de classe'!$A$2=$I$9,Classe7!FS14,IF('Conseil de classe'!$A$2=$I$10,Classe8!FS14,IF('Conseil de classe'!$A$2=$I$11,Classe9!FS14)))))))))),"",IF('Conseil de classe'!$A$2=$I$3,Classe1!FS14,IF('Conseil de classe'!$A$2=$I$4,Classe2!FS14,IF('Conseil de classe'!$A$2=$I$5,Classe3!FS14,IF('Conseil de classe'!$A$2=$I$6,Classe4!FS14,IF('Conseil de classe'!$A$2=$I$7,Classe5!FS14,IF('Conseil de classe'!$A$2=$I$8,Classe6!FS14,IF('Conseil de classe'!$A$2=$I$9,Classe7!FS14,IF('Conseil de classe'!$A$2=$I$10,Classe8!FS14,IF('Conseil de classe'!$A$2=$I$11,Classe9!FS14))))))))))</f>
        <v/>
      </c>
      <c r="BL13" s="7" t="str">
        <f>IF(ISBLANK(IF('Conseil de classe'!$A$2=$I$3,Classe1!FT14,IF('Conseil de classe'!$A$2=$I$4,Classe2!FT14,IF('Conseil de classe'!$A$2=$I$5,Classe3!FT14,IF('Conseil de classe'!$A$2=$I$6,Classe4!FT14,IF('Conseil de classe'!$A$2=$I$7,Classe5!FT14,IF('Conseil de classe'!$A$2=$I$8,Classe6!FT14,IF('Conseil de classe'!$A$2=$I$9,Classe7!FT14,IF('Conseil de classe'!$A$2=$I$10,Classe8!FT14,IF('Conseil de classe'!$A$2=$I$11,Classe9!FT14)))))))))),"",IF('Conseil de classe'!$A$2=$I$3,Classe1!FT14,IF('Conseil de classe'!$A$2=$I$4,Classe2!FT14,IF('Conseil de classe'!$A$2=$I$5,Classe3!FT14,IF('Conseil de classe'!$A$2=$I$6,Classe4!FT14,IF('Conseil de classe'!$A$2=$I$7,Classe5!FT14,IF('Conseil de classe'!$A$2=$I$8,Classe6!FT14,IF('Conseil de classe'!$A$2=$I$9,Classe7!FT14,IF('Conseil de classe'!$A$2=$I$10,Classe8!FT14,IF('Conseil de classe'!$A$2=$I$11,Classe9!FT14))))))))))</f>
        <v/>
      </c>
      <c r="BM13" s="7" t="str">
        <f>IF(ISBLANK(IF('Conseil de classe'!$A$2=$I$3,Classe1!FU14,IF('Conseil de classe'!$A$2=$I$4,Classe2!FU14,IF('Conseil de classe'!$A$2=$I$5,Classe3!FU14,IF('Conseil de classe'!$A$2=$I$6,Classe4!FU14,IF('Conseil de classe'!$A$2=$I$7,Classe5!FU14,IF('Conseil de classe'!$A$2=$I$8,Classe6!FU14,IF('Conseil de classe'!$A$2=$I$9,Classe7!FU14,IF('Conseil de classe'!$A$2=$I$10,Classe8!FU14,IF('Conseil de classe'!$A$2=$I$11,Classe9!FU14)))))))))),"",IF('Conseil de classe'!$A$2=$I$3,Classe1!FU14,IF('Conseil de classe'!$A$2=$I$4,Classe2!FU14,IF('Conseil de classe'!$A$2=$I$5,Classe3!FU14,IF('Conseil de classe'!$A$2=$I$6,Classe4!FU14,IF('Conseil de classe'!$A$2=$I$7,Classe5!FU14,IF('Conseil de classe'!$A$2=$I$8,Classe6!FU14,IF('Conseil de classe'!$A$2=$I$9,Classe7!FU14,IF('Conseil de classe'!$A$2=$I$10,Classe8!FU14,IF('Conseil de classe'!$A$2=$I$11,Classe9!FU14))))))))))</f>
        <v/>
      </c>
      <c r="BN13" s="7" t="str">
        <f>IF(ISBLANK(IF('Conseil de classe'!$A$2=$I$3,Classe1!FV14,IF('Conseil de classe'!$A$2=$I$4,Classe2!FV14,IF('Conseil de classe'!$A$2=$I$5,Classe3!FV14,IF('Conseil de classe'!$A$2=$I$6,Classe4!FV14,IF('Conseil de classe'!$A$2=$I$7,Classe5!FV14,IF('Conseil de classe'!$A$2=$I$8,Classe6!FV14,IF('Conseil de classe'!$A$2=$I$9,Classe7!FV14,IF('Conseil de classe'!$A$2=$I$10,Classe8!FV14,IF('Conseil de classe'!$A$2=$I$11,Classe9!FV14)))))))))),"",IF('Conseil de classe'!$A$2=$I$3,Classe1!FV14,IF('Conseil de classe'!$A$2=$I$4,Classe2!FV14,IF('Conseil de classe'!$A$2=$I$5,Classe3!FV14,IF('Conseil de classe'!$A$2=$I$6,Classe4!FV14,IF('Conseil de classe'!$A$2=$I$7,Classe5!FV14,IF('Conseil de classe'!$A$2=$I$8,Classe6!FV14,IF('Conseil de classe'!$A$2=$I$9,Classe7!FV14,IF('Conseil de classe'!$A$2=$I$10,Classe8!FV14,IF('Conseil de classe'!$A$2=$I$11,Classe9!FV14))))))))))</f>
        <v/>
      </c>
      <c r="BO13" s="7" t="str">
        <f>IF(ISBLANK(IF('Conseil de classe'!$A$2=$I$3,Classe1!FW14,IF('Conseil de classe'!$A$2=$I$4,Classe2!FW14,IF('Conseil de classe'!$A$2=$I$5,Classe3!FW14,IF('Conseil de classe'!$A$2=$I$6,Classe4!FW14,IF('Conseil de classe'!$A$2=$I$7,Classe5!FW14,IF('Conseil de classe'!$A$2=$I$8,Classe6!FW14,IF('Conseil de classe'!$A$2=$I$9,Classe7!FW14,IF('Conseil de classe'!$A$2=$I$10,Classe8!FW14,IF('Conseil de classe'!$A$2=$I$11,Classe9!FW14)))))))))),"",IF('Conseil de classe'!$A$2=$I$3,Classe1!FW14,IF('Conseil de classe'!$A$2=$I$4,Classe2!FW14,IF('Conseil de classe'!$A$2=$I$5,Classe3!FW14,IF('Conseil de classe'!$A$2=$I$6,Classe4!FW14,IF('Conseil de classe'!$A$2=$I$7,Classe5!FW14,IF('Conseil de classe'!$A$2=$I$8,Classe6!FW14,IF('Conseil de classe'!$A$2=$I$9,Classe7!FW14,IF('Conseil de classe'!$A$2=$I$10,Classe8!FW14,IF('Conseil de classe'!$A$2=$I$11,Classe9!FW14))))))))))</f>
        <v/>
      </c>
      <c r="BP13" s="7" t="str">
        <f>IF(ISBLANK(IF('Conseil de classe'!$A$2=$I$3,Classe1!FX14,IF('Conseil de classe'!$A$2=$I$4,Classe2!FX14,IF('Conseil de classe'!$A$2=$I$5,Classe3!FX14,IF('Conseil de classe'!$A$2=$I$6,Classe4!FX14,IF('Conseil de classe'!$A$2=$I$7,Classe5!FX14,IF('Conseil de classe'!$A$2=$I$8,Classe6!FX14,IF('Conseil de classe'!$A$2=$I$9,Classe7!FX14,IF('Conseil de classe'!$A$2=$I$10,Classe8!FX14,IF('Conseil de classe'!$A$2=$I$11,Classe9!FX14)))))))))),"",IF('Conseil de classe'!$A$2=$I$3,Classe1!FX14,IF('Conseil de classe'!$A$2=$I$4,Classe2!FX14,IF('Conseil de classe'!$A$2=$I$5,Classe3!FX14,IF('Conseil de classe'!$A$2=$I$6,Classe4!FX14,IF('Conseil de classe'!$A$2=$I$7,Classe5!FX14,IF('Conseil de classe'!$A$2=$I$8,Classe6!FX14,IF('Conseil de classe'!$A$2=$I$9,Classe7!FX14,IF('Conseil de classe'!$A$2=$I$10,Classe8!FX14,IF('Conseil de classe'!$A$2=$I$11,Classe9!FX14))))))))))</f>
        <v/>
      </c>
      <c r="BQ13" s="7" t="str">
        <f>IF(ISBLANK(IF('Conseil de classe'!$A$2=$I$3,Classe1!FY14,IF('Conseil de classe'!$A$2=$I$4,Classe2!FY14,IF('Conseil de classe'!$A$2=$I$5,Classe3!FY14,IF('Conseil de classe'!$A$2=$I$6,Classe4!FY14,IF('Conseil de classe'!$A$2=$I$7,Classe5!FY14,IF('Conseil de classe'!$A$2=$I$8,Classe6!FY14,IF('Conseil de classe'!$A$2=$I$9,Classe7!FY14,IF('Conseil de classe'!$A$2=$I$10,Classe8!FY14,IF('Conseil de classe'!$A$2=$I$11,Classe9!FY14)))))))))),"",IF('Conseil de classe'!$A$2=$I$3,Classe1!FY14,IF('Conseil de classe'!$A$2=$I$4,Classe2!FY14,IF('Conseil de classe'!$A$2=$I$5,Classe3!FY14,IF('Conseil de classe'!$A$2=$I$6,Classe4!FY14,IF('Conseil de classe'!$A$2=$I$7,Classe5!FY14,IF('Conseil de classe'!$A$2=$I$8,Classe6!FY14,IF('Conseil de classe'!$A$2=$I$9,Classe7!FY14,IF('Conseil de classe'!$A$2=$I$10,Classe8!FY14,IF('Conseil de classe'!$A$2=$I$11,Classe9!FY14))))))))))</f>
        <v/>
      </c>
      <c r="BR13" s="7" t="str">
        <f>IF(ISBLANK(IF('Conseil de classe'!$A$2=$I$3,Classe1!FZ14,IF('Conseil de classe'!$A$2=$I$4,Classe2!FZ14,IF('Conseil de classe'!$A$2=$I$5,Classe3!FZ14,IF('Conseil de classe'!$A$2=$I$6,Classe4!FZ14,IF('Conseil de classe'!$A$2=$I$7,Classe5!FZ14,IF('Conseil de classe'!$A$2=$I$8,Classe6!FZ14,IF('Conseil de classe'!$A$2=$I$9,Classe7!FZ14,IF('Conseil de classe'!$A$2=$I$10,Classe8!FZ14,IF('Conseil de classe'!$A$2=$I$11,Classe9!FZ14)))))))))),"",IF('Conseil de classe'!$A$2=$I$3,Classe1!FZ14,IF('Conseil de classe'!$A$2=$I$4,Classe2!FZ14,IF('Conseil de classe'!$A$2=$I$5,Classe3!FZ14,IF('Conseil de classe'!$A$2=$I$6,Classe4!FZ14,IF('Conseil de classe'!$A$2=$I$7,Classe5!FZ14,IF('Conseil de classe'!$A$2=$I$8,Classe6!FZ14,IF('Conseil de classe'!$A$2=$I$9,Classe7!FZ14,IF('Conseil de classe'!$A$2=$I$10,Classe8!FZ14,IF('Conseil de classe'!$A$2=$I$11,Classe9!FZ14))))))))))</f>
        <v/>
      </c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x14ac:dyDescent="0.3">
      <c r="C14" s="10" t="s">
        <v>292</v>
      </c>
      <c r="D14" s="7" t="s">
        <v>27</v>
      </c>
      <c r="E14" s="6">
        <v>12</v>
      </c>
      <c r="F14" s="7">
        <v>6</v>
      </c>
      <c r="G14" s="2">
        <v>2</v>
      </c>
      <c r="J14" s="7" t="str">
        <f>IF(ISBLANK(IF('Conseil de classe'!$A$2=$I$3,Classe1!B15, IF('Conseil de classe'!$A$2=$I$4,Classe2!B15,IF('Conseil de classe'!$A$2=$I$5,Classe3!B15,IF('Conseil de classe'!$A$2=$I$6,Classe4!B15,IF('Conseil de classe'!$A$2=$I$7,Classe5!B15,IF('Conseil de classe'!$A$2=$I$8,Classe6!B15, IF('Conseil de classe'!$A$2=$I$9,Classe7!B15,IF('Conseil de classe'!$A$2=$I$10,Classe8!B15,IF('Conseil de classe'!$A$2=$I$11,Classe9!B15)))))))))),"",IF('Conseil de classe'!$A$2=$I$3,Classe1!B15, IF('Conseil de classe'!$A$2=$I$4,Classe2!B15,IF('Conseil de classe'!$A$2=$I$5,Classe3!B15,IF('Conseil de classe'!$A$2=$I$6,Classe4!B15,IF('Conseil de classe'!$A$2=$I$7,Classe5!B15,IF('Conseil de classe'!$A$2=$I$8,Classe6!B15, IF('Conseil de classe'!$A$2=$I$9,Classe7!B15,IF('Conseil de classe'!$A$2=$I$10,Classe8!B15,IF('Conseil de classe'!$A$2=$I$11,Classe9!B15))))))))))</f>
        <v/>
      </c>
      <c r="K14" s="7" t="str">
        <f>IF(ISBLANK(IF('Conseil de classe'!$A$2=$I$3,Classe1!DS15,IF('Conseil de classe'!$A$2=$I$4,Classe2!DS15,IF('Conseil de classe'!$A$2=$I$5,Classe3!DS15,IF('Conseil de classe'!$A$2=$I$6,Classe4!DS15,IF('Conseil de classe'!$A$2=$I$7,Classe5!DS15,IF('Conseil de classe'!$A$2=$I$8,Classe6!DS15,IF('Conseil de classe'!$A$2=$I$9,Classe7!DS15,IF('Conseil de classe'!$A$2=$I$10,Classe8!DS15,IF('Conseil de classe'!$A$2=$I$11,Classe9!DS15)))))))))),"",IF('Conseil de classe'!$A$2=$I$3,Classe1!DS15,IF('Conseil de classe'!$A$2=$I$4,Classe2!DS15,IF('Conseil de classe'!$A$2=$I$5,Classe3!DS15,IF('Conseil de classe'!$A$2=$I$6,Classe4!DS15,IF('Conseil de classe'!$A$2=$I$7,Classe5!DS15,IF('Conseil de classe'!$A$2=$I$8,Classe6!DS15,IF('Conseil de classe'!$A$2=$I$9,Classe7!DS15,IF('Conseil de classe'!$A$2=$I$10,Classe8!DS15,IF('Conseil de classe'!$A$2=$I$11,Classe9!DS15))))))))))</f>
        <v/>
      </c>
      <c r="L14" s="7" t="str">
        <f>IF(ISBLANK(IF('Conseil de classe'!$A$2=$I$3,Classe1!DT15,IF('Conseil de classe'!$A$2=$I$4,Classe2!DT15,IF('Conseil de classe'!$A$2=$I$5,Classe3!DT15,IF('Conseil de classe'!$A$2=$I$6,Classe4!DT15,IF('Conseil de classe'!$A$2=$I$7,Classe5!DT15,IF('Conseil de classe'!$A$2=$I$8,Classe6!DT15,IF('Conseil de classe'!$A$2=$I$9,Classe7!DT15,IF('Conseil de classe'!$A$2=$I$10,Classe8!DT15,IF('Conseil de classe'!$A$2=$I$11,Classe9!DT15)))))))))),"",IF('Conseil de classe'!$A$2=$I$3,Classe1!DT15,IF('Conseil de classe'!$A$2=$I$4,Classe2!DT15,IF('Conseil de classe'!$A$2=$I$5,Classe3!DT15,IF('Conseil de classe'!$A$2=$I$6,Classe4!DT15,IF('Conseil de classe'!$A$2=$I$7,Classe5!DT15,IF('Conseil de classe'!$A$2=$I$8,Classe6!DT15,IF('Conseil de classe'!$A$2=$I$9,Classe7!DT15,IF('Conseil de classe'!$A$2=$I$10,Classe8!DT15,IF('Conseil de classe'!$A$2=$I$11,Classe9!DT15))))))))))</f>
        <v/>
      </c>
      <c r="M14" s="7" t="str">
        <f>IF(ISBLANK(IF('Conseil de classe'!$A$2=$I$3,Classe1!DU15,IF('Conseil de classe'!$A$2=$I$4,Classe2!DU15,IF('Conseil de classe'!$A$2=$I$5,Classe3!DU15,IF('Conseil de classe'!$A$2=$I$6,Classe4!DU15,IF('Conseil de classe'!$A$2=$I$7,Classe5!DU15,IF('Conseil de classe'!$A$2=$I$8,Classe6!DU15,IF('Conseil de classe'!$A$2=$I$9,Classe7!DU15,IF('Conseil de classe'!$A$2=$I$10,Classe8!DU15,IF('Conseil de classe'!$A$2=$I$11,Classe9!DU15)))))))))),"",IF('Conseil de classe'!$A$2=$I$3,Classe1!DU15,IF('Conseil de classe'!$A$2=$I$4,Classe2!DU15,IF('Conseil de classe'!$A$2=$I$5,Classe3!DU15,IF('Conseil de classe'!$A$2=$I$6,Classe4!DU15,IF('Conseil de classe'!$A$2=$I$7,Classe5!DU15,IF('Conseil de classe'!$A$2=$I$8,Classe6!DU15,IF('Conseil de classe'!$A$2=$I$9,Classe7!DU15,IF('Conseil de classe'!$A$2=$I$10,Classe8!DU15,IF('Conseil de classe'!$A$2=$I$11,Classe9!DU15))))))))))</f>
        <v/>
      </c>
      <c r="N14" s="7" t="str">
        <f>IF(ISBLANK(IF('Conseil de classe'!$A$2=$I$3,Classe1!DV15,IF('Conseil de classe'!$A$2=$I$4,Classe2!DV15,IF('Conseil de classe'!$A$2=$I$5,Classe3!DV15,IF('Conseil de classe'!$A$2=$I$6,Classe4!DV15,IF('Conseil de classe'!$A$2=$I$7,Classe5!DV15,IF('Conseil de classe'!$A$2=$I$8,Classe6!DV15,IF('Conseil de classe'!$A$2=$I$9,Classe7!DV15,IF('Conseil de classe'!$A$2=$I$10,Classe8!DV15,IF('Conseil de classe'!$A$2=$I$11,Classe9!DV15)))))))))),"",IF('Conseil de classe'!$A$2=$I$3,Classe1!DV15,IF('Conseil de classe'!$A$2=$I$4,Classe2!DV15,IF('Conseil de classe'!$A$2=$I$5,Classe3!DV15,IF('Conseil de classe'!$A$2=$I$6,Classe4!DV15,IF('Conseil de classe'!$A$2=$I$7,Classe5!DV15,IF('Conseil de classe'!$A$2=$I$8,Classe6!DV15,IF('Conseil de classe'!$A$2=$I$9,Classe7!DV15,IF('Conseil de classe'!$A$2=$I$10,Classe8!DV15,IF('Conseil de classe'!$A$2=$I$11,Classe9!DV15))))))))))</f>
        <v/>
      </c>
      <c r="O14" s="7" t="str">
        <f>IF(ISBLANK(IF('Conseil de classe'!$A$2=$I$3,Classe1!DW15,IF('Conseil de classe'!$A$2=$I$4,Classe2!DW15,IF('Conseil de classe'!$A$2=$I$5,Classe3!DW15,IF('Conseil de classe'!$A$2=$I$6,Classe4!DW15,IF('Conseil de classe'!$A$2=$I$7,Classe5!DW15,IF('Conseil de classe'!$A$2=$I$8,Classe6!DW15,IF('Conseil de classe'!$A$2=$I$9,Classe7!DW15,IF('Conseil de classe'!$A$2=$I$10,Classe8!DW15,IF('Conseil de classe'!$A$2=$I$11,Classe9!DW15)))))))))),"",IF('Conseil de classe'!$A$2=$I$3,Classe1!DW15,IF('Conseil de classe'!$A$2=$I$4,Classe2!DW15,IF('Conseil de classe'!$A$2=$I$5,Classe3!DW15,IF('Conseil de classe'!$A$2=$I$6,Classe4!DW15,IF('Conseil de classe'!$A$2=$I$7,Classe5!DW15,IF('Conseil de classe'!$A$2=$I$8,Classe6!DW15,IF('Conseil de classe'!$A$2=$I$9,Classe7!DW15,IF('Conseil de classe'!$A$2=$I$10,Classe8!DW15,IF('Conseil de classe'!$A$2=$I$11,Classe9!DW15))))))))))</f>
        <v/>
      </c>
      <c r="P14" s="7" t="str">
        <f>IF(ISBLANK(IF('Conseil de classe'!$A$2=$I$3,Classe1!DX15,IF('Conseil de classe'!$A$2=$I$4,Classe2!DX15,IF('Conseil de classe'!$A$2=$I$5,Classe3!DX15,IF('Conseil de classe'!$A$2=$I$6,Classe4!DX15,IF('Conseil de classe'!$A$2=$I$7,Classe5!DX15,IF('Conseil de classe'!$A$2=$I$8,Classe6!DX15,IF('Conseil de classe'!$A$2=$I$9,Classe7!DX15,IF('Conseil de classe'!$A$2=$I$10,Classe8!DX15,IF('Conseil de classe'!$A$2=$I$11,Classe9!DX15)))))))))),"",IF('Conseil de classe'!$A$2=$I$3,Classe1!DX15,IF('Conseil de classe'!$A$2=$I$4,Classe2!DX15,IF('Conseil de classe'!$A$2=$I$5,Classe3!DX15,IF('Conseil de classe'!$A$2=$I$6,Classe4!DX15,IF('Conseil de classe'!$A$2=$I$7,Classe5!DX15,IF('Conseil de classe'!$A$2=$I$8,Classe6!DX15,IF('Conseil de classe'!$A$2=$I$9,Classe7!DX15,IF('Conseil de classe'!$A$2=$I$10,Classe8!DX15,IF('Conseil de classe'!$A$2=$I$11,Classe9!DX15))))))))))</f>
        <v/>
      </c>
      <c r="Q14" s="7" t="str">
        <f>IF(ISBLANK(IF('Conseil de classe'!$A$2=$I$3,Classe1!DY15,IF('Conseil de classe'!$A$2=$I$4,Classe2!DY15,IF('Conseil de classe'!$A$2=$I$5,Classe3!DY15,IF('Conseil de classe'!$A$2=$I$6,Classe4!DY15,IF('Conseil de classe'!$A$2=$I$7,Classe5!DY15,IF('Conseil de classe'!$A$2=$I$8,Classe6!DY15,IF('Conseil de classe'!$A$2=$I$9,Classe7!DY15,IF('Conseil de classe'!$A$2=$I$10,Classe8!DY15,IF('Conseil de classe'!$A$2=$I$11,Classe9!DY15)))))))))),"",IF('Conseil de classe'!$A$2=$I$3,Classe1!DY15,IF('Conseil de classe'!$A$2=$I$4,Classe2!DY15,IF('Conseil de classe'!$A$2=$I$5,Classe3!DY15,IF('Conseil de classe'!$A$2=$I$6,Classe4!DY15,IF('Conseil de classe'!$A$2=$I$7,Classe5!DY15,IF('Conseil de classe'!$A$2=$I$8,Classe6!DY15,IF('Conseil de classe'!$A$2=$I$9,Classe7!DY15,IF('Conseil de classe'!$A$2=$I$10,Classe8!DY15,IF('Conseil de classe'!$A$2=$I$11,Classe9!DY15))))))))))</f>
        <v/>
      </c>
      <c r="R14" s="7" t="str">
        <f>IF(ISBLANK(IF('Conseil de classe'!$A$2=$I$3,Classe1!DZ15,IF('Conseil de classe'!$A$2=$I$4,Classe2!DZ15,IF('Conseil de classe'!$A$2=$I$5,Classe3!DZ15,IF('Conseil de classe'!$A$2=$I$6,Classe4!DZ15,IF('Conseil de classe'!$A$2=$I$7,Classe5!DZ15,IF('Conseil de classe'!$A$2=$I$8,Classe6!DZ15,IF('Conseil de classe'!$A$2=$I$9,Classe7!DZ15,IF('Conseil de classe'!$A$2=$I$10,Classe8!DZ15,IF('Conseil de classe'!$A$2=$I$11,Classe9!DZ15)))))))))),"",IF('Conseil de classe'!$A$2=$I$3,Classe1!DZ15,IF('Conseil de classe'!$A$2=$I$4,Classe2!DZ15,IF('Conseil de classe'!$A$2=$I$5,Classe3!DZ15,IF('Conseil de classe'!$A$2=$I$6,Classe4!DZ15,IF('Conseil de classe'!$A$2=$I$7,Classe5!DZ15,IF('Conseil de classe'!$A$2=$I$8,Classe6!DZ15,IF('Conseil de classe'!$A$2=$I$9,Classe7!DZ15,IF('Conseil de classe'!$A$2=$I$10,Classe8!DZ15,IF('Conseil de classe'!$A$2=$I$11,Classe9!DZ15))))))))))</f>
        <v/>
      </c>
      <c r="S14" s="7" t="str">
        <f>IF(ISBLANK(IF('Conseil de classe'!$A$2=$I$3,Classe1!EA15,IF('Conseil de classe'!$A$2=$I$4,Classe2!EA15,IF('Conseil de classe'!$A$2=$I$5,Classe3!EA15,IF('Conseil de classe'!$A$2=$I$6,Classe4!EA15,IF('Conseil de classe'!$A$2=$I$7,Classe5!EA15,IF('Conseil de classe'!$A$2=$I$8,Classe6!EA15,IF('Conseil de classe'!$A$2=$I$9,Classe7!EA15,IF('Conseil de classe'!$A$2=$I$10,Classe8!EA15,IF('Conseil de classe'!$A$2=$I$11,Classe9!EA15)))))))))),"",IF('Conseil de classe'!$A$2=$I$3,Classe1!EA15,IF('Conseil de classe'!$A$2=$I$4,Classe2!EA15,IF('Conseil de classe'!$A$2=$I$5,Classe3!EA15,IF('Conseil de classe'!$A$2=$I$6,Classe4!EA15,IF('Conseil de classe'!$A$2=$I$7,Classe5!EA15,IF('Conseil de classe'!$A$2=$I$8,Classe6!EA15,IF('Conseil de classe'!$A$2=$I$9,Classe7!EA15,IF('Conseil de classe'!$A$2=$I$10,Classe8!EA15,IF('Conseil de classe'!$A$2=$I$11,Classe9!EA15))))))))))</f>
        <v/>
      </c>
      <c r="T14" s="7" t="str">
        <f>IF(ISBLANK(IF('Conseil de classe'!$A$2=$I$3,Classe1!EB15,IF('Conseil de classe'!$A$2=$I$4,Classe2!EB15,IF('Conseil de classe'!$A$2=$I$5,Classe3!EB15,IF('Conseil de classe'!$A$2=$I$6,Classe4!EB15,IF('Conseil de classe'!$A$2=$I$7,Classe5!EB15,IF('Conseil de classe'!$A$2=$I$8,Classe6!EB15,IF('Conseil de classe'!$A$2=$I$9,Classe7!EB15,IF('Conseil de classe'!$A$2=$I$10,Classe8!EB15,IF('Conseil de classe'!$A$2=$I$11,Classe9!EB15)))))))))),"",IF('Conseil de classe'!$A$2=$I$3,Classe1!EB15,IF('Conseil de classe'!$A$2=$I$4,Classe2!EB15,IF('Conseil de classe'!$A$2=$I$5,Classe3!EB15,IF('Conseil de classe'!$A$2=$I$6,Classe4!EB15,IF('Conseil de classe'!$A$2=$I$7,Classe5!EB15,IF('Conseil de classe'!$A$2=$I$8,Classe6!EB15,IF('Conseil de classe'!$A$2=$I$9,Classe7!EB15,IF('Conseil de classe'!$A$2=$I$10,Classe8!EB15,IF('Conseil de classe'!$A$2=$I$11,Classe9!EB15))))))))))</f>
        <v/>
      </c>
      <c r="U14" s="7" t="str">
        <f>IF(ISBLANK(IF('Conseil de classe'!$A$2=$I$3,Classe1!EC15,IF('Conseil de classe'!$A$2=$I$4,Classe2!EC15,IF('Conseil de classe'!$A$2=$I$5,Classe3!EC15,IF('Conseil de classe'!$A$2=$I$6,Classe4!EC15,IF('Conseil de classe'!$A$2=$I$7,Classe5!EC15,IF('Conseil de classe'!$A$2=$I$8,Classe6!EC15,IF('Conseil de classe'!$A$2=$I$9,Classe7!EC15,IF('Conseil de classe'!$A$2=$I$10,Classe8!EC15,IF('Conseil de classe'!$A$2=$I$11,Classe9!EC15)))))))))),"",IF('Conseil de classe'!$A$2=$I$3,Classe1!EC15,IF('Conseil de classe'!$A$2=$I$4,Classe2!EC15,IF('Conseil de classe'!$A$2=$I$5,Classe3!EC15,IF('Conseil de classe'!$A$2=$I$6,Classe4!EC15,IF('Conseil de classe'!$A$2=$I$7,Classe5!EC15,IF('Conseil de classe'!$A$2=$I$8,Classe6!EC15,IF('Conseil de classe'!$A$2=$I$9,Classe7!EC15,IF('Conseil de classe'!$A$2=$I$10,Classe8!EC15,IF('Conseil de classe'!$A$2=$I$11,Classe9!EC15))))))))))</f>
        <v/>
      </c>
      <c r="V14" s="7" t="str">
        <f>IF(ISBLANK(IF('Conseil de classe'!$A$2=$I$3,Classe1!ED15,IF('Conseil de classe'!$A$2=$I$4,Classe2!ED15,IF('Conseil de classe'!$A$2=$I$5,Classe3!ED15,IF('Conseil de classe'!$A$2=$I$6,Classe4!ED15,IF('Conseil de classe'!$A$2=$I$7,Classe5!ED15,IF('Conseil de classe'!$A$2=$I$8,Classe6!ED15,IF('Conseil de classe'!$A$2=$I$9,Classe7!ED15,IF('Conseil de classe'!$A$2=$I$10,Classe8!ED15,IF('Conseil de classe'!$A$2=$I$11,Classe9!ED15)))))))))),"",IF('Conseil de classe'!$A$2=$I$3,Classe1!ED15,IF('Conseil de classe'!$A$2=$I$4,Classe2!ED15,IF('Conseil de classe'!$A$2=$I$5,Classe3!ED15,IF('Conseil de classe'!$A$2=$I$6,Classe4!ED15,IF('Conseil de classe'!$A$2=$I$7,Classe5!ED15,IF('Conseil de classe'!$A$2=$I$8,Classe6!ED15,IF('Conseil de classe'!$A$2=$I$9,Classe7!ED15,IF('Conseil de classe'!$A$2=$I$10,Classe8!ED15,IF('Conseil de classe'!$A$2=$I$11,Classe9!ED15))))))))))</f>
        <v/>
      </c>
      <c r="W14" s="7" t="str">
        <f>IF(ISBLANK(IF('Conseil de classe'!$A$2=$I$3,Classe1!EE15,IF('Conseil de classe'!$A$2=$I$4,Classe2!EE15,IF('Conseil de classe'!$A$2=$I$5,Classe3!EE15,IF('Conseil de classe'!$A$2=$I$6,Classe4!EE15,IF('Conseil de classe'!$A$2=$I$7,Classe5!EE15,IF('Conseil de classe'!$A$2=$I$8,Classe6!EE15,IF('Conseil de classe'!$A$2=$I$9,Classe7!EE15,IF('Conseil de classe'!$A$2=$I$10,Classe8!EE15,IF('Conseil de classe'!$A$2=$I$11,Classe9!EE15)))))))))),"",IF('Conseil de classe'!$A$2=$I$3,Classe1!EE15,IF('Conseil de classe'!$A$2=$I$4,Classe2!EE15,IF('Conseil de classe'!$A$2=$I$5,Classe3!EE15,IF('Conseil de classe'!$A$2=$I$6,Classe4!EE15,IF('Conseil de classe'!$A$2=$I$7,Classe5!EE15,IF('Conseil de classe'!$A$2=$I$8,Classe6!EE15,IF('Conseil de classe'!$A$2=$I$9,Classe7!EE15,IF('Conseil de classe'!$A$2=$I$10,Classe8!EE15,IF('Conseil de classe'!$A$2=$I$11,Classe9!EE15))))))))))</f>
        <v/>
      </c>
      <c r="X14" s="7" t="str">
        <f>IF(ISBLANK(IF('Conseil de classe'!$A$2=$I$3,Classe1!EF15,IF('Conseil de classe'!$A$2=$I$4,Classe2!EF15,IF('Conseil de classe'!$A$2=$I$5,Classe3!EF15,IF('Conseil de classe'!$A$2=$I$6,Classe4!EF15,IF('Conseil de classe'!$A$2=$I$7,Classe5!EF15,IF('Conseil de classe'!$A$2=$I$8,Classe6!EF15,IF('Conseil de classe'!$A$2=$I$9,Classe7!EF15,IF('Conseil de classe'!$A$2=$I$10,Classe8!EF15,IF('Conseil de classe'!$A$2=$I$11,Classe9!EF15)))))))))),"",IF('Conseil de classe'!$A$2=$I$3,Classe1!EF15,IF('Conseil de classe'!$A$2=$I$4,Classe2!EF15,IF('Conseil de classe'!$A$2=$I$5,Classe3!EF15,IF('Conseil de classe'!$A$2=$I$6,Classe4!EF15,IF('Conseil de classe'!$A$2=$I$7,Classe5!EF15,IF('Conseil de classe'!$A$2=$I$8,Classe6!EF15,IF('Conseil de classe'!$A$2=$I$9,Classe7!EF15,IF('Conseil de classe'!$A$2=$I$10,Classe8!EF15,IF('Conseil de classe'!$A$2=$I$11,Classe9!EF15))))))))))</f>
        <v/>
      </c>
      <c r="Y14" s="7" t="str">
        <f>IF(ISBLANK(IF('Conseil de classe'!$A$2=$I$3,Classe1!EG15,IF('Conseil de classe'!$A$2=$I$4,Classe2!EG15,IF('Conseil de classe'!$A$2=$I$5,Classe3!EG15,IF('Conseil de classe'!$A$2=$I$6,Classe4!EG15,IF('Conseil de classe'!$A$2=$I$7,Classe5!EG15,IF('Conseil de classe'!$A$2=$I$8,Classe6!EG15,IF('Conseil de classe'!$A$2=$I$9,Classe7!EG15,IF('Conseil de classe'!$A$2=$I$10,Classe8!EG15,IF('Conseil de classe'!$A$2=$I$11,Classe9!EG15)))))))))),"",IF('Conseil de classe'!$A$2=$I$3,Classe1!EG15,IF('Conseil de classe'!$A$2=$I$4,Classe2!EG15,IF('Conseil de classe'!$A$2=$I$5,Classe3!EG15,IF('Conseil de classe'!$A$2=$I$6,Classe4!EG15,IF('Conseil de classe'!$A$2=$I$7,Classe5!EG15,IF('Conseil de classe'!$A$2=$I$8,Classe6!EG15,IF('Conseil de classe'!$A$2=$I$9,Classe7!EG15,IF('Conseil de classe'!$A$2=$I$10,Classe8!EG15,IF('Conseil de classe'!$A$2=$I$11,Classe9!EG15))))))))))</f>
        <v/>
      </c>
      <c r="Z14" s="7" t="str">
        <f>IF(ISBLANK(IF('Conseil de classe'!$A$2=$I$3,Classe1!EH15,IF('Conseil de classe'!$A$2=$I$4,Classe2!EH15,IF('Conseil de classe'!$A$2=$I$5,Classe3!EH15,IF('Conseil de classe'!$A$2=$I$6,Classe4!EH15,IF('Conseil de classe'!$A$2=$I$7,Classe5!EH15,IF('Conseil de classe'!$A$2=$I$8,Classe6!EH15,IF('Conseil de classe'!$A$2=$I$9,Classe7!EH15,IF('Conseil de classe'!$A$2=$I$10,Classe8!EH15,IF('Conseil de classe'!$A$2=$I$11,Classe9!EH15)))))))))),"",IF('Conseil de classe'!$A$2=$I$3,Classe1!EH15,IF('Conseil de classe'!$A$2=$I$4,Classe2!EH15,IF('Conseil de classe'!$A$2=$I$5,Classe3!EH15,IF('Conseil de classe'!$A$2=$I$6,Classe4!EH15,IF('Conseil de classe'!$A$2=$I$7,Classe5!EH15,IF('Conseil de classe'!$A$2=$I$8,Classe6!EH15,IF('Conseil de classe'!$A$2=$I$9,Classe7!EH15,IF('Conseil de classe'!$A$2=$I$10,Classe8!EH15,IF('Conseil de classe'!$A$2=$I$11,Classe9!EH15))))))))))</f>
        <v/>
      </c>
      <c r="AA14" s="7" t="str">
        <f>IF(ISBLANK(IF('Conseil de classe'!$A$2=$I$3,Classe1!EI15,IF('Conseil de classe'!$A$2=$I$4,Classe2!EI15,IF('Conseil de classe'!$A$2=$I$5,Classe3!EI15,IF('Conseil de classe'!$A$2=$I$6,Classe4!EI15,IF('Conseil de classe'!$A$2=$I$7,Classe5!EI15,IF('Conseil de classe'!$A$2=$I$8,Classe6!EI15,IF('Conseil de classe'!$A$2=$I$9,Classe7!EI15,IF('Conseil de classe'!$A$2=$I$10,Classe8!EI15,IF('Conseil de classe'!$A$2=$I$11,Classe9!EI15)))))))))),"",IF('Conseil de classe'!$A$2=$I$3,Classe1!EI15,IF('Conseil de classe'!$A$2=$I$4,Classe2!EI15,IF('Conseil de classe'!$A$2=$I$5,Classe3!EI15,IF('Conseil de classe'!$A$2=$I$6,Classe4!EI15,IF('Conseil de classe'!$A$2=$I$7,Classe5!EI15,IF('Conseil de classe'!$A$2=$I$8,Classe6!EI15,IF('Conseil de classe'!$A$2=$I$9,Classe7!EI15,IF('Conseil de classe'!$A$2=$I$10,Classe8!EI15,IF('Conseil de classe'!$A$2=$I$11,Classe9!EI15))))))))))</f>
        <v/>
      </c>
      <c r="AB14" s="7" t="str">
        <f>IF(ISBLANK(IF('Conseil de classe'!$A$2=$I$3,Classe1!EJ15,IF('Conseil de classe'!$A$2=$I$4,Classe2!EJ15,IF('Conseil de classe'!$A$2=$I$5,Classe3!EJ15,IF('Conseil de classe'!$A$2=$I$6,Classe4!EJ15,IF('Conseil de classe'!$A$2=$I$7,Classe5!EJ15,IF('Conseil de classe'!$A$2=$I$8,Classe6!EJ15,IF('Conseil de classe'!$A$2=$I$9,Classe7!EJ15,IF('Conseil de classe'!$A$2=$I$10,Classe8!EJ15,IF('Conseil de classe'!$A$2=$I$11,Classe9!EJ15)))))))))),"",IF('Conseil de classe'!$A$2=$I$3,Classe1!EJ15,IF('Conseil de classe'!$A$2=$I$4,Classe2!EJ15,IF('Conseil de classe'!$A$2=$I$5,Classe3!EJ15,IF('Conseil de classe'!$A$2=$I$6,Classe4!EJ15,IF('Conseil de classe'!$A$2=$I$7,Classe5!EJ15,IF('Conseil de classe'!$A$2=$I$8,Classe6!EJ15,IF('Conseil de classe'!$A$2=$I$9,Classe7!EJ15,IF('Conseil de classe'!$A$2=$I$10,Classe8!EJ15,IF('Conseil de classe'!$A$2=$I$11,Classe9!EJ15))))))))))</f>
        <v/>
      </c>
      <c r="AC14" s="7" t="str">
        <f>IF(ISBLANK(IF('Conseil de classe'!$A$2=$I$3,Classe1!EK15,IF('Conseil de classe'!$A$2=$I$4,Classe2!EK15,IF('Conseil de classe'!$A$2=$I$5,Classe3!EK15,IF('Conseil de classe'!$A$2=$I$6,Classe4!EK15,IF('Conseil de classe'!$A$2=$I$7,Classe5!EK15,IF('Conseil de classe'!$A$2=$I$8,Classe6!EK15,IF('Conseil de classe'!$A$2=$I$9,Classe7!EK15,IF('Conseil de classe'!$A$2=$I$10,Classe8!EK15,IF('Conseil de classe'!$A$2=$I$11,Classe9!EK15)))))))))),"",IF('Conseil de classe'!$A$2=$I$3,Classe1!EK15,IF('Conseil de classe'!$A$2=$I$4,Classe2!EK15,IF('Conseil de classe'!$A$2=$I$5,Classe3!EK15,IF('Conseil de classe'!$A$2=$I$6,Classe4!EK15,IF('Conseil de classe'!$A$2=$I$7,Classe5!EK15,IF('Conseil de classe'!$A$2=$I$8,Classe6!EK15,IF('Conseil de classe'!$A$2=$I$9,Classe7!EK15,IF('Conseil de classe'!$A$2=$I$10,Classe8!EK15,IF('Conseil de classe'!$A$2=$I$11,Classe9!EK15))))))))))</f>
        <v/>
      </c>
      <c r="AD14" s="7" t="str">
        <f>IF(ISBLANK(IF('Conseil de classe'!$A$2=$I$3,Classe1!EL15,IF('Conseil de classe'!$A$2=$I$4,Classe2!EL15,IF('Conseil de classe'!$A$2=$I$5,Classe3!EL15,IF('Conseil de classe'!$A$2=$I$6,Classe4!EL15,IF('Conseil de classe'!$A$2=$I$7,Classe5!EL15,IF('Conseil de classe'!$A$2=$I$8,Classe6!EL15,IF('Conseil de classe'!$A$2=$I$9,Classe7!EL15,IF('Conseil de classe'!$A$2=$I$10,Classe8!EL15,IF('Conseil de classe'!$A$2=$I$11,Classe9!EL15)))))))))),"",IF('Conseil de classe'!$A$2=$I$3,Classe1!EL15,IF('Conseil de classe'!$A$2=$I$4,Classe2!EL15,IF('Conseil de classe'!$A$2=$I$5,Classe3!EL15,IF('Conseil de classe'!$A$2=$I$6,Classe4!EL15,IF('Conseil de classe'!$A$2=$I$7,Classe5!EL15,IF('Conseil de classe'!$A$2=$I$8,Classe6!EL15,IF('Conseil de classe'!$A$2=$I$9,Classe7!EL15,IF('Conseil de classe'!$A$2=$I$10,Classe8!EL15,IF('Conseil de classe'!$A$2=$I$11,Classe9!EL15))))))))))</f>
        <v/>
      </c>
      <c r="AE14" s="7" t="str">
        <f>IF(ISBLANK(IF('Conseil de classe'!$A$2=$I$3,Classe1!EM15,IF('Conseil de classe'!$A$2=$I$4,Classe2!EM15,IF('Conseil de classe'!$A$2=$I$5,Classe3!EM15,IF('Conseil de classe'!$A$2=$I$6,Classe4!EM15,IF('Conseil de classe'!$A$2=$I$7,Classe5!EM15,IF('Conseil de classe'!$A$2=$I$8,Classe6!EM15,IF('Conseil de classe'!$A$2=$I$9,Classe7!EM15,IF('Conseil de classe'!$A$2=$I$10,Classe8!EM15,IF('Conseil de classe'!$A$2=$I$11,Classe9!EM15)))))))))),"",IF('Conseil de classe'!$A$2=$I$3,Classe1!EM15,IF('Conseil de classe'!$A$2=$I$4,Classe2!EM15,IF('Conseil de classe'!$A$2=$I$5,Classe3!EM15,IF('Conseil de classe'!$A$2=$I$6,Classe4!EM15,IF('Conseil de classe'!$A$2=$I$7,Classe5!EM15,IF('Conseil de classe'!$A$2=$I$8,Classe6!EM15,IF('Conseil de classe'!$A$2=$I$9,Classe7!EM15,IF('Conseil de classe'!$A$2=$I$10,Classe8!EM15,IF('Conseil de classe'!$A$2=$I$11,Classe9!EM15))))))))))</f>
        <v/>
      </c>
      <c r="AF14" s="7" t="str">
        <f>IF(ISBLANK(IF('Conseil de classe'!$A$2=$I$3,Classe1!EN15,IF('Conseil de classe'!$A$2=$I$4,Classe2!EN15,IF('Conseil de classe'!$A$2=$I$5,Classe3!EN15,IF('Conseil de classe'!$A$2=$I$6,Classe4!EN15,IF('Conseil de classe'!$A$2=$I$7,Classe5!EN15,IF('Conseil de classe'!$A$2=$I$8,Classe6!EN15,IF('Conseil de classe'!$A$2=$I$9,Classe7!EN15,IF('Conseil de classe'!$A$2=$I$10,Classe8!EN15,IF('Conseil de classe'!$A$2=$I$11,Classe9!EN15)))))))))),"",IF('Conseil de classe'!$A$2=$I$3,Classe1!EN15,IF('Conseil de classe'!$A$2=$I$4,Classe2!EN15,IF('Conseil de classe'!$A$2=$I$5,Classe3!EN15,IF('Conseil de classe'!$A$2=$I$6,Classe4!EN15,IF('Conseil de classe'!$A$2=$I$7,Classe5!EN15,IF('Conseil de classe'!$A$2=$I$8,Classe6!EN15,IF('Conseil de classe'!$A$2=$I$9,Classe7!EN15,IF('Conseil de classe'!$A$2=$I$10,Classe8!EN15,IF('Conseil de classe'!$A$2=$I$11,Classe9!EN15))))))))))</f>
        <v/>
      </c>
      <c r="AG14" s="7" t="str">
        <f>IF(ISBLANK(IF('Conseil de classe'!$A$2=$I$3,Classe1!EO15,IF('Conseil de classe'!$A$2=$I$4,Classe2!EO15,IF('Conseil de classe'!$A$2=$I$5,Classe3!EO15,IF('Conseil de classe'!$A$2=$I$6,Classe4!EO15,IF('Conseil de classe'!$A$2=$I$7,Classe5!EO15,IF('Conseil de classe'!$A$2=$I$8,Classe6!EO15,IF('Conseil de classe'!$A$2=$I$9,Classe7!EO15,IF('Conseil de classe'!$A$2=$I$10,Classe8!EO15,IF('Conseil de classe'!$A$2=$I$11,Classe9!EO15)))))))))),"",IF('Conseil de classe'!$A$2=$I$3,Classe1!EO15,IF('Conseil de classe'!$A$2=$I$4,Classe2!EO15,IF('Conseil de classe'!$A$2=$I$5,Classe3!EO15,IF('Conseil de classe'!$A$2=$I$6,Classe4!EO15,IF('Conseil de classe'!$A$2=$I$7,Classe5!EO15,IF('Conseil de classe'!$A$2=$I$8,Classe6!EO15,IF('Conseil de classe'!$A$2=$I$9,Classe7!EO15,IF('Conseil de classe'!$A$2=$I$10,Classe8!EO15,IF('Conseil de classe'!$A$2=$I$11,Classe9!EO15))))))))))</f>
        <v/>
      </c>
      <c r="AH14" s="7" t="str">
        <f>IF(ISBLANK(IF('Conseil de classe'!$A$2=$I$3,Classe1!EP15,IF('Conseil de classe'!$A$2=$I$4,Classe2!EP15,IF('Conseil de classe'!$A$2=$I$5,Classe3!EP15,IF('Conseil de classe'!$A$2=$I$6,Classe4!EP15,IF('Conseil de classe'!$A$2=$I$7,Classe5!EP15,IF('Conseil de classe'!$A$2=$I$8,Classe6!EP15,IF('Conseil de classe'!$A$2=$I$9,Classe7!EP15,IF('Conseil de classe'!$A$2=$I$10,Classe8!EP15,IF('Conseil de classe'!$A$2=$I$11,Classe9!EP15)))))))))),"",IF('Conseil de classe'!$A$2=$I$3,Classe1!EP15,IF('Conseil de classe'!$A$2=$I$4,Classe2!EP15,IF('Conseil de classe'!$A$2=$I$5,Classe3!EP15,IF('Conseil de classe'!$A$2=$I$6,Classe4!EP15,IF('Conseil de classe'!$A$2=$I$7,Classe5!EP15,IF('Conseil de classe'!$A$2=$I$8,Classe6!EP15,IF('Conseil de classe'!$A$2=$I$9,Classe7!EP15,IF('Conseil de classe'!$A$2=$I$10,Classe8!EP15,IF('Conseil de classe'!$A$2=$I$11,Classe9!EP15))))))))))</f>
        <v/>
      </c>
      <c r="AI14" s="7" t="str">
        <f>IF(ISBLANK(IF('Conseil de classe'!$A$2=$I$3,Classe1!EQ15,IF('Conseil de classe'!$A$2=$I$4,Classe2!EQ15,IF('Conseil de classe'!$A$2=$I$5,Classe3!EQ15,IF('Conseil de classe'!$A$2=$I$6,Classe4!EQ15,IF('Conseil de classe'!$A$2=$I$7,Classe5!EQ15,IF('Conseil de classe'!$A$2=$I$8,Classe6!EQ15,IF('Conseil de classe'!$A$2=$I$9,Classe7!EQ15,IF('Conseil de classe'!$A$2=$I$10,Classe8!EQ15,IF('Conseil de classe'!$A$2=$I$11,Classe9!EQ15)))))))))),"",IF('Conseil de classe'!$A$2=$I$3,Classe1!EQ15,IF('Conseil de classe'!$A$2=$I$4,Classe2!EQ15,IF('Conseil de classe'!$A$2=$I$5,Classe3!EQ15,IF('Conseil de classe'!$A$2=$I$6,Classe4!EQ15,IF('Conseil de classe'!$A$2=$I$7,Classe5!EQ15,IF('Conseil de classe'!$A$2=$I$8,Classe6!EQ15,IF('Conseil de classe'!$A$2=$I$9,Classe7!EQ15,IF('Conseil de classe'!$A$2=$I$10,Classe8!EQ15,IF('Conseil de classe'!$A$2=$I$11,Classe9!EQ15))))))))))</f>
        <v/>
      </c>
      <c r="AJ14" s="7" t="str">
        <f>IF(ISBLANK(IF('Conseil de classe'!$A$2=$I$3,Classe1!ER15,IF('Conseil de classe'!$A$2=$I$4,Classe2!ER15,IF('Conseil de classe'!$A$2=$I$5,Classe3!ER15,IF('Conseil de classe'!$A$2=$I$6,Classe4!ER15,IF('Conseil de classe'!$A$2=$I$7,Classe5!ER15,IF('Conseil de classe'!$A$2=$I$8,Classe6!ER15,IF('Conseil de classe'!$A$2=$I$9,Classe7!ER15,IF('Conseil de classe'!$A$2=$I$10,Classe8!ER15,IF('Conseil de classe'!$A$2=$I$11,Classe9!ER15)))))))))),"",IF('Conseil de classe'!$A$2=$I$3,Classe1!ER15,IF('Conseil de classe'!$A$2=$I$4,Classe2!ER15,IF('Conseil de classe'!$A$2=$I$5,Classe3!ER15,IF('Conseil de classe'!$A$2=$I$6,Classe4!ER15,IF('Conseil de classe'!$A$2=$I$7,Classe5!ER15,IF('Conseil de classe'!$A$2=$I$8,Classe6!ER15,IF('Conseil de classe'!$A$2=$I$9,Classe7!ER15,IF('Conseil de classe'!$A$2=$I$10,Classe8!ER15,IF('Conseil de classe'!$A$2=$I$11,Classe9!ER15))))))))))</f>
        <v/>
      </c>
      <c r="AK14" s="7" t="str">
        <f>IF(ISBLANK(IF('Conseil de classe'!$A$2=$I$3,Classe1!ES15,IF('Conseil de classe'!$A$2=$I$4,Classe2!ES15,IF('Conseil de classe'!$A$2=$I$5,Classe3!ES15,IF('Conseil de classe'!$A$2=$I$6,Classe4!ES15,IF('Conseil de classe'!$A$2=$I$7,Classe5!ES15,IF('Conseil de classe'!$A$2=$I$8,Classe6!ES15,IF('Conseil de classe'!$A$2=$I$9,Classe7!ES15,IF('Conseil de classe'!$A$2=$I$10,Classe8!ES15,IF('Conseil de classe'!$A$2=$I$11,Classe9!ES15)))))))))),"",IF('Conseil de classe'!$A$2=$I$3,Classe1!ES15,IF('Conseil de classe'!$A$2=$I$4,Classe2!ES15,IF('Conseil de classe'!$A$2=$I$5,Classe3!ES15,IF('Conseil de classe'!$A$2=$I$6,Classe4!ES15,IF('Conseil de classe'!$A$2=$I$7,Classe5!ES15,IF('Conseil de classe'!$A$2=$I$8,Classe6!ES15,IF('Conseil de classe'!$A$2=$I$9,Classe7!ES15,IF('Conseil de classe'!$A$2=$I$10,Classe8!ES15,IF('Conseil de classe'!$A$2=$I$11,Classe9!ES15))))))))))</f>
        <v/>
      </c>
      <c r="AL14" s="7" t="str">
        <f>IF(ISBLANK(IF('Conseil de classe'!$A$2=$I$3,Classe1!ET15,IF('Conseil de classe'!$A$2=$I$4,Classe2!ET15,IF('Conseil de classe'!$A$2=$I$5,Classe3!ET15,IF('Conseil de classe'!$A$2=$I$6,Classe4!ET15,IF('Conseil de classe'!$A$2=$I$7,Classe5!ET15,IF('Conseil de classe'!$A$2=$I$8,Classe6!ET15,IF('Conseil de classe'!$A$2=$I$9,Classe7!ET15,IF('Conseil de classe'!$A$2=$I$10,Classe8!ET15,IF('Conseil de classe'!$A$2=$I$11,Classe9!ET15)))))))))),"",IF('Conseil de classe'!$A$2=$I$3,Classe1!ET15,IF('Conseil de classe'!$A$2=$I$4,Classe2!ET15,IF('Conseil de classe'!$A$2=$I$5,Classe3!ET15,IF('Conseil de classe'!$A$2=$I$6,Classe4!ET15,IF('Conseil de classe'!$A$2=$I$7,Classe5!ET15,IF('Conseil de classe'!$A$2=$I$8,Classe6!ET15,IF('Conseil de classe'!$A$2=$I$9,Classe7!ET15,IF('Conseil de classe'!$A$2=$I$10,Classe8!ET15,IF('Conseil de classe'!$A$2=$I$11,Classe9!ET15))))))))))</f>
        <v/>
      </c>
      <c r="AM14" s="7" t="str">
        <f>IF(ISBLANK(IF('Conseil de classe'!$A$2=$I$3,Classe1!EU15,IF('Conseil de classe'!$A$2=$I$4,Classe2!EU15,IF('Conseil de classe'!$A$2=$I$5,Classe3!EU15,IF('Conseil de classe'!$A$2=$I$6,Classe4!EU15,IF('Conseil de classe'!$A$2=$I$7,Classe5!EU15,IF('Conseil de classe'!$A$2=$I$8,Classe6!EU15,IF('Conseil de classe'!$A$2=$I$9,Classe7!EU15,IF('Conseil de classe'!$A$2=$I$10,Classe8!EU15,IF('Conseil de classe'!$A$2=$I$11,Classe9!EU15)))))))))),"",IF('Conseil de classe'!$A$2=$I$3,Classe1!EU15,IF('Conseil de classe'!$A$2=$I$4,Classe2!EU15,IF('Conseil de classe'!$A$2=$I$5,Classe3!EU15,IF('Conseil de classe'!$A$2=$I$6,Classe4!EU15,IF('Conseil de classe'!$A$2=$I$7,Classe5!EU15,IF('Conseil de classe'!$A$2=$I$8,Classe6!EU15,IF('Conseil de classe'!$A$2=$I$9,Classe7!EU15,IF('Conseil de classe'!$A$2=$I$10,Classe8!EU15,IF('Conseil de classe'!$A$2=$I$11,Classe9!EU15))))))))))</f>
        <v/>
      </c>
      <c r="AN14" s="7" t="str">
        <f>IF(ISBLANK(IF('Conseil de classe'!$A$2=$I$3,Classe1!EV15,IF('Conseil de classe'!$A$2=$I$4,Classe2!EV15,IF('Conseil de classe'!$A$2=$I$5,Classe3!EV15,IF('Conseil de classe'!$A$2=$I$6,Classe4!EV15,IF('Conseil de classe'!$A$2=$I$7,Classe5!EV15,IF('Conseil de classe'!$A$2=$I$8,Classe6!EV15,IF('Conseil de classe'!$A$2=$I$9,Classe7!EV15,IF('Conseil de classe'!$A$2=$I$10,Classe8!EV15,IF('Conseil de classe'!$A$2=$I$11,Classe9!EV15)))))))))),"",IF('Conseil de classe'!$A$2=$I$3,Classe1!EV15,IF('Conseil de classe'!$A$2=$I$4,Classe2!EV15,IF('Conseil de classe'!$A$2=$I$5,Classe3!EV15,IF('Conseil de classe'!$A$2=$I$6,Classe4!EV15,IF('Conseil de classe'!$A$2=$I$7,Classe5!EV15,IF('Conseil de classe'!$A$2=$I$8,Classe6!EV15,IF('Conseil de classe'!$A$2=$I$9,Classe7!EV15,IF('Conseil de classe'!$A$2=$I$10,Classe8!EV15,IF('Conseil de classe'!$A$2=$I$11,Classe9!EV15))))))))))</f>
        <v/>
      </c>
      <c r="AO14" s="7" t="str">
        <f>IF(ISBLANK(IF('Conseil de classe'!$A$2=$I$3,Classe1!EW15,IF('Conseil de classe'!$A$2=$I$4,Classe2!EW15,IF('Conseil de classe'!$A$2=$I$5,Classe3!EW15,IF('Conseil de classe'!$A$2=$I$6,Classe4!EW15,IF('Conseil de classe'!$A$2=$I$7,Classe5!EW15,IF('Conseil de classe'!$A$2=$I$8,Classe6!EW15,IF('Conseil de classe'!$A$2=$I$9,Classe7!EW15,IF('Conseil de classe'!$A$2=$I$10,Classe8!EW15,IF('Conseil de classe'!$A$2=$I$11,Classe9!EW15)))))))))),"",IF('Conseil de classe'!$A$2=$I$3,Classe1!EW15,IF('Conseil de classe'!$A$2=$I$4,Classe2!EW15,IF('Conseil de classe'!$A$2=$I$5,Classe3!EW15,IF('Conseil de classe'!$A$2=$I$6,Classe4!EW15,IF('Conseil de classe'!$A$2=$I$7,Classe5!EW15,IF('Conseil de classe'!$A$2=$I$8,Classe6!EW15,IF('Conseil de classe'!$A$2=$I$9,Classe7!EW15,IF('Conseil de classe'!$A$2=$I$10,Classe8!EW15,IF('Conseil de classe'!$A$2=$I$11,Classe9!EW15))))))))))</f>
        <v/>
      </c>
      <c r="AP14" s="7" t="str">
        <f>IF(ISBLANK(IF('Conseil de classe'!$A$2=$I$3,Classe1!EX15,IF('Conseil de classe'!$A$2=$I$4,Classe2!EX15,IF('Conseil de classe'!$A$2=$I$5,Classe3!EX15,IF('Conseil de classe'!$A$2=$I$6,Classe4!EX15,IF('Conseil de classe'!$A$2=$I$7,Classe5!EX15,IF('Conseil de classe'!$A$2=$I$8,Classe6!EX15,IF('Conseil de classe'!$A$2=$I$9,Classe7!EX15,IF('Conseil de classe'!$A$2=$I$10,Classe8!EX15,IF('Conseil de classe'!$A$2=$I$11,Classe9!EX15)))))))))),"",IF('Conseil de classe'!$A$2=$I$3,Classe1!EX15,IF('Conseil de classe'!$A$2=$I$4,Classe2!EX15,IF('Conseil de classe'!$A$2=$I$5,Classe3!EX15,IF('Conseil de classe'!$A$2=$I$6,Classe4!EX15,IF('Conseil de classe'!$A$2=$I$7,Classe5!EX15,IF('Conseil de classe'!$A$2=$I$8,Classe6!EX15,IF('Conseil de classe'!$A$2=$I$9,Classe7!EX15,IF('Conseil de classe'!$A$2=$I$10,Classe8!EX15,IF('Conseil de classe'!$A$2=$I$11,Classe9!EX15))))))))))</f>
        <v/>
      </c>
      <c r="AQ14" s="7" t="str">
        <f>IF(ISBLANK(IF('Conseil de classe'!$A$2=$I$3,Classe1!EY15,IF('Conseil de classe'!$A$2=$I$4,Classe2!EY15,IF('Conseil de classe'!$A$2=$I$5,Classe3!EY15,IF('Conseil de classe'!$A$2=$I$6,Classe4!EY15,IF('Conseil de classe'!$A$2=$I$7,Classe5!EY15,IF('Conseil de classe'!$A$2=$I$8,Classe6!EY15,IF('Conseil de classe'!$A$2=$I$9,Classe7!EY15,IF('Conseil de classe'!$A$2=$I$10,Classe8!EY15,IF('Conseil de classe'!$A$2=$I$11,Classe9!EY15)))))))))),"",IF('Conseil de classe'!$A$2=$I$3,Classe1!EY15,IF('Conseil de classe'!$A$2=$I$4,Classe2!EY15,IF('Conseil de classe'!$A$2=$I$5,Classe3!EY15,IF('Conseil de classe'!$A$2=$I$6,Classe4!EY15,IF('Conseil de classe'!$A$2=$I$7,Classe5!EY15,IF('Conseil de classe'!$A$2=$I$8,Classe6!EY15,IF('Conseil de classe'!$A$2=$I$9,Classe7!EY15,IF('Conseil de classe'!$A$2=$I$10,Classe8!EY15,IF('Conseil de classe'!$A$2=$I$11,Classe9!EY15))))))))))</f>
        <v/>
      </c>
      <c r="AR14" s="7" t="str">
        <f>IF(ISBLANK(IF('Conseil de classe'!$A$2=$I$3,Classe1!EZ15,IF('Conseil de classe'!$A$2=$I$4,Classe2!EZ15,IF('Conseil de classe'!$A$2=$I$5,Classe3!EZ15,IF('Conseil de classe'!$A$2=$I$6,Classe4!EZ15,IF('Conseil de classe'!$A$2=$I$7,Classe5!EZ15,IF('Conseil de classe'!$A$2=$I$8,Classe6!EZ15,IF('Conseil de classe'!$A$2=$I$9,Classe7!EZ15,IF('Conseil de classe'!$A$2=$I$10,Classe8!EZ15,IF('Conseil de classe'!$A$2=$I$11,Classe9!EZ15)))))))))),"",IF('Conseil de classe'!$A$2=$I$3,Classe1!EZ15,IF('Conseil de classe'!$A$2=$I$4,Classe2!EZ15,IF('Conseil de classe'!$A$2=$I$5,Classe3!EZ15,IF('Conseil de classe'!$A$2=$I$6,Classe4!EZ15,IF('Conseil de classe'!$A$2=$I$7,Classe5!EZ15,IF('Conseil de classe'!$A$2=$I$8,Classe6!EZ15,IF('Conseil de classe'!$A$2=$I$9,Classe7!EZ15,IF('Conseil de classe'!$A$2=$I$10,Classe8!EZ15,IF('Conseil de classe'!$A$2=$I$11,Classe9!EZ15))))))))))</f>
        <v/>
      </c>
      <c r="AS14" s="7" t="str">
        <f>IF(ISBLANK(IF('Conseil de classe'!$A$2=$I$3,Classe1!FA15,IF('Conseil de classe'!$A$2=$I$4,Classe2!FA15,IF('Conseil de classe'!$A$2=$I$5,Classe3!FA15,IF('Conseil de classe'!$A$2=$I$6,Classe4!FA15,IF('Conseil de classe'!$A$2=$I$7,Classe5!FA15,IF('Conseil de classe'!$A$2=$I$8,Classe6!FA15,IF('Conseil de classe'!$A$2=$I$9,Classe7!FA15,IF('Conseil de classe'!$A$2=$I$10,Classe8!FA15,IF('Conseil de classe'!$A$2=$I$11,Classe9!FA15)))))))))),"",IF('Conseil de classe'!$A$2=$I$3,Classe1!FA15,IF('Conseil de classe'!$A$2=$I$4,Classe2!FA15,IF('Conseil de classe'!$A$2=$I$5,Classe3!FA15,IF('Conseil de classe'!$A$2=$I$6,Classe4!FA15,IF('Conseil de classe'!$A$2=$I$7,Classe5!FA15,IF('Conseil de classe'!$A$2=$I$8,Classe6!FA15,IF('Conseil de classe'!$A$2=$I$9,Classe7!FA15,IF('Conseil de classe'!$A$2=$I$10,Classe8!FA15,IF('Conseil de classe'!$A$2=$I$11,Classe9!FA15))))))))))</f>
        <v/>
      </c>
      <c r="AT14" s="7" t="str">
        <f>IF(ISBLANK(IF('Conseil de classe'!$A$2=$I$3,Classe1!FB15,IF('Conseil de classe'!$A$2=$I$4,Classe2!FB15,IF('Conseil de classe'!$A$2=$I$5,Classe3!FB15,IF('Conseil de classe'!$A$2=$I$6,Classe4!FB15,IF('Conseil de classe'!$A$2=$I$7,Classe5!FB15,IF('Conseil de classe'!$A$2=$I$8,Classe6!FB15,IF('Conseil de classe'!$A$2=$I$9,Classe7!FB15,IF('Conseil de classe'!$A$2=$I$10,Classe8!FB15,IF('Conseil de classe'!$A$2=$I$11,Classe9!FB15)))))))))),"",IF('Conseil de classe'!$A$2=$I$3,Classe1!FB15,IF('Conseil de classe'!$A$2=$I$4,Classe2!FB15,IF('Conseil de classe'!$A$2=$I$5,Classe3!FB15,IF('Conseil de classe'!$A$2=$I$6,Classe4!FB15,IF('Conseil de classe'!$A$2=$I$7,Classe5!FB15,IF('Conseil de classe'!$A$2=$I$8,Classe6!FB15,IF('Conseil de classe'!$A$2=$I$9,Classe7!FB15,IF('Conseil de classe'!$A$2=$I$10,Classe8!FB15,IF('Conseil de classe'!$A$2=$I$11,Classe9!FB15))))))))))</f>
        <v/>
      </c>
      <c r="AU14" s="7" t="str">
        <f>IF(ISBLANK(IF('Conseil de classe'!$A$2=$I$3,Classe1!FC15,IF('Conseil de classe'!$A$2=$I$4,Classe2!FC15,IF('Conseil de classe'!$A$2=$I$5,Classe3!FC15,IF('Conseil de classe'!$A$2=$I$6,Classe4!FC15,IF('Conseil de classe'!$A$2=$I$7,Classe5!FC15,IF('Conseil de classe'!$A$2=$I$8,Classe6!FC15,IF('Conseil de classe'!$A$2=$I$9,Classe7!FC15,IF('Conseil de classe'!$A$2=$I$10,Classe8!FC15,IF('Conseil de classe'!$A$2=$I$11,Classe9!FC15)))))))))),"",IF('Conseil de classe'!$A$2=$I$3,Classe1!FC15,IF('Conseil de classe'!$A$2=$I$4,Classe2!FC15,IF('Conseil de classe'!$A$2=$I$5,Classe3!FC15,IF('Conseil de classe'!$A$2=$I$6,Classe4!FC15,IF('Conseil de classe'!$A$2=$I$7,Classe5!FC15,IF('Conseil de classe'!$A$2=$I$8,Classe6!FC15,IF('Conseil de classe'!$A$2=$I$9,Classe7!FC15,IF('Conseil de classe'!$A$2=$I$10,Classe8!FC15,IF('Conseil de classe'!$A$2=$I$11,Classe9!FC15))))))))))</f>
        <v/>
      </c>
      <c r="AV14" s="7" t="str">
        <f>IF(ISBLANK(IF('Conseil de classe'!$A$2=$I$3,Classe1!FD15,IF('Conseil de classe'!$A$2=$I$4,Classe2!FD15,IF('Conseil de classe'!$A$2=$I$5,Classe3!FD15,IF('Conseil de classe'!$A$2=$I$6,Classe4!FD15,IF('Conseil de classe'!$A$2=$I$7,Classe5!FD15,IF('Conseil de classe'!$A$2=$I$8,Classe6!FD15,IF('Conseil de classe'!$A$2=$I$9,Classe7!FD15,IF('Conseil de classe'!$A$2=$I$10,Classe8!FD15,IF('Conseil de classe'!$A$2=$I$11,Classe9!FD15)))))))))),"",IF('Conseil de classe'!$A$2=$I$3,Classe1!FD15,IF('Conseil de classe'!$A$2=$I$4,Classe2!FD15,IF('Conseil de classe'!$A$2=$I$5,Classe3!FD15,IF('Conseil de classe'!$A$2=$I$6,Classe4!FD15,IF('Conseil de classe'!$A$2=$I$7,Classe5!FD15,IF('Conseil de classe'!$A$2=$I$8,Classe6!FD15,IF('Conseil de classe'!$A$2=$I$9,Classe7!FD15,IF('Conseil de classe'!$A$2=$I$10,Classe8!FD15,IF('Conseil de classe'!$A$2=$I$11,Classe9!FD15))))))))))</f>
        <v/>
      </c>
      <c r="AW14" s="7" t="str">
        <f>IF(ISBLANK(IF('Conseil de classe'!$A$2=$I$3,Classe1!FE15,IF('Conseil de classe'!$A$2=$I$4,Classe2!FE15,IF('Conseil de classe'!$A$2=$I$5,Classe3!FE15,IF('Conseil de classe'!$A$2=$I$6,Classe4!FE15,IF('Conseil de classe'!$A$2=$I$7,Classe5!FE15,IF('Conseil de classe'!$A$2=$I$8,Classe6!FE15,IF('Conseil de classe'!$A$2=$I$9,Classe7!FE15,IF('Conseil de classe'!$A$2=$I$10,Classe8!FE15,IF('Conseil de classe'!$A$2=$I$11,Classe9!FE15)))))))))),"",IF('Conseil de classe'!$A$2=$I$3,Classe1!FE15,IF('Conseil de classe'!$A$2=$I$4,Classe2!FE15,IF('Conseil de classe'!$A$2=$I$5,Classe3!FE15,IF('Conseil de classe'!$A$2=$I$6,Classe4!FE15,IF('Conseil de classe'!$A$2=$I$7,Classe5!FE15,IF('Conseil de classe'!$A$2=$I$8,Classe6!FE15,IF('Conseil de classe'!$A$2=$I$9,Classe7!FE15,IF('Conseil de classe'!$A$2=$I$10,Classe8!FE15,IF('Conseil de classe'!$A$2=$I$11,Classe9!FE15))))))))))</f>
        <v/>
      </c>
      <c r="AX14" s="7" t="str">
        <f>IF(ISBLANK(IF('Conseil de classe'!$A$2=$I$3,Classe1!FF15,IF('Conseil de classe'!$A$2=$I$4,Classe2!FF15,IF('Conseil de classe'!$A$2=$I$5,Classe3!FF15,IF('Conseil de classe'!$A$2=$I$6,Classe4!FF15,IF('Conseil de classe'!$A$2=$I$7,Classe5!FF15,IF('Conseil de classe'!$A$2=$I$8,Classe6!FF15,IF('Conseil de classe'!$A$2=$I$9,Classe7!FF15,IF('Conseil de classe'!$A$2=$I$10,Classe8!FF15,IF('Conseil de classe'!$A$2=$I$11,Classe9!FF15)))))))))),"",IF('Conseil de classe'!$A$2=$I$3,Classe1!FF15,IF('Conseil de classe'!$A$2=$I$4,Classe2!FF15,IF('Conseil de classe'!$A$2=$I$5,Classe3!FF15,IF('Conseil de classe'!$A$2=$I$6,Classe4!FF15,IF('Conseil de classe'!$A$2=$I$7,Classe5!FF15,IF('Conseil de classe'!$A$2=$I$8,Classe6!FF15,IF('Conseil de classe'!$A$2=$I$9,Classe7!FF15,IF('Conseil de classe'!$A$2=$I$10,Classe8!FF15,IF('Conseil de classe'!$A$2=$I$11,Classe9!FF15))))))))))</f>
        <v/>
      </c>
      <c r="AY14" s="7" t="str">
        <f>IF(ISBLANK(IF('Conseil de classe'!$A$2=$I$3,Classe1!FG15,IF('Conseil de classe'!$A$2=$I$4,Classe2!FG15,IF('Conseil de classe'!$A$2=$I$5,Classe3!FG15,IF('Conseil de classe'!$A$2=$I$6,Classe4!FG15,IF('Conseil de classe'!$A$2=$I$7,Classe5!FG15,IF('Conseil de classe'!$A$2=$I$8,Classe6!FG15,IF('Conseil de classe'!$A$2=$I$9,Classe7!FG15,IF('Conseil de classe'!$A$2=$I$10,Classe8!FG15,IF('Conseil de classe'!$A$2=$I$11,Classe9!FG15)))))))))),"",IF('Conseil de classe'!$A$2=$I$3,Classe1!FG15,IF('Conseil de classe'!$A$2=$I$4,Classe2!FG15,IF('Conseil de classe'!$A$2=$I$5,Classe3!FG15,IF('Conseil de classe'!$A$2=$I$6,Classe4!FG15,IF('Conseil de classe'!$A$2=$I$7,Classe5!FG15,IF('Conseil de classe'!$A$2=$I$8,Classe6!FG15,IF('Conseil de classe'!$A$2=$I$9,Classe7!FG15,IF('Conseil de classe'!$A$2=$I$10,Classe8!FG15,IF('Conseil de classe'!$A$2=$I$11,Classe9!FG15))))))))))</f>
        <v/>
      </c>
      <c r="AZ14" s="7" t="str">
        <f>IF(ISBLANK(IF('Conseil de classe'!$A$2=$I$3,Classe1!FH15,IF('Conseil de classe'!$A$2=$I$4,Classe2!FH15,IF('Conseil de classe'!$A$2=$I$5,Classe3!FH15,IF('Conseil de classe'!$A$2=$I$6,Classe4!FH15,IF('Conseil de classe'!$A$2=$I$7,Classe5!FH15,IF('Conseil de classe'!$A$2=$I$8,Classe6!FH15,IF('Conseil de classe'!$A$2=$I$9,Classe7!FH15,IF('Conseil de classe'!$A$2=$I$10,Classe8!FH15,IF('Conseil de classe'!$A$2=$I$11,Classe9!FH15)))))))))),"",IF('Conseil de classe'!$A$2=$I$3,Classe1!FH15,IF('Conseil de classe'!$A$2=$I$4,Classe2!FH15,IF('Conseil de classe'!$A$2=$I$5,Classe3!FH15,IF('Conseil de classe'!$A$2=$I$6,Classe4!FH15,IF('Conseil de classe'!$A$2=$I$7,Classe5!FH15,IF('Conseil de classe'!$A$2=$I$8,Classe6!FH15,IF('Conseil de classe'!$A$2=$I$9,Classe7!FH15,IF('Conseil de classe'!$A$2=$I$10,Classe8!FH15,IF('Conseil de classe'!$A$2=$I$11,Classe9!FH15))))))))))</f>
        <v/>
      </c>
      <c r="BA14" s="7" t="str">
        <f>IF(ISBLANK(IF('Conseil de classe'!$A$2=$I$3,Classe1!FI15,IF('Conseil de classe'!$A$2=$I$4,Classe2!FI15,IF('Conseil de classe'!$A$2=$I$5,Classe3!FI15,IF('Conseil de classe'!$A$2=$I$6,Classe4!FI15,IF('Conseil de classe'!$A$2=$I$7,Classe5!FI15,IF('Conseil de classe'!$A$2=$I$8,Classe6!FI15,IF('Conseil de classe'!$A$2=$I$9,Classe7!FI15,IF('Conseil de classe'!$A$2=$I$10,Classe8!FI15,IF('Conseil de classe'!$A$2=$I$11,Classe9!FI15)))))))))),"",IF('Conseil de classe'!$A$2=$I$3,Classe1!FI15,IF('Conseil de classe'!$A$2=$I$4,Classe2!FI15,IF('Conseil de classe'!$A$2=$I$5,Classe3!FI15,IF('Conseil de classe'!$A$2=$I$6,Classe4!FI15,IF('Conseil de classe'!$A$2=$I$7,Classe5!FI15,IF('Conseil de classe'!$A$2=$I$8,Classe6!FI15,IF('Conseil de classe'!$A$2=$I$9,Classe7!FI15,IF('Conseil de classe'!$A$2=$I$10,Classe8!FI15,IF('Conseil de classe'!$A$2=$I$11,Classe9!FI15))))))))))</f>
        <v/>
      </c>
      <c r="BB14" s="7" t="str">
        <f>IF(ISBLANK(IF('Conseil de classe'!$A$2=$I$3,Classe1!FJ15,IF('Conseil de classe'!$A$2=$I$4,Classe2!FJ15,IF('Conseil de classe'!$A$2=$I$5,Classe3!FJ15,IF('Conseil de classe'!$A$2=$I$6,Classe4!FJ15,IF('Conseil de classe'!$A$2=$I$7,Classe5!FJ15,IF('Conseil de classe'!$A$2=$I$8,Classe6!FJ15,IF('Conseil de classe'!$A$2=$I$9,Classe7!FJ15,IF('Conseil de classe'!$A$2=$I$10,Classe8!FJ15,IF('Conseil de classe'!$A$2=$I$11,Classe9!FJ15)))))))))),"",IF('Conseil de classe'!$A$2=$I$3,Classe1!FJ15,IF('Conseil de classe'!$A$2=$I$4,Classe2!FJ15,IF('Conseil de classe'!$A$2=$I$5,Classe3!FJ15,IF('Conseil de classe'!$A$2=$I$6,Classe4!FJ15,IF('Conseil de classe'!$A$2=$I$7,Classe5!FJ15,IF('Conseil de classe'!$A$2=$I$8,Classe6!FJ15,IF('Conseil de classe'!$A$2=$I$9,Classe7!FJ15,IF('Conseil de classe'!$A$2=$I$10,Classe8!FJ15,IF('Conseil de classe'!$A$2=$I$11,Classe9!FJ15))))))))))</f>
        <v/>
      </c>
      <c r="BC14" s="7" t="str">
        <f>IF(ISBLANK(IF('Conseil de classe'!$A$2=$I$3,Classe1!FK15,IF('Conseil de classe'!$A$2=$I$4,Classe2!FK15,IF('Conseil de classe'!$A$2=$I$5,Classe3!FK15,IF('Conseil de classe'!$A$2=$I$6,Classe4!FK15,IF('Conseil de classe'!$A$2=$I$7,Classe5!FK15,IF('Conseil de classe'!$A$2=$I$8,Classe6!FK15,IF('Conseil de classe'!$A$2=$I$9,Classe7!FK15,IF('Conseil de classe'!$A$2=$I$10,Classe8!FK15,IF('Conseil de classe'!$A$2=$I$11,Classe9!FK15)))))))))),"",IF('Conseil de classe'!$A$2=$I$3,Classe1!FK15,IF('Conseil de classe'!$A$2=$I$4,Classe2!FK15,IF('Conseil de classe'!$A$2=$I$5,Classe3!FK15,IF('Conseil de classe'!$A$2=$I$6,Classe4!FK15,IF('Conseil de classe'!$A$2=$I$7,Classe5!FK15,IF('Conseil de classe'!$A$2=$I$8,Classe6!FK15,IF('Conseil de classe'!$A$2=$I$9,Classe7!FK15,IF('Conseil de classe'!$A$2=$I$10,Classe8!FK15,IF('Conseil de classe'!$A$2=$I$11,Classe9!FK15))))))))))</f>
        <v/>
      </c>
      <c r="BD14" s="7" t="str">
        <f>IF(ISBLANK(IF('Conseil de classe'!$A$2=$I$3,Classe1!FL15,IF('Conseil de classe'!$A$2=$I$4,Classe2!FL15,IF('Conseil de classe'!$A$2=$I$5,Classe3!FL15,IF('Conseil de classe'!$A$2=$I$6,Classe4!FL15,IF('Conseil de classe'!$A$2=$I$7,Classe5!FL15,IF('Conseil de classe'!$A$2=$I$8,Classe6!FL15,IF('Conseil de classe'!$A$2=$I$9,Classe7!FL15,IF('Conseil de classe'!$A$2=$I$10,Classe8!FL15,IF('Conseil de classe'!$A$2=$I$11,Classe9!FL15)))))))))),"",IF('Conseil de classe'!$A$2=$I$3,Classe1!FL15,IF('Conseil de classe'!$A$2=$I$4,Classe2!FL15,IF('Conseil de classe'!$A$2=$I$5,Classe3!FL15,IF('Conseil de classe'!$A$2=$I$6,Classe4!FL15,IF('Conseil de classe'!$A$2=$I$7,Classe5!FL15,IF('Conseil de classe'!$A$2=$I$8,Classe6!FL15,IF('Conseil de classe'!$A$2=$I$9,Classe7!FL15,IF('Conseil de classe'!$A$2=$I$10,Classe8!FL15,IF('Conseil de classe'!$A$2=$I$11,Classe9!FL15))))))))))</f>
        <v/>
      </c>
      <c r="BE14" s="7" t="str">
        <f>IF(ISBLANK(IF('Conseil de classe'!$A$2=$I$3,Classe1!FM15,IF('Conseil de classe'!$A$2=$I$4,Classe2!FM15,IF('Conseil de classe'!$A$2=$I$5,Classe3!FM15,IF('Conseil de classe'!$A$2=$I$6,Classe4!FM15,IF('Conseil de classe'!$A$2=$I$7,Classe5!FM15,IF('Conseil de classe'!$A$2=$I$8,Classe6!FM15,IF('Conseil de classe'!$A$2=$I$9,Classe7!FM15,IF('Conseil de classe'!$A$2=$I$10,Classe8!FM15,IF('Conseil de classe'!$A$2=$I$11,Classe9!FM15)))))))))),"",IF('Conseil de classe'!$A$2=$I$3,Classe1!FM15,IF('Conseil de classe'!$A$2=$I$4,Classe2!FM15,IF('Conseil de classe'!$A$2=$I$5,Classe3!FM15,IF('Conseil de classe'!$A$2=$I$6,Classe4!FM15,IF('Conseil de classe'!$A$2=$I$7,Classe5!FM15,IF('Conseil de classe'!$A$2=$I$8,Classe6!FM15,IF('Conseil de classe'!$A$2=$I$9,Classe7!FM15,IF('Conseil de classe'!$A$2=$I$10,Classe8!FM15,IF('Conseil de classe'!$A$2=$I$11,Classe9!FM15))))))))))</f>
        <v/>
      </c>
      <c r="BF14" s="7" t="str">
        <f>IF(ISBLANK(IF('Conseil de classe'!$A$2=$I$3,Classe1!FN15,IF('Conseil de classe'!$A$2=$I$4,Classe2!FN15,IF('Conseil de classe'!$A$2=$I$5,Classe3!FN15,IF('Conseil de classe'!$A$2=$I$6,Classe4!FN15,IF('Conseil de classe'!$A$2=$I$7,Classe5!FN15,IF('Conseil de classe'!$A$2=$I$8,Classe6!FN15,IF('Conseil de classe'!$A$2=$I$9,Classe7!FN15,IF('Conseil de classe'!$A$2=$I$10,Classe8!FN15,IF('Conseil de classe'!$A$2=$I$11,Classe9!FN15)))))))))),"",IF('Conseil de classe'!$A$2=$I$3,Classe1!FN15,IF('Conseil de classe'!$A$2=$I$4,Classe2!FN15,IF('Conseil de classe'!$A$2=$I$5,Classe3!FN15,IF('Conseil de classe'!$A$2=$I$6,Classe4!FN15,IF('Conseil de classe'!$A$2=$I$7,Classe5!FN15,IF('Conseil de classe'!$A$2=$I$8,Classe6!FN15,IF('Conseil de classe'!$A$2=$I$9,Classe7!FN15,IF('Conseil de classe'!$A$2=$I$10,Classe8!FN15,IF('Conseil de classe'!$A$2=$I$11,Classe9!FN15))))))))))</f>
        <v/>
      </c>
      <c r="BG14" s="7" t="str">
        <f>IF(ISBLANK(IF('Conseil de classe'!$A$2=$I$3,Classe1!FO15,IF('Conseil de classe'!$A$2=$I$4,Classe2!FO15,IF('Conseil de classe'!$A$2=$I$5,Classe3!FO15,IF('Conseil de classe'!$A$2=$I$6,Classe4!FO15,IF('Conseil de classe'!$A$2=$I$7,Classe5!FO15,IF('Conseil de classe'!$A$2=$I$8,Classe6!FO15,IF('Conseil de classe'!$A$2=$I$9,Classe7!FO15,IF('Conseil de classe'!$A$2=$I$10,Classe8!FO15,IF('Conseil de classe'!$A$2=$I$11,Classe9!FO15)))))))))),"",IF('Conseil de classe'!$A$2=$I$3,Classe1!FO15,IF('Conseil de classe'!$A$2=$I$4,Classe2!FO15,IF('Conseil de classe'!$A$2=$I$5,Classe3!FO15,IF('Conseil de classe'!$A$2=$I$6,Classe4!FO15,IF('Conseil de classe'!$A$2=$I$7,Classe5!FO15,IF('Conseil de classe'!$A$2=$I$8,Classe6!FO15,IF('Conseil de classe'!$A$2=$I$9,Classe7!FO15,IF('Conseil de classe'!$A$2=$I$10,Classe8!FO15,IF('Conseil de classe'!$A$2=$I$11,Classe9!FO15))))))))))</f>
        <v/>
      </c>
      <c r="BH14" s="7" t="str">
        <f>IF(ISBLANK(IF('Conseil de classe'!$A$2=$I$3,Classe1!FP15,IF('Conseil de classe'!$A$2=$I$4,Classe2!FP15,IF('Conseil de classe'!$A$2=$I$5,Classe3!FP15,IF('Conseil de classe'!$A$2=$I$6,Classe4!FP15,IF('Conseil de classe'!$A$2=$I$7,Classe5!FP15,IF('Conseil de classe'!$A$2=$I$8,Classe6!FP15,IF('Conseil de classe'!$A$2=$I$9,Classe7!FP15,IF('Conseil de classe'!$A$2=$I$10,Classe8!FP15,IF('Conseil de classe'!$A$2=$I$11,Classe9!FP15)))))))))),"",IF('Conseil de classe'!$A$2=$I$3,Classe1!FP15,IF('Conseil de classe'!$A$2=$I$4,Classe2!FP15,IF('Conseil de classe'!$A$2=$I$5,Classe3!FP15,IF('Conseil de classe'!$A$2=$I$6,Classe4!FP15,IF('Conseil de classe'!$A$2=$I$7,Classe5!FP15,IF('Conseil de classe'!$A$2=$I$8,Classe6!FP15,IF('Conseil de classe'!$A$2=$I$9,Classe7!FP15,IF('Conseil de classe'!$A$2=$I$10,Classe8!FP15,IF('Conseil de classe'!$A$2=$I$11,Classe9!FP15))))))))))</f>
        <v/>
      </c>
      <c r="BI14" s="7" t="str">
        <f>IF(ISBLANK(IF('Conseil de classe'!$A$2=$I$3,Classe1!FQ15,IF('Conseil de classe'!$A$2=$I$4,Classe2!FQ15,IF('Conseil de classe'!$A$2=$I$5,Classe3!FQ15,IF('Conseil de classe'!$A$2=$I$6,Classe4!FQ15,IF('Conseil de classe'!$A$2=$I$7,Classe5!FQ15,IF('Conseil de classe'!$A$2=$I$8,Classe6!FQ15,IF('Conseil de classe'!$A$2=$I$9,Classe7!FQ15,IF('Conseil de classe'!$A$2=$I$10,Classe8!FQ15,IF('Conseil de classe'!$A$2=$I$11,Classe9!FQ15)))))))))),"",IF('Conseil de classe'!$A$2=$I$3,Classe1!FQ15,IF('Conseil de classe'!$A$2=$I$4,Classe2!FQ15,IF('Conseil de classe'!$A$2=$I$5,Classe3!FQ15,IF('Conseil de classe'!$A$2=$I$6,Classe4!FQ15,IF('Conseil de classe'!$A$2=$I$7,Classe5!FQ15,IF('Conseil de classe'!$A$2=$I$8,Classe6!FQ15,IF('Conseil de classe'!$A$2=$I$9,Classe7!FQ15,IF('Conseil de classe'!$A$2=$I$10,Classe8!FQ15,IF('Conseil de classe'!$A$2=$I$11,Classe9!FQ15))))))))))</f>
        <v/>
      </c>
      <c r="BJ14" s="7" t="str">
        <f>IF(ISBLANK(IF('Conseil de classe'!$A$2=$I$3,Classe1!FR15,IF('Conseil de classe'!$A$2=$I$4,Classe2!FR15,IF('Conseil de classe'!$A$2=$I$5,Classe3!FR15,IF('Conseil de classe'!$A$2=$I$6,Classe4!FR15,IF('Conseil de classe'!$A$2=$I$7,Classe5!FR15,IF('Conseil de classe'!$A$2=$I$8,Classe6!FR15,IF('Conseil de classe'!$A$2=$I$9,Classe7!FR15,IF('Conseil de classe'!$A$2=$I$10,Classe8!FR15,IF('Conseil de classe'!$A$2=$I$11,Classe9!FR15)))))))))),"",IF('Conseil de classe'!$A$2=$I$3,Classe1!FR15,IF('Conseil de classe'!$A$2=$I$4,Classe2!FR15,IF('Conseil de classe'!$A$2=$I$5,Classe3!FR15,IF('Conseil de classe'!$A$2=$I$6,Classe4!FR15,IF('Conseil de classe'!$A$2=$I$7,Classe5!FR15,IF('Conseil de classe'!$A$2=$I$8,Classe6!FR15,IF('Conseil de classe'!$A$2=$I$9,Classe7!FR15,IF('Conseil de classe'!$A$2=$I$10,Classe8!FR15,IF('Conseil de classe'!$A$2=$I$11,Classe9!FR15))))))))))</f>
        <v/>
      </c>
      <c r="BK14" s="7" t="str">
        <f>IF(ISBLANK(IF('Conseil de classe'!$A$2=$I$3,Classe1!FS15,IF('Conseil de classe'!$A$2=$I$4,Classe2!FS15,IF('Conseil de classe'!$A$2=$I$5,Classe3!FS15,IF('Conseil de classe'!$A$2=$I$6,Classe4!FS15,IF('Conseil de classe'!$A$2=$I$7,Classe5!FS15,IF('Conseil de classe'!$A$2=$I$8,Classe6!FS15,IF('Conseil de classe'!$A$2=$I$9,Classe7!FS15,IF('Conseil de classe'!$A$2=$I$10,Classe8!FS15,IF('Conseil de classe'!$A$2=$I$11,Classe9!FS15)))))))))),"",IF('Conseil de classe'!$A$2=$I$3,Classe1!FS15,IF('Conseil de classe'!$A$2=$I$4,Classe2!FS15,IF('Conseil de classe'!$A$2=$I$5,Classe3!FS15,IF('Conseil de classe'!$A$2=$I$6,Classe4!FS15,IF('Conseil de classe'!$A$2=$I$7,Classe5!FS15,IF('Conseil de classe'!$A$2=$I$8,Classe6!FS15,IF('Conseil de classe'!$A$2=$I$9,Classe7!FS15,IF('Conseil de classe'!$A$2=$I$10,Classe8!FS15,IF('Conseil de classe'!$A$2=$I$11,Classe9!FS15))))))))))</f>
        <v/>
      </c>
      <c r="BL14" s="7" t="str">
        <f>IF(ISBLANK(IF('Conseil de classe'!$A$2=$I$3,Classe1!FT15,IF('Conseil de classe'!$A$2=$I$4,Classe2!FT15,IF('Conseil de classe'!$A$2=$I$5,Classe3!FT15,IF('Conseil de classe'!$A$2=$I$6,Classe4!FT15,IF('Conseil de classe'!$A$2=$I$7,Classe5!FT15,IF('Conseil de classe'!$A$2=$I$8,Classe6!FT15,IF('Conseil de classe'!$A$2=$I$9,Classe7!FT15,IF('Conseil de classe'!$A$2=$I$10,Classe8!FT15,IF('Conseil de classe'!$A$2=$I$11,Classe9!FT15)))))))))),"",IF('Conseil de classe'!$A$2=$I$3,Classe1!FT15,IF('Conseil de classe'!$A$2=$I$4,Classe2!FT15,IF('Conseil de classe'!$A$2=$I$5,Classe3!FT15,IF('Conseil de classe'!$A$2=$I$6,Classe4!FT15,IF('Conseil de classe'!$A$2=$I$7,Classe5!FT15,IF('Conseil de classe'!$A$2=$I$8,Classe6!FT15,IF('Conseil de classe'!$A$2=$I$9,Classe7!FT15,IF('Conseil de classe'!$A$2=$I$10,Classe8!FT15,IF('Conseil de classe'!$A$2=$I$11,Classe9!FT15))))))))))</f>
        <v/>
      </c>
      <c r="BM14" s="7" t="str">
        <f>IF(ISBLANK(IF('Conseil de classe'!$A$2=$I$3,Classe1!FU15,IF('Conseil de classe'!$A$2=$I$4,Classe2!FU15,IF('Conseil de classe'!$A$2=$I$5,Classe3!FU15,IF('Conseil de classe'!$A$2=$I$6,Classe4!FU15,IF('Conseil de classe'!$A$2=$I$7,Classe5!FU15,IF('Conseil de classe'!$A$2=$I$8,Classe6!FU15,IF('Conseil de classe'!$A$2=$I$9,Classe7!FU15,IF('Conseil de classe'!$A$2=$I$10,Classe8!FU15,IF('Conseil de classe'!$A$2=$I$11,Classe9!FU15)))))))))),"",IF('Conseil de classe'!$A$2=$I$3,Classe1!FU15,IF('Conseil de classe'!$A$2=$I$4,Classe2!FU15,IF('Conseil de classe'!$A$2=$I$5,Classe3!FU15,IF('Conseil de classe'!$A$2=$I$6,Classe4!FU15,IF('Conseil de classe'!$A$2=$I$7,Classe5!FU15,IF('Conseil de classe'!$A$2=$I$8,Classe6!FU15,IF('Conseil de classe'!$A$2=$I$9,Classe7!FU15,IF('Conseil de classe'!$A$2=$I$10,Classe8!FU15,IF('Conseil de classe'!$A$2=$I$11,Classe9!FU15))))))))))</f>
        <v/>
      </c>
      <c r="BN14" s="7" t="str">
        <f>IF(ISBLANK(IF('Conseil de classe'!$A$2=$I$3,Classe1!FV15,IF('Conseil de classe'!$A$2=$I$4,Classe2!FV15,IF('Conseil de classe'!$A$2=$I$5,Classe3!FV15,IF('Conseil de classe'!$A$2=$I$6,Classe4!FV15,IF('Conseil de classe'!$A$2=$I$7,Classe5!FV15,IF('Conseil de classe'!$A$2=$I$8,Classe6!FV15,IF('Conseil de classe'!$A$2=$I$9,Classe7!FV15,IF('Conseil de classe'!$A$2=$I$10,Classe8!FV15,IF('Conseil de classe'!$A$2=$I$11,Classe9!FV15)))))))))),"",IF('Conseil de classe'!$A$2=$I$3,Classe1!FV15,IF('Conseil de classe'!$A$2=$I$4,Classe2!FV15,IF('Conseil de classe'!$A$2=$I$5,Classe3!FV15,IF('Conseil de classe'!$A$2=$I$6,Classe4!FV15,IF('Conseil de classe'!$A$2=$I$7,Classe5!FV15,IF('Conseil de classe'!$A$2=$I$8,Classe6!FV15,IF('Conseil de classe'!$A$2=$I$9,Classe7!FV15,IF('Conseil de classe'!$A$2=$I$10,Classe8!FV15,IF('Conseil de classe'!$A$2=$I$11,Classe9!FV15))))))))))</f>
        <v/>
      </c>
      <c r="BO14" s="7" t="str">
        <f>IF(ISBLANK(IF('Conseil de classe'!$A$2=$I$3,Classe1!FW15,IF('Conseil de classe'!$A$2=$I$4,Classe2!FW15,IF('Conseil de classe'!$A$2=$I$5,Classe3!FW15,IF('Conseil de classe'!$A$2=$I$6,Classe4!FW15,IF('Conseil de classe'!$A$2=$I$7,Classe5!FW15,IF('Conseil de classe'!$A$2=$I$8,Classe6!FW15,IF('Conseil de classe'!$A$2=$I$9,Classe7!FW15,IF('Conseil de classe'!$A$2=$I$10,Classe8!FW15,IF('Conseil de classe'!$A$2=$I$11,Classe9!FW15)))))))))),"",IF('Conseil de classe'!$A$2=$I$3,Classe1!FW15,IF('Conseil de classe'!$A$2=$I$4,Classe2!FW15,IF('Conseil de classe'!$A$2=$I$5,Classe3!FW15,IF('Conseil de classe'!$A$2=$I$6,Classe4!FW15,IF('Conseil de classe'!$A$2=$I$7,Classe5!FW15,IF('Conseil de classe'!$A$2=$I$8,Classe6!FW15,IF('Conseil de classe'!$A$2=$I$9,Classe7!FW15,IF('Conseil de classe'!$A$2=$I$10,Classe8!FW15,IF('Conseil de classe'!$A$2=$I$11,Classe9!FW15))))))))))</f>
        <v/>
      </c>
      <c r="BP14" s="7" t="str">
        <f>IF(ISBLANK(IF('Conseil de classe'!$A$2=$I$3,Classe1!FX15,IF('Conseil de classe'!$A$2=$I$4,Classe2!FX15,IF('Conseil de classe'!$A$2=$I$5,Classe3!FX15,IF('Conseil de classe'!$A$2=$I$6,Classe4!FX15,IF('Conseil de classe'!$A$2=$I$7,Classe5!FX15,IF('Conseil de classe'!$A$2=$I$8,Classe6!FX15,IF('Conseil de classe'!$A$2=$I$9,Classe7!FX15,IF('Conseil de classe'!$A$2=$I$10,Classe8!FX15,IF('Conseil de classe'!$A$2=$I$11,Classe9!FX15)))))))))),"",IF('Conseil de classe'!$A$2=$I$3,Classe1!FX15,IF('Conseil de classe'!$A$2=$I$4,Classe2!FX15,IF('Conseil de classe'!$A$2=$I$5,Classe3!FX15,IF('Conseil de classe'!$A$2=$I$6,Classe4!FX15,IF('Conseil de classe'!$A$2=$I$7,Classe5!FX15,IF('Conseil de classe'!$A$2=$I$8,Classe6!FX15,IF('Conseil de classe'!$A$2=$I$9,Classe7!FX15,IF('Conseil de classe'!$A$2=$I$10,Classe8!FX15,IF('Conseil de classe'!$A$2=$I$11,Classe9!FX15))))))))))</f>
        <v/>
      </c>
      <c r="BQ14" s="7" t="str">
        <f>IF(ISBLANK(IF('Conseil de classe'!$A$2=$I$3,Classe1!FY15,IF('Conseil de classe'!$A$2=$I$4,Classe2!FY15,IF('Conseil de classe'!$A$2=$I$5,Classe3!FY15,IF('Conseil de classe'!$A$2=$I$6,Classe4!FY15,IF('Conseil de classe'!$A$2=$I$7,Classe5!FY15,IF('Conseil de classe'!$A$2=$I$8,Classe6!FY15,IF('Conseil de classe'!$A$2=$I$9,Classe7!FY15,IF('Conseil de classe'!$A$2=$I$10,Classe8!FY15,IF('Conseil de classe'!$A$2=$I$11,Classe9!FY15)))))))))),"",IF('Conseil de classe'!$A$2=$I$3,Classe1!FY15,IF('Conseil de classe'!$A$2=$I$4,Classe2!FY15,IF('Conseil de classe'!$A$2=$I$5,Classe3!FY15,IF('Conseil de classe'!$A$2=$I$6,Classe4!FY15,IF('Conseil de classe'!$A$2=$I$7,Classe5!FY15,IF('Conseil de classe'!$A$2=$I$8,Classe6!FY15,IF('Conseil de classe'!$A$2=$I$9,Classe7!FY15,IF('Conseil de classe'!$A$2=$I$10,Classe8!FY15,IF('Conseil de classe'!$A$2=$I$11,Classe9!FY15))))))))))</f>
        <v/>
      </c>
      <c r="BR14" s="7" t="str">
        <f>IF(ISBLANK(IF('Conseil de classe'!$A$2=$I$3,Classe1!FZ15,IF('Conseil de classe'!$A$2=$I$4,Classe2!FZ15,IF('Conseil de classe'!$A$2=$I$5,Classe3!FZ15,IF('Conseil de classe'!$A$2=$I$6,Classe4!FZ15,IF('Conseil de classe'!$A$2=$I$7,Classe5!FZ15,IF('Conseil de classe'!$A$2=$I$8,Classe6!FZ15,IF('Conseil de classe'!$A$2=$I$9,Classe7!FZ15,IF('Conseil de classe'!$A$2=$I$10,Classe8!FZ15,IF('Conseil de classe'!$A$2=$I$11,Classe9!FZ15)))))))))),"",IF('Conseil de classe'!$A$2=$I$3,Classe1!FZ15,IF('Conseil de classe'!$A$2=$I$4,Classe2!FZ15,IF('Conseil de classe'!$A$2=$I$5,Classe3!FZ15,IF('Conseil de classe'!$A$2=$I$6,Classe4!FZ15,IF('Conseil de classe'!$A$2=$I$7,Classe5!FZ15,IF('Conseil de classe'!$A$2=$I$8,Classe6!FZ15,IF('Conseil de classe'!$A$2=$I$9,Classe7!FZ15,IF('Conseil de classe'!$A$2=$I$10,Classe8!FZ15,IF('Conseil de classe'!$A$2=$I$11,Classe9!FZ15))))))))))</f>
        <v/>
      </c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x14ac:dyDescent="0.3">
      <c r="C15" s="10" t="s">
        <v>92</v>
      </c>
      <c r="D15" s="7" t="s">
        <v>28</v>
      </c>
      <c r="E15" s="6">
        <v>13</v>
      </c>
      <c r="F15" s="7">
        <v>7</v>
      </c>
      <c r="G15" s="2">
        <v>2.5</v>
      </c>
      <c r="J15" s="7" t="str">
        <f>IF(ISBLANK(IF('Conseil de classe'!$A$2=$I$3,Classe1!B16, IF('Conseil de classe'!$A$2=$I$4,Classe2!B16,IF('Conseil de classe'!$A$2=$I$5,Classe3!B16,IF('Conseil de classe'!$A$2=$I$6,Classe4!B16,IF('Conseil de classe'!$A$2=$I$7,Classe5!B16,IF('Conseil de classe'!$A$2=$I$8,Classe6!B16, IF('Conseil de classe'!$A$2=$I$9,Classe7!B16,IF('Conseil de classe'!$A$2=$I$10,Classe8!B16,IF('Conseil de classe'!$A$2=$I$11,Classe9!B16)))))))))),"",IF('Conseil de classe'!$A$2=$I$3,Classe1!B16, IF('Conseil de classe'!$A$2=$I$4,Classe2!B16,IF('Conseil de classe'!$A$2=$I$5,Classe3!B16,IF('Conseil de classe'!$A$2=$I$6,Classe4!B16,IF('Conseil de classe'!$A$2=$I$7,Classe5!B16,IF('Conseil de classe'!$A$2=$I$8,Classe6!B16, IF('Conseil de classe'!$A$2=$I$9,Classe7!B16,IF('Conseil de classe'!$A$2=$I$10,Classe8!B16,IF('Conseil de classe'!$A$2=$I$11,Classe9!B16))))))))))</f>
        <v/>
      </c>
      <c r="K15" s="7" t="str">
        <f>IF(ISBLANK(IF('Conseil de classe'!$A$2=$I$3,Classe1!DS16,IF('Conseil de classe'!$A$2=$I$4,Classe2!DS16,IF('Conseil de classe'!$A$2=$I$5,Classe3!DS16,IF('Conseil de classe'!$A$2=$I$6,Classe4!DS16,IF('Conseil de classe'!$A$2=$I$7,Classe5!DS16,IF('Conseil de classe'!$A$2=$I$8,Classe6!DS16,IF('Conseil de classe'!$A$2=$I$9,Classe7!DS16,IF('Conseil de classe'!$A$2=$I$10,Classe8!DS16,IF('Conseil de classe'!$A$2=$I$11,Classe9!DS16)))))))))),"",IF('Conseil de classe'!$A$2=$I$3,Classe1!DS16,IF('Conseil de classe'!$A$2=$I$4,Classe2!DS16,IF('Conseil de classe'!$A$2=$I$5,Classe3!DS16,IF('Conseil de classe'!$A$2=$I$6,Classe4!DS16,IF('Conseil de classe'!$A$2=$I$7,Classe5!DS16,IF('Conseil de classe'!$A$2=$I$8,Classe6!DS16,IF('Conseil de classe'!$A$2=$I$9,Classe7!DS16,IF('Conseil de classe'!$A$2=$I$10,Classe8!DS16,IF('Conseil de classe'!$A$2=$I$11,Classe9!DS16))))))))))</f>
        <v/>
      </c>
      <c r="L15" s="7" t="str">
        <f>IF(ISBLANK(IF('Conseil de classe'!$A$2=$I$3,Classe1!DT16,IF('Conseil de classe'!$A$2=$I$4,Classe2!DT16,IF('Conseil de classe'!$A$2=$I$5,Classe3!DT16,IF('Conseil de classe'!$A$2=$I$6,Classe4!DT16,IF('Conseil de classe'!$A$2=$I$7,Classe5!DT16,IF('Conseil de classe'!$A$2=$I$8,Classe6!DT16,IF('Conseil de classe'!$A$2=$I$9,Classe7!DT16,IF('Conseil de classe'!$A$2=$I$10,Classe8!DT16,IF('Conseil de classe'!$A$2=$I$11,Classe9!DT16)))))))))),"",IF('Conseil de classe'!$A$2=$I$3,Classe1!DT16,IF('Conseil de classe'!$A$2=$I$4,Classe2!DT16,IF('Conseil de classe'!$A$2=$I$5,Classe3!DT16,IF('Conseil de classe'!$A$2=$I$6,Classe4!DT16,IF('Conseil de classe'!$A$2=$I$7,Classe5!DT16,IF('Conseil de classe'!$A$2=$I$8,Classe6!DT16,IF('Conseil de classe'!$A$2=$I$9,Classe7!DT16,IF('Conseil de classe'!$A$2=$I$10,Classe8!DT16,IF('Conseil de classe'!$A$2=$I$11,Classe9!DT16))))))))))</f>
        <v/>
      </c>
      <c r="M15" s="7" t="str">
        <f>IF(ISBLANK(IF('Conseil de classe'!$A$2=$I$3,Classe1!DU16,IF('Conseil de classe'!$A$2=$I$4,Classe2!DU16,IF('Conseil de classe'!$A$2=$I$5,Classe3!DU16,IF('Conseil de classe'!$A$2=$I$6,Classe4!DU16,IF('Conseil de classe'!$A$2=$I$7,Classe5!DU16,IF('Conseil de classe'!$A$2=$I$8,Classe6!DU16,IF('Conseil de classe'!$A$2=$I$9,Classe7!DU16,IF('Conseil de classe'!$A$2=$I$10,Classe8!DU16,IF('Conseil de classe'!$A$2=$I$11,Classe9!DU16)))))))))),"",IF('Conseil de classe'!$A$2=$I$3,Classe1!DU16,IF('Conseil de classe'!$A$2=$I$4,Classe2!DU16,IF('Conseil de classe'!$A$2=$I$5,Classe3!DU16,IF('Conseil de classe'!$A$2=$I$6,Classe4!DU16,IF('Conseil de classe'!$A$2=$I$7,Classe5!DU16,IF('Conseil de classe'!$A$2=$I$8,Classe6!DU16,IF('Conseil de classe'!$A$2=$I$9,Classe7!DU16,IF('Conseil de classe'!$A$2=$I$10,Classe8!DU16,IF('Conseil de classe'!$A$2=$I$11,Classe9!DU16))))))))))</f>
        <v/>
      </c>
      <c r="N15" s="7" t="str">
        <f>IF(ISBLANK(IF('Conseil de classe'!$A$2=$I$3,Classe1!DV16,IF('Conseil de classe'!$A$2=$I$4,Classe2!DV16,IF('Conseil de classe'!$A$2=$I$5,Classe3!DV16,IF('Conseil de classe'!$A$2=$I$6,Classe4!DV16,IF('Conseil de classe'!$A$2=$I$7,Classe5!DV16,IF('Conseil de classe'!$A$2=$I$8,Classe6!DV16,IF('Conseil de classe'!$A$2=$I$9,Classe7!DV16,IF('Conseil de classe'!$A$2=$I$10,Classe8!DV16,IF('Conseil de classe'!$A$2=$I$11,Classe9!DV16)))))))))),"",IF('Conseil de classe'!$A$2=$I$3,Classe1!DV16,IF('Conseil de classe'!$A$2=$I$4,Classe2!DV16,IF('Conseil de classe'!$A$2=$I$5,Classe3!DV16,IF('Conseil de classe'!$A$2=$I$6,Classe4!DV16,IF('Conseil de classe'!$A$2=$I$7,Classe5!DV16,IF('Conseil de classe'!$A$2=$I$8,Classe6!DV16,IF('Conseil de classe'!$A$2=$I$9,Classe7!DV16,IF('Conseil de classe'!$A$2=$I$10,Classe8!DV16,IF('Conseil de classe'!$A$2=$I$11,Classe9!DV16))))))))))</f>
        <v/>
      </c>
      <c r="O15" s="7" t="str">
        <f>IF(ISBLANK(IF('Conseil de classe'!$A$2=$I$3,Classe1!DW16,IF('Conseil de classe'!$A$2=$I$4,Classe2!DW16,IF('Conseil de classe'!$A$2=$I$5,Classe3!DW16,IF('Conseil de classe'!$A$2=$I$6,Classe4!DW16,IF('Conseil de classe'!$A$2=$I$7,Classe5!DW16,IF('Conseil de classe'!$A$2=$I$8,Classe6!DW16,IF('Conseil de classe'!$A$2=$I$9,Classe7!DW16,IF('Conseil de classe'!$A$2=$I$10,Classe8!DW16,IF('Conseil de classe'!$A$2=$I$11,Classe9!DW16)))))))))),"",IF('Conseil de classe'!$A$2=$I$3,Classe1!DW16,IF('Conseil de classe'!$A$2=$I$4,Classe2!DW16,IF('Conseil de classe'!$A$2=$I$5,Classe3!DW16,IF('Conseil de classe'!$A$2=$I$6,Classe4!DW16,IF('Conseil de classe'!$A$2=$I$7,Classe5!DW16,IF('Conseil de classe'!$A$2=$I$8,Classe6!DW16,IF('Conseil de classe'!$A$2=$I$9,Classe7!DW16,IF('Conseil de classe'!$A$2=$I$10,Classe8!DW16,IF('Conseil de classe'!$A$2=$I$11,Classe9!DW16))))))))))</f>
        <v/>
      </c>
      <c r="P15" s="7" t="str">
        <f>IF(ISBLANK(IF('Conseil de classe'!$A$2=$I$3,Classe1!DX16,IF('Conseil de classe'!$A$2=$I$4,Classe2!DX16,IF('Conseil de classe'!$A$2=$I$5,Classe3!DX16,IF('Conseil de classe'!$A$2=$I$6,Classe4!DX16,IF('Conseil de classe'!$A$2=$I$7,Classe5!DX16,IF('Conseil de classe'!$A$2=$I$8,Classe6!DX16,IF('Conseil de classe'!$A$2=$I$9,Classe7!DX16,IF('Conseil de classe'!$A$2=$I$10,Classe8!DX16,IF('Conseil de classe'!$A$2=$I$11,Classe9!DX16)))))))))),"",IF('Conseil de classe'!$A$2=$I$3,Classe1!DX16,IF('Conseil de classe'!$A$2=$I$4,Classe2!DX16,IF('Conseil de classe'!$A$2=$I$5,Classe3!DX16,IF('Conseil de classe'!$A$2=$I$6,Classe4!DX16,IF('Conseil de classe'!$A$2=$I$7,Classe5!DX16,IF('Conseil de classe'!$A$2=$I$8,Classe6!DX16,IF('Conseil de classe'!$A$2=$I$9,Classe7!DX16,IF('Conseil de classe'!$A$2=$I$10,Classe8!DX16,IF('Conseil de classe'!$A$2=$I$11,Classe9!DX16))))))))))</f>
        <v/>
      </c>
      <c r="Q15" s="7" t="str">
        <f>IF(ISBLANK(IF('Conseil de classe'!$A$2=$I$3,Classe1!DY16,IF('Conseil de classe'!$A$2=$I$4,Classe2!DY16,IF('Conseil de classe'!$A$2=$I$5,Classe3!DY16,IF('Conseil de classe'!$A$2=$I$6,Classe4!DY16,IF('Conseil de classe'!$A$2=$I$7,Classe5!DY16,IF('Conseil de classe'!$A$2=$I$8,Classe6!DY16,IF('Conseil de classe'!$A$2=$I$9,Classe7!DY16,IF('Conseil de classe'!$A$2=$I$10,Classe8!DY16,IF('Conseil de classe'!$A$2=$I$11,Classe9!DY16)))))))))),"",IF('Conseil de classe'!$A$2=$I$3,Classe1!DY16,IF('Conseil de classe'!$A$2=$I$4,Classe2!DY16,IF('Conseil de classe'!$A$2=$I$5,Classe3!DY16,IF('Conseil de classe'!$A$2=$I$6,Classe4!DY16,IF('Conseil de classe'!$A$2=$I$7,Classe5!DY16,IF('Conseil de classe'!$A$2=$I$8,Classe6!DY16,IF('Conseil de classe'!$A$2=$I$9,Classe7!DY16,IF('Conseil de classe'!$A$2=$I$10,Classe8!DY16,IF('Conseil de classe'!$A$2=$I$11,Classe9!DY16))))))))))</f>
        <v/>
      </c>
      <c r="R15" s="7" t="str">
        <f>IF(ISBLANK(IF('Conseil de classe'!$A$2=$I$3,Classe1!DZ16,IF('Conseil de classe'!$A$2=$I$4,Classe2!DZ16,IF('Conseil de classe'!$A$2=$I$5,Classe3!DZ16,IF('Conseil de classe'!$A$2=$I$6,Classe4!DZ16,IF('Conseil de classe'!$A$2=$I$7,Classe5!DZ16,IF('Conseil de classe'!$A$2=$I$8,Classe6!DZ16,IF('Conseil de classe'!$A$2=$I$9,Classe7!DZ16,IF('Conseil de classe'!$A$2=$I$10,Classe8!DZ16,IF('Conseil de classe'!$A$2=$I$11,Classe9!DZ16)))))))))),"",IF('Conseil de classe'!$A$2=$I$3,Classe1!DZ16,IF('Conseil de classe'!$A$2=$I$4,Classe2!DZ16,IF('Conseil de classe'!$A$2=$I$5,Classe3!DZ16,IF('Conseil de classe'!$A$2=$I$6,Classe4!DZ16,IF('Conseil de classe'!$A$2=$I$7,Classe5!DZ16,IF('Conseil de classe'!$A$2=$I$8,Classe6!DZ16,IF('Conseil de classe'!$A$2=$I$9,Classe7!DZ16,IF('Conseil de classe'!$A$2=$I$10,Classe8!DZ16,IF('Conseil de classe'!$A$2=$I$11,Classe9!DZ16))))))))))</f>
        <v/>
      </c>
      <c r="S15" s="7" t="str">
        <f>IF(ISBLANK(IF('Conseil de classe'!$A$2=$I$3,Classe1!EA16,IF('Conseil de classe'!$A$2=$I$4,Classe2!EA16,IF('Conseil de classe'!$A$2=$I$5,Classe3!EA16,IF('Conseil de classe'!$A$2=$I$6,Classe4!EA16,IF('Conseil de classe'!$A$2=$I$7,Classe5!EA16,IF('Conseil de classe'!$A$2=$I$8,Classe6!EA16,IF('Conseil de classe'!$A$2=$I$9,Classe7!EA16,IF('Conseil de classe'!$A$2=$I$10,Classe8!EA16,IF('Conseil de classe'!$A$2=$I$11,Classe9!EA16)))))))))),"",IF('Conseil de classe'!$A$2=$I$3,Classe1!EA16,IF('Conseil de classe'!$A$2=$I$4,Classe2!EA16,IF('Conseil de classe'!$A$2=$I$5,Classe3!EA16,IF('Conseil de classe'!$A$2=$I$6,Classe4!EA16,IF('Conseil de classe'!$A$2=$I$7,Classe5!EA16,IF('Conseil de classe'!$A$2=$I$8,Classe6!EA16,IF('Conseil de classe'!$A$2=$I$9,Classe7!EA16,IF('Conseil de classe'!$A$2=$I$10,Classe8!EA16,IF('Conseil de classe'!$A$2=$I$11,Classe9!EA16))))))))))</f>
        <v/>
      </c>
      <c r="T15" s="7" t="str">
        <f>IF(ISBLANK(IF('Conseil de classe'!$A$2=$I$3,Classe1!EB16,IF('Conseil de classe'!$A$2=$I$4,Classe2!EB16,IF('Conseil de classe'!$A$2=$I$5,Classe3!EB16,IF('Conseil de classe'!$A$2=$I$6,Classe4!EB16,IF('Conseil de classe'!$A$2=$I$7,Classe5!EB16,IF('Conseil de classe'!$A$2=$I$8,Classe6!EB16,IF('Conseil de classe'!$A$2=$I$9,Classe7!EB16,IF('Conseil de classe'!$A$2=$I$10,Classe8!EB16,IF('Conseil de classe'!$A$2=$I$11,Classe9!EB16)))))))))),"",IF('Conseil de classe'!$A$2=$I$3,Classe1!EB16,IF('Conseil de classe'!$A$2=$I$4,Classe2!EB16,IF('Conseil de classe'!$A$2=$I$5,Classe3!EB16,IF('Conseil de classe'!$A$2=$I$6,Classe4!EB16,IF('Conseil de classe'!$A$2=$I$7,Classe5!EB16,IF('Conseil de classe'!$A$2=$I$8,Classe6!EB16,IF('Conseil de classe'!$A$2=$I$9,Classe7!EB16,IF('Conseil de classe'!$A$2=$I$10,Classe8!EB16,IF('Conseil de classe'!$A$2=$I$11,Classe9!EB16))))))))))</f>
        <v/>
      </c>
      <c r="U15" s="7" t="str">
        <f>IF(ISBLANK(IF('Conseil de classe'!$A$2=$I$3,Classe1!EC16,IF('Conseil de classe'!$A$2=$I$4,Classe2!EC16,IF('Conseil de classe'!$A$2=$I$5,Classe3!EC16,IF('Conseil de classe'!$A$2=$I$6,Classe4!EC16,IF('Conseil de classe'!$A$2=$I$7,Classe5!EC16,IF('Conseil de classe'!$A$2=$I$8,Classe6!EC16,IF('Conseil de classe'!$A$2=$I$9,Classe7!EC16,IF('Conseil de classe'!$A$2=$I$10,Classe8!EC16,IF('Conseil de classe'!$A$2=$I$11,Classe9!EC16)))))))))),"",IF('Conseil de classe'!$A$2=$I$3,Classe1!EC16,IF('Conseil de classe'!$A$2=$I$4,Classe2!EC16,IF('Conseil de classe'!$A$2=$I$5,Classe3!EC16,IF('Conseil de classe'!$A$2=$I$6,Classe4!EC16,IF('Conseil de classe'!$A$2=$I$7,Classe5!EC16,IF('Conseil de classe'!$A$2=$I$8,Classe6!EC16,IF('Conseil de classe'!$A$2=$I$9,Classe7!EC16,IF('Conseil de classe'!$A$2=$I$10,Classe8!EC16,IF('Conseil de classe'!$A$2=$I$11,Classe9!EC16))))))))))</f>
        <v/>
      </c>
      <c r="V15" s="7" t="str">
        <f>IF(ISBLANK(IF('Conseil de classe'!$A$2=$I$3,Classe1!ED16,IF('Conseil de classe'!$A$2=$I$4,Classe2!ED16,IF('Conseil de classe'!$A$2=$I$5,Classe3!ED16,IF('Conseil de classe'!$A$2=$I$6,Classe4!ED16,IF('Conseil de classe'!$A$2=$I$7,Classe5!ED16,IF('Conseil de classe'!$A$2=$I$8,Classe6!ED16,IF('Conseil de classe'!$A$2=$I$9,Classe7!ED16,IF('Conseil de classe'!$A$2=$I$10,Classe8!ED16,IF('Conseil de classe'!$A$2=$I$11,Classe9!ED16)))))))))),"",IF('Conseil de classe'!$A$2=$I$3,Classe1!ED16,IF('Conseil de classe'!$A$2=$I$4,Classe2!ED16,IF('Conseil de classe'!$A$2=$I$5,Classe3!ED16,IF('Conseil de classe'!$A$2=$I$6,Classe4!ED16,IF('Conseil de classe'!$A$2=$I$7,Classe5!ED16,IF('Conseil de classe'!$A$2=$I$8,Classe6!ED16,IF('Conseil de classe'!$A$2=$I$9,Classe7!ED16,IF('Conseil de classe'!$A$2=$I$10,Classe8!ED16,IF('Conseil de classe'!$A$2=$I$11,Classe9!ED16))))))))))</f>
        <v/>
      </c>
      <c r="W15" s="7" t="str">
        <f>IF(ISBLANK(IF('Conseil de classe'!$A$2=$I$3,Classe1!EE16,IF('Conseil de classe'!$A$2=$I$4,Classe2!EE16,IF('Conseil de classe'!$A$2=$I$5,Classe3!EE16,IF('Conseil de classe'!$A$2=$I$6,Classe4!EE16,IF('Conseil de classe'!$A$2=$I$7,Classe5!EE16,IF('Conseil de classe'!$A$2=$I$8,Classe6!EE16,IF('Conseil de classe'!$A$2=$I$9,Classe7!EE16,IF('Conseil de classe'!$A$2=$I$10,Classe8!EE16,IF('Conseil de classe'!$A$2=$I$11,Classe9!EE16)))))))))),"",IF('Conseil de classe'!$A$2=$I$3,Classe1!EE16,IF('Conseil de classe'!$A$2=$I$4,Classe2!EE16,IF('Conseil de classe'!$A$2=$I$5,Classe3!EE16,IF('Conseil de classe'!$A$2=$I$6,Classe4!EE16,IF('Conseil de classe'!$A$2=$I$7,Classe5!EE16,IF('Conseil de classe'!$A$2=$I$8,Classe6!EE16,IF('Conseil de classe'!$A$2=$I$9,Classe7!EE16,IF('Conseil de classe'!$A$2=$I$10,Classe8!EE16,IF('Conseil de classe'!$A$2=$I$11,Classe9!EE16))))))))))</f>
        <v/>
      </c>
      <c r="X15" s="7" t="str">
        <f>IF(ISBLANK(IF('Conseil de classe'!$A$2=$I$3,Classe1!EF16,IF('Conseil de classe'!$A$2=$I$4,Classe2!EF16,IF('Conseil de classe'!$A$2=$I$5,Classe3!EF16,IF('Conseil de classe'!$A$2=$I$6,Classe4!EF16,IF('Conseil de classe'!$A$2=$I$7,Classe5!EF16,IF('Conseil de classe'!$A$2=$I$8,Classe6!EF16,IF('Conseil de classe'!$A$2=$I$9,Classe7!EF16,IF('Conseil de classe'!$A$2=$I$10,Classe8!EF16,IF('Conseil de classe'!$A$2=$I$11,Classe9!EF16)))))))))),"",IF('Conseil de classe'!$A$2=$I$3,Classe1!EF16,IF('Conseil de classe'!$A$2=$I$4,Classe2!EF16,IF('Conseil de classe'!$A$2=$I$5,Classe3!EF16,IF('Conseil de classe'!$A$2=$I$6,Classe4!EF16,IF('Conseil de classe'!$A$2=$I$7,Classe5!EF16,IF('Conseil de classe'!$A$2=$I$8,Classe6!EF16,IF('Conseil de classe'!$A$2=$I$9,Classe7!EF16,IF('Conseil de classe'!$A$2=$I$10,Classe8!EF16,IF('Conseil de classe'!$A$2=$I$11,Classe9!EF16))))))))))</f>
        <v/>
      </c>
      <c r="Y15" s="7" t="str">
        <f>IF(ISBLANK(IF('Conseil de classe'!$A$2=$I$3,Classe1!EG16,IF('Conseil de classe'!$A$2=$I$4,Classe2!EG16,IF('Conseil de classe'!$A$2=$I$5,Classe3!EG16,IF('Conseil de classe'!$A$2=$I$6,Classe4!EG16,IF('Conseil de classe'!$A$2=$I$7,Classe5!EG16,IF('Conseil de classe'!$A$2=$I$8,Classe6!EG16,IF('Conseil de classe'!$A$2=$I$9,Classe7!EG16,IF('Conseil de classe'!$A$2=$I$10,Classe8!EG16,IF('Conseil de classe'!$A$2=$I$11,Classe9!EG16)))))))))),"",IF('Conseil de classe'!$A$2=$I$3,Classe1!EG16,IF('Conseil de classe'!$A$2=$I$4,Classe2!EG16,IF('Conseil de classe'!$A$2=$I$5,Classe3!EG16,IF('Conseil de classe'!$A$2=$I$6,Classe4!EG16,IF('Conseil de classe'!$A$2=$I$7,Classe5!EG16,IF('Conseil de classe'!$A$2=$I$8,Classe6!EG16,IF('Conseil de classe'!$A$2=$I$9,Classe7!EG16,IF('Conseil de classe'!$A$2=$I$10,Classe8!EG16,IF('Conseil de classe'!$A$2=$I$11,Classe9!EG16))))))))))</f>
        <v/>
      </c>
      <c r="Z15" s="7" t="str">
        <f>IF(ISBLANK(IF('Conseil de classe'!$A$2=$I$3,Classe1!EH16,IF('Conseil de classe'!$A$2=$I$4,Classe2!EH16,IF('Conseil de classe'!$A$2=$I$5,Classe3!EH16,IF('Conseil de classe'!$A$2=$I$6,Classe4!EH16,IF('Conseil de classe'!$A$2=$I$7,Classe5!EH16,IF('Conseil de classe'!$A$2=$I$8,Classe6!EH16,IF('Conseil de classe'!$A$2=$I$9,Classe7!EH16,IF('Conseil de classe'!$A$2=$I$10,Classe8!EH16,IF('Conseil de classe'!$A$2=$I$11,Classe9!EH16)))))))))),"",IF('Conseil de classe'!$A$2=$I$3,Classe1!EH16,IF('Conseil de classe'!$A$2=$I$4,Classe2!EH16,IF('Conseil de classe'!$A$2=$I$5,Classe3!EH16,IF('Conseil de classe'!$A$2=$I$6,Classe4!EH16,IF('Conseil de classe'!$A$2=$I$7,Classe5!EH16,IF('Conseil de classe'!$A$2=$I$8,Classe6!EH16,IF('Conseil de classe'!$A$2=$I$9,Classe7!EH16,IF('Conseil de classe'!$A$2=$I$10,Classe8!EH16,IF('Conseil de classe'!$A$2=$I$11,Classe9!EH16))))))))))</f>
        <v/>
      </c>
      <c r="AA15" s="7" t="str">
        <f>IF(ISBLANK(IF('Conseil de classe'!$A$2=$I$3,Classe1!EI16,IF('Conseil de classe'!$A$2=$I$4,Classe2!EI16,IF('Conseil de classe'!$A$2=$I$5,Classe3!EI16,IF('Conseil de classe'!$A$2=$I$6,Classe4!EI16,IF('Conseil de classe'!$A$2=$I$7,Classe5!EI16,IF('Conseil de classe'!$A$2=$I$8,Classe6!EI16,IF('Conseil de classe'!$A$2=$I$9,Classe7!EI16,IF('Conseil de classe'!$A$2=$I$10,Classe8!EI16,IF('Conseil de classe'!$A$2=$I$11,Classe9!EI16)))))))))),"",IF('Conseil de classe'!$A$2=$I$3,Classe1!EI16,IF('Conseil de classe'!$A$2=$I$4,Classe2!EI16,IF('Conseil de classe'!$A$2=$I$5,Classe3!EI16,IF('Conseil de classe'!$A$2=$I$6,Classe4!EI16,IF('Conseil de classe'!$A$2=$I$7,Classe5!EI16,IF('Conseil de classe'!$A$2=$I$8,Classe6!EI16,IF('Conseil de classe'!$A$2=$I$9,Classe7!EI16,IF('Conseil de classe'!$A$2=$I$10,Classe8!EI16,IF('Conseil de classe'!$A$2=$I$11,Classe9!EI16))))))))))</f>
        <v/>
      </c>
      <c r="AB15" s="7" t="str">
        <f>IF(ISBLANK(IF('Conseil de classe'!$A$2=$I$3,Classe1!EJ16,IF('Conseil de classe'!$A$2=$I$4,Classe2!EJ16,IF('Conseil de classe'!$A$2=$I$5,Classe3!EJ16,IF('Conseil de classe'!$A$2=$I$6,Classe4!EJ16,IF('Conseil de classe'!$A$2=$I$7,Classe5!EJ16,IF('Conseil de classe'!$A$2=$I$8,Classe6!EJ16,IF('Conseil de classe'!$A$2=$I$9,Classe7!EJ16,IF('Conseil de classe'!$A$2=$I$10,Classe8!EJ16,IF('Conseil de classe'!$A$2=$I$11,Classe9!EJ16)))))))))),"",IF('Conseil de classe'!$A$2=$I$3,Classe1!EJ16,IF('Conseil de classe'!$A$2=$I$4,Classe2!EJ16,IF('Conseil de classe'!$A$2=$I$5,Classe3!EJ16,IF('Conseil de classe'!$A$2=$I$6,Classe4!EJ16,IF('Conseil de classe'!$A$2=$I$7,Classe5!EJ16,IF('Conseil de classe'!$A$2=$I$8,Classe6!EJ16,IF('Conseil de classe'!$A$2=$I$9,Classe7!EJ16,IF('Conseil de classe'!$A$2=$I$10,Classe8!EJ16,IF('Conseil de classe'!$A$2=$I$11,Classe9!EJ16))))))))))</f>
        <v/>
      </c>
      <c r="AC15" s="7" t="str">
        <f>IF(ISBLANK(IF('Conseil de classe'!$A$2=$I$3,Classe1!EK16,IF('Conseil de classe'!$A$2=$I$4,Classe2!EK16,IF('Conseil de classe'!$A$2=$I$5,Classe3!EK16,IF('Conseil de classe'!$A$2=$I$6,Classe4!EK16,IF('Conseil de classe'!$A$2=$I$7,Classe5!EK16,IF('Conseil de classe'!$A$2=$I$8,Classe6!EK16,IF('Conseil de classe'!$A$2=$I$9,Classe7!EK16,IF('Conseil de classe'!$A$2=$I$10,Classe8!EK16,IF('Conseil de classe'!$A$2=$I$11,Classe9!EK16)))))))))),"",IF('Conseil de classe'!$A$2=$I$3,Classe1!EK16,IF('Conseil de classe'!$A$2=$I$4,Classe2!EK16,IF('Conseil de classe'!$A$2=$I$5,Classe3!EK16,IF('Conseil de classe'!$A$2=$I$6,Classe4!EK16,IF('Conseil de classe'!$A$2=$I$7,Classe5!EK16,IF('Conseil de classe'!$A$2=$I$8,Classe6!EK16,IF('Conseil de classe'!$A$2=$I$9,Classe7!EK16,IF('Conseil de classe'!$A$2=$I$10,Classe8!EK16,IF('Conseil de classe'!$A$2=$I$11,Classe9!EK16))))))))))</f>
        <v/>
      </c>
      <c r="AD15" s="7" t="str">
        <f>IF(ISBLANK(IF('Conseil de classe'!$A$2=$I$3,Classe1!EL16,IF('Conseil de classe'!$A$2=$I$4,Classe2!EL16,IF('Conseil de classe'!$A$2=$I$5,Classe3!EL16,IF('Conseil de classe'!$A$2=$I$6,Classe4!EL16,IF('Conseil de classe'!$A$2=$I$7,Classe5!EL16,IF('Conseil de classe'!$A$2=$I$8,Classe6!EL16,IF('Conseil de classe'!$A$2=$I$9,Classe7!EL16,IF('Conseil de classe'!$A$2=$I$10,Classe8!EL16,IF('Conseil de classe'!$A$2=$I$11,Classe9!EL16)))))))))),"",IF('Conseil de classe'!$A$2=$I$3,Classe1!EL16,IF('Conseil de classe'!$A$2=$I$4,Classe2!EL16,IF('Conseil de classe'!$A$2=$I$5,Classe3!EL16,IF('Conseil de classe'!$A$2=$I$6,Classe4!EL16,IF('Conseil de classe'!$A$2=$I$7,Classe5!EL16,IF('Conseil de classe'!$A$2=$I$8,Classe6!EL16,IF('Conseil de classe'!$A$2=$I$9,Classe7!EL16,IF('Conseil de classe'!$A$2=$I$10,Classe8!EL16,IF('Conseil de classe'!$A$2=$I$11,Classe9!EL16))))))))))</f>
        <v/>
      </c>
      <c r="AE15" s="7" t="str">
        <f>IF(ISBLANK(IF('Conseil de classe'!$A$2=$I$3,Classe1!EM16,IF('Conseil de classe'!$A$2=$I$4,Classe2!EM16,IF('Conseil de classe'!$A$2=$I$5,Classe3!EM16,IF('Conseil de classe'!$A$2=$I$6,Classe4!EM16,IF('Conseil de classe'!$A$2=$I$7,Classe5!EM16,IF('Conseil de classe'!$A$2=$I$8,Classe6!EM16,IF('Conseil de classe'!$A$2=$I$9,Classe7!EM16,IF('Conseil de classe'!$A$2=$I$10,Classe8!EM16,IF('Conseil de classe'!$A$2=$I$11,Classe9!EM16)))))))))),"",IF('Conseil de classe'!$A$2=$I$3,Classe1!EM16,IF('Conseil de classe'!$A$2=$I$4,Classe2!EM16,IF('Conseil de classe'!$A$2=$I$5,Classe3!EM16,IF('Conseil de classe'!$A$2=$I$6,Classe4!EM16,IF('Conseil de classe'!$A$2=$I$7,Classe5!EM16,IF('Conseil de classe'!$A$2=$I$8,Classe6!EM16,IF('Conseil de classe'!$A$2=$I$9,Classe7!EM16,IF('Conseil de classe'!$A$2=$I$10,Classe8!EM16,IF('Conseil de classe'!$A$2=$I$11,Classe9!EM16))))))))))</f>
        <v/>
      </c>
      <c r="AF15" s="7" t="str">
        <f>IF(ISBLANK(IF('Conseil de classe'!$A$2=$I$3,Classe1!EN16,IF('Conseil de classe'!$A$2=$I$4,Classe2!EN16,IF('Conseil de classe'!$A$2=$I$5,Classe3!EN16,IF('Conseil de classe'!$A$2=$I$6,Classe4!EN16,IF('Conseil de classe'!$A$2=$I$7,Classe5!EN16,IF('Conseil de classe'!$A$2=$I$8,Classe6!EN16,IF('Conseil de classe'!$A$2=$I$9,Classe7!EN16,IF('Conseil de classe'!$A$2=$I$10,Classe8!EN16,IF('Conseil de classe'!$A$2=$I$11,Classe9!EN16)))))))))),"",IF('Conseil de classe'!$A$2=$I$3,Classe1!EN16,IF('Conseil de classe'!$A$2=$I$4,Classe2!EN16,IF('Conseil de classe'!$A$2=$I$5,Classe3!EN16,IF('Conseil de classe'!$A$2=$I$6,Classe4!EN16,IF('Conseil de classe'!$A$2=$I$7,Classe5!EN16,IF('Conseil de classe'!$A$2=$I$8,Classe6!EN16,IF('Conseil de classe'!$A$2=$I$9,Classe7!EN16,IF('Conseil de classe'!$A$2=$I$10,Classe8!EN16,IF('Conseil de classe'!$A$2=$I$11,Classe9!EN16))))))))))</f>
        <v/>
      </c>
      <c r="AG15" s="7" t="str">
        <f>IF(ISBLANK(IF('Conseil de classe'!$A$2=$I$3,Classe1!EO16,IF('Conseil de classe'!$A$2=$I$4,Classe2!EO16,IF('Conseil de classe'!$A$2=$I$5,Classe3!EO16,IF('Conseil de classe'!$A$2=$I$6,Classe4!EO16,IF('Conseil de classe'!$A$2=$I$7,Classe5!EO16,IF('Conseil de classe'!$A$2=$I$8,Classe6!EO16,IF('Conseil de classe'!$A$2=$I$9,Classe7!EO16,IF('Conseil de classe'!$A$2=$I$10,Classe8!EO16,IF('Conseil de classe'!$A$2=$I$11,Classe9!EO16)))))))))),"",IF('Conseil de classe'!$A$2=$I$3,Classe1!EO16,IF('Conseil de classe'!$A$2=$I$4,Classe2!EO16,IF('Conseil de classe'!$A$2=$I$5,Classe3!EO16,IF('Conseil de classe'!$A$2=$I$6,Classe4!EO16,IF('Conseil de classe'!$A$2=$I$7,Classe5!EO16,IF('Conseil de classe'!$A$2=$I$8,Classe6!EO16,IF('Conseil de classe'!$A$2=$I$9,Classe7!EO16,IF('Conseil de classe'!$A$2=$I$10,Classe8!EO16,IF('Conseil de classe'!$A$2=$I$11,Classe9!EO16))))))))))</f>
        <v/>
      </c>
      <c r="AH15" s="7" t="str">
        <f>IF(ISBLANK(IF('Conseil de classe'!$A$2=$I$3,Classe1!EP16,IF('Conseil de classe'!$A$2=$I$4,Classe2!EP16,IF('Conseil de classe'!$A$2=$I$5,Classe3!EP16,IF('Conseil de classe'!$A$2=$I$6,Classe4!EP16,IF('Conseil de classe'!$A$2=$I$7,Classe5!EP16,IF('Conseil de classe'!$A$2=$I$8,Classe6!EP16,IF('Conseil de classe'!$A$2=$I$9,Classe7!EP16,IF('Conseil de classe'!$A$2=$I$10,Classe8!EP16,IF('Conseil de classe'!$A$2=$I$11,Classe9!EP16)))))))))),"",IF('Conseil de classe'!$A$2=$I$3,Classe1!EP16,IF('Conseil de classe'!$A$2=$I$4,Classe2!EP16,IF('Conseil de classe'!$A$2=$I$5,Classe3!EP16,IF('Conseil de classe'!$A$2=$I$6,Classe4!EP16,IF('Conseil de classe'!$A$2=$I$7,Classe5!EP16,IF('Conseil de classe'!$A$2=$I$8,Classe6!EP16,IF('Conseil de classe'!$A$2=$I$9,Classe7!EP16,IF('Conseil de classe'!$A$2=$I$10,Classe8!EP16,IF('Conseil de classe'!$A$2=$I$11,Classe9!EP16))))))))))</f>
        <v/>
      </c>
      <c r="AI15" s="7" t="str">
        <f>IF(ISBLANK(IF('Conseil de classe'!$A$2=$I$3,Classe1!EQ16,IF('Conseil de classe'!$A$2=$I$4,Classe2!EQ16,IF('Conseil de classe'!$A$2=$I$5,Classe3!EQ16,IF('Conseil de classe'!$A$2=$I$6,Classe4!EQ16,IF('Conseil de classe'!$A$2=$I$7,Classe5!EQ16,IF('Conseil de classe'!$A$2=$I$8,Classe6!EQ16,IF('Conseil de classe'!$A$2=$I$9,Classe7!EQ16,IF('Conseil de classe'!$A$2=$I$10,Classe8!EQ16,IF('Conseil de classe'!$A$2=$I$11,Classe9!EQ16)))))))))),"",IF('Conseil de classe'!$A$2=$I$3,Classe1!EQ16,IF('Conseil de classe'!$A$2=$I$4,Classe2!EQ16,IF('Conseil de classe'!$A$2=$I$5,Classe3!EQ16,IF('Conseil de classe'!$A$2=$I$6,Classe4!EQ16,IF('Conseil de classe'!$A$2=$I$7,Classe5!EQ16,IF('Conseil de classe'!$A$2=$I$8,Classe6!EQ16,IF('Conseil de classe'!$A$2=$I$9,Classe7!EQ16,IF('Conseil de classe'!$A$2=$I$10,Classe8!EQ16,IF('Conseil de classe'!$A$2=$I$11,Classe9!EQ16))))))))))</f>
        <v/>
      </c>
      <c r="AJ15" s="7" t="str">
        <f>IF(ISBLANK(IF('Conseil de classe'!$A$2=$I$3,Classe1!ER16,IF('Conseil de classe'!$A$2=$I$4,Classe2!ER16,IF('Conseil de classe'!$A$2=$I$5,Classe3!ER16,IF('Conseil de classe'!$A$2=$I$6,Classe4!ER16,IF('Conseil de classe'!$A$2=$I$7,Classe5!ER16,IF('Conseil de classe'!$A$2=$I$8,Classe6!ER16,IF('Conseil de classe'!$A$2=$I$9,Classe7!ER16,IF('Conseil de classe'!$A$2=$I$10,Classe8!ER16,IF('Conseil de classe'!$A$2=$I$11,Classe9!ER16)))))))))),"",IF('Conseil de classe'!$A$2=$I$3,Classe1!ER16,IF('Conseil de classe'!$A$2=$I$4,Classe2!ER16,IF('Conseil de classe'!$A$2=$I$5,Classe3!ER16,IF('Conseil de classe'!$A$2=$I$6,Classe4!ER16,IF('Conseil de classe'!$A$2=$I$7,Classe5!ER16,IF('Conseil de classe'!$A$2=$I$8,Classe6!ER16,IF('Conseil de classe'!$A$2=$I$9,Classe7!ER16,IF('Conseil de classe'!$A$2=$I$10,Classe8!ER16,IF('Conseil de classe'!$A$2=$I$11,Classe9!ER16))))))))))</f>
        <v/>
      </c>
      <c r="AK15" s="7" t="str">
        <f>IF(ISBLANK(IF('Conseil de classe'!$A$2=$I$3,Classe1!ES16,IF('Conseil de classe'!$A$2=$I$4,Classe2!ES16,IF('Conseil de classe'!$A$2=$I$5,Classe3!ES16,IF('Conseil de classe'!$A$2=$I$6,Classe4!ES16,IF('Conseil de classe'!$A$2=$I$7,Classe5!ES16,IF('Conseil de classe'!$A$2=$I$8,Classe6!ES16,IF('Conseil de classe'!$A$2=$I$9,Classe7!ES16,IF('Conseil de classe'!$A$2=$I$10,Classe8!ES16,IF('Conseil de classe'!$A$2=$I$11,Classe9!ES16)))))))))),"",IF('Conseil de classe'!$A$2=$I$3,Classe1!ES16,IF('Conseil de classe'!$A$2=$I$4,Classe2!ES16,IF('Conseil de classe'!$A$2=$I$5,Classe3!ES16,IF('Conseil de classe'!$A$2=$I$6,Classe4!ES16,IF('Conseil de classe'!$A$2=$I$7,Classe5!ES16,IF('Conseil de classe'!$A$2=$I$8,Classe6!ES16,IF('Conseil de classe'!$A$2=$I$9,Classe7!ES16,IF('Conseil de classe'!$A$2=$I$10,Classe8!ES16,IF('Conseil de classe'!$A$2=$I$11,Classe9!ES16))))))))))</f>
        <v/>
      </c>
      <c r="AL15" s="7" t="str">
        <f>IF(ISBLANK(IF('Conseil de classe'!$A$2=$I$3,Classe1!ET16,IF('Conseil de classe'!$A$2=$I$4,Classe2!ET16,IF('Conseil de classe'!$A$2=$I$5,Classe3!ET16,IF('Conseil de classe'!$A$2=$I$6,Classe4!ET16,IF('Conseil de classe'!$A$2=$I$7,Classe5!ET16,IF('Conseil de classe'!$A$2=$I$8,Classe6!ET16,IF('Conseil de classe'!$A$2=$I$9,Classe7!ET16,IF('Conseil de classe'!$A$2=$I$10,Classe8!ET16,IF('Conseil de classe'!$A$2=$I$11,Classe9!ET16)))))))))),"",IF('Conseil de classe'!$A$2=$I$3,Classe1!ET16,IF('Conseil de classe'!$A$2=$I$4,Classe2!ET16,IF('Conseil de classe'!$A$2=$I$5,Classe3!ET16,IF('Conseil de classe'!$A$2=$I$6,Classe4!ET16,IF('Conseil de classe'!$A$2=$I$7,Classe5!ET16,IF('Conseil de classe'!$A$2=$I$8,Classe6!ET16,IF('Conseil de classe'!$A$2=$I$9,Classe7!ET16,IF('Conseil de classe'!$A$2=$I$10,Classe8!ET16,IF('Conseil de classe'!$A$2=$I$11,Classe9!ET16))))))))))</f>
        <v/>
      </c>
      <c r="AM15" s="7" t="str">
        <f>IF(ISBLANK(IF('Conseil de classe'!$A$2=$I$3,Classe1!EU16,IF('Conseil de classe'!$A$2=$I$4,Classe2!EU16,IF('Conseil de classe'!$A$2=$I$5,Classe3!EU16,IF('Conseil de classe'!$A$2=$I$6,Classe4!EU16,IF('Conseil de classe'!$A$2=$I$7,Classe5!EU16,IF('Conseil de classe'!$A$2=$I$8,Classe6!EU16,IF('Conseil de classe'!$A$2=$I$9,Classe7!EU16,IF('Conseil de classe'!$A$2=$I$10,Classe8!EU16,IF('Conseil de classe'!$A$2=$I$11,Classe9!EU16)))))))))),"",IF('Conseil de classe'!$A$2=$I$3,Classe1!EU16,IF('Conseil de classe'!$A$2=$I$4,Classe2!EU16,IF('Conseil de classe'!$A$2=$I$5,Classe3!EU16,IF('Conseil de classe'!$A$2=$I$6,Classe4!EU16,IF('Conseil de classe'!$A$2=$I$7,Classe5!EU16,IF('Conseil de classe'!$A$2=$I$8,Classe6!EU16,IF('Conseil de classe'!$A$2=$I$9,Classe7!EU16,IF('Conseil de classe'!$A$2=$I$10,Classe8!EU16,IF('Conseil de classe'!$A$2=$I$11,Classe9!EU16))))))))))</f>
        <v/>
      </c>
      <c r="AN15" s="7" t="str">
        <f>IF(ISBLANK(IF('Conseil de classe'!$A$2=$I$3,Classe1!EV16,IF('Conseil de classe'!$A$2=$I$4,Classe2!EV16,IF('Conseil de classe'!$A$2=$I$5,Classe3!EV16,IF('Conseil de classe'!$A$2=$I$6,Classe4!EV16,IF('Conseil de classe'!$A$2=$I$7,Classe5!EV16,IF('Conseil de classe'!$A$2=$I$8,Classe6!EV16,IF('Conseil de classe'!$A$2=$I$9,Classe7!EV16,IF('Conseil de classe'!$A$2=$I$10,Classe8!EV16,IF('Conseil de classe'!$A$2=$I$11,Classe9!EV16)))))))))),"",IF('Conseil de classe'!$A$2=$I$3,Classe1!EV16,IF('Conseil de classe'!$A$2=$I$4,Classe2!EV16,IF('Conseil de classe'!$A$2=$I$5,Classe3!EV16,IF('Conseil de classe'!$A$2=$I$6,Classe4!EV16,IF('Conseil de classe'!$A$2=$I$7,Classe5!EV16,IF('Conseil de classe'!$A$2=$I$8,Classe6!EV16,IF('Conseil de classe'!$A$2=$I$9,Classe7!EV16,IF('Conseil de classe'!$A$2=$I$10,Classe8!EV16,IF('Conseil de classe'!$A$2=$I$11,Classe9!EV16))))))))))</f>
        <v/>
      </c>
      <c r="AO15" s="7" t="str">
        <f>IF(ISBLANK(IF('Conseil de classe'!$A$2=$I$3,Classe1!EW16,IF('Conseil de classe'!$A$2=$I$4,Classe2!EW16,IF('Conseil de classe'!$A$2=$I$5,Classe3!EW16,IF('Conseil de classe'!$A$2=$I$6,Classe4!EW16,IF('Conseil de classe'!$A$2=$I$7,Classe5!EW16,IF('Conseil de classe'!$A$2=$I$8,Classe6!EW16,IF('Conseil de classe'!$A$2=$I$9,Classe7!EW16,IF('Conseil de classe'!$A$2=$I$10,Classe8!EW16,IF('Conseil de classe'!$A$2=$I$11,Classe9!EW16)))))))))),"",IF('Conseil de classe'!$A$2=$I$3,Classe1!EW16,IF('Conseil de classe'!$A$2=$I$4,Classe2!EW16,IF('Conseil de classe'!$A$2=$I$5,Classe3!EW16,IF('Conseil de classe'!$A$2=$I$6,Classe4!EW16,IF('Conseil de classe'!$A$2=$I$7,Classe5!EW16,IF('Conseil de classe'!$A$2=$I$8,Classe6!EW16,IF('Conseil de classe'!$A$2=$I$9,Classe7!EW16,IF('Conseil de classe'!$A$2=$I$10,Classe8!EW16,IF('Conseil de classe'!$A$2=$I$11,Classe9!EW16))))))))))</f>
        <v/>
      </c>
      <c r="AP15" s="7" t="str">
        <f>IF(ISBLANK(IF('Conseil de classe'!$A$2=$I$3,Classe1!EX16,IF('Conseil de classe'!$A$2=$I$4,Classe2!EX16,IF('Conseil de classe'!$A$2=$I$5,Classe3!EX16,IF('Conseil de classe'!$A$2=$I$6,Classe4!EX16,IF('Conseil de classe'!$A$2=$I$7,Classe5!EX16,IF('Conseil de classe'!$A$2=$I$8,Classe6!EX16,IF('Conseil de classe'!$A$2=$I$9,Classe7!EX16,IF('Conseil de classe'!$A$2=$I$10,Classe8!EX16,IF('Conseil de classe'!$A$2=$I$11,Classe9!EX16)))))))))),"",IF('Conseil de classe'!$A$2=$I$3,Classe1!EX16,IF('Conseil de classe'!$A$2=$I$4,Classe2!EX16,IF('Conseil de classe'!$A$2=$I$5,Classe3!EX16,IF('Conseil de classe'!$A$2=$I$6,Classe4!EX16,IF('Conseil de classe'!$A$2=$I$7,Classe5!EX16,IF('Conseil de classe'!$A$2=$I$8,Classe6!EX16,IF('Conseil de classe'!$A$2=$I$9,Classe7!EX16,IF('Conseil de classe'!$A$2=$I$10,Classe8!EX16,IF('Conseil de classe'!$A$2=$I$11,Classe9!EX16))))))))))</f>
        <v/>
      </c>
      <c r="AQ15" s="7" t="str">
        <f>IF(ISBLANK(IF('Conseil de classe'!$A$2=$I$3,Classe1!EY16,IF('Conseil de classe'!$A$2=$I$4,Classe2!EY16,IF('Conseil de classe'!$A$2=$I$5,Classe3!EY16,IF('Conseil de classe'!$A$2=$I$6,Classe4!EY16,IF('Conseil de classe'!$A$2=$I$7,Classe5!EY16,IF('Conseil de classe'!$A$2=$I$8,Classe6!EY16,IF('Conseil de classe'!$A$2=$I$9,Classe7!EY16,IF('Conseil de classe'!$A$2=$I$10,Classe8!EY16,IF('Conseil de classe'!$A$2=$I$11,Classe9!EY16)))))))))),"",IF('Conseil de classe'!$A$2=$I$3,Classe1!EY16,IF('Conseil de classe'!$A$2=$I$4,Classe2!EY16,IF('Conseil de classe'!$A$2=$I$5,Classe3!EY16,IF('Conseil de classe'!$A$2=$I$6,Classe4!EY16,IF('Conseil de classe'!$A$2=$I$7,Classe5!EY16,IF('Conseil de classe'!$A$2=$I$8,Classe6!EY16,IF('Conseil de classe'!$A$2=$I$9,Classe7!EY16,IF('Conseil de classe'!$A$2=$I$10,Classe8!EY16,IF('Conseil de classe'!$A$2=$I$11,Classe9!EY16))))))))))</f>
        <v/>
      </c>
      <c r="AR15" s="7" t="str">
        <f>IF(ISBLANK(IF('Conseil de classe'!$A$2=$I$3,Classe1!EZ16,IF('Conseil de classe'!$A$2=$I$4,Classe2!EZ16,IF('Conseil de classe'!$A$2=$I$5,Classe3!EZ16,IF('Conseil de classe'!$A$2=$I$6,Classe4!EZ16,IF('Conseil de classe'!$A$2=$I$7,Classe5!EZ16,IF('Conseil de classe'!$A$2=$I$8,Classe6!EZ16,IF('Conseil de classe'!$A$2=$I$9,Classe7!EZ16,IF('Conseil de classe'!$A$2=$I$10,Classe8!EZ16,IF('Conseil de classe'!$A$2=$I$11,Classe9!EZ16)))))))))),"",IF('Conseil de classe'!$A$2=$I$3,Classe1!EZ16,IF('Conseil de classe'!$A$2=$I$4,Classe2!EZ16,IF('Conseil de classe'!$A$2=$I$5,Classe3!EZ16,IF('Conseil de classe'!$A$2=$I$6,Classe4!EZ16,IF('Conseil de classe'!$A$2=$I$7,Classe5!EZ16,IF('Conseil de classe'!$A$2=$I$8,Classe6!EZ16,IF('Conseil de classe'!$A$2=$I$9,Classe7!EZ16,IF('Conseil de classe'!$A$2=$I$10,Classe8!EZ16,IF('Conseil de classe'!$A$2=$I$11,Classe9!EZ16))))))))))</f>
        <v/>
      </c>
      <c r="AS15" s="7" t="str">
        <f>IF(ISBLANK(IF('Conseil de classe'!$A$2=$I$3,Classe1!FA16,IF('Conseil de classe'!$A$2=$I$4,Classe2!FA16,IF('Conseil de classe'!$A$2=$I$5,Classe3!FA16,IF('Conseil de classe'!$A$2=$I$6,Classe4!FA16,IF('Conseil de classe'!$A$2=$I$7,Classe5!FA16,IF('Conseil de classe'!$A$2=$I$8,Classe6!FA16,IF('Conseil de classe'!$A$2=$I$9,Classe7!FA16,IF('Conseil de classe'!$A$2=$I$10,Classe8!FA16,IF('Conseil de classe'!$A$2=$I$11,Classe9!FA16)))))))))),"",IF('Conseil de classe'!$A$2=$I$3,Classe1!FA16,IF('Conseil de classe'!$A$2=$I$4,Classe2!FA16,IF('Conseil de classe'!$A$2=$I$5,Classe3!FA16,IF('Conseil de classe'!$A$2=$I$6,Classe4!FA16,IF('Conseil de classe'!$A$2=$I$7,Classe5!FA16,IF('Conseil de classe'!$A$2=$I$8,Classe6!FA16,IF('Conseil de classe'!$A$2=$I$9,Classe7!FA16,IF('Conseil de classe'!$A$2=$I$10,Classe8!FA16,IF('Conseil de classe'!$A$2=$I$11,Classe9!FA16))))))))))</f>
        <v/>
      </c>
      <c r="AT15" s="7" t="str">
        <f>IF(ISBLANK(IF('Conseil de classe'!$A$2=$I$3,Classe1!FB16,IF('Conseil de classe'!$A$2=$I$4,Classe2!FB16,IF('Conseil de classe'!$A$2=$I$5,Classe3!FB16,IF('Conseil de classe'!$A$2=$I$6,Classe4!FB16,IF('Conseil de classe'!$A$2=$I$7,Classe5!FB16,IF('Conseil de classe'!$A$2=$I$8,Classe6!FB16,IF('Conseil de classe'!$A$2=$I$9,Classe7!FB16,IF('Conseil de classe'!$A$2=$I$10,Classe8!FB16,IF('Conseil de classe'!$A$2=$I$11,Classe9!FB16)))))))))),"",IF('Conseil de classe'!$A$2=$I$3,Classe1!FB16,IF('Conseil de classe'!$A$2=$I$4,Classe2!FB16,IF('Conseil de classe'!$A$2=$I$5,Classe3!FB16,IF('Conseil de classe'!$A$2=$I$6,Classe4!FB16,IF('Conseil de classe'!$A$2=$I$7,Classe5!FB16,IF('Conseil de classe'!$A$2=$I$8,Classe6!FB16,IF('Conseil de classe'!$A$2=$I$9,Classe7!FB16,IF('Conseil de classe'!$A$2=$I$10,Classe8!FB16,IF('Conseil de classe'!$A$2=$I$11,Classe9!FB16))))))))))</f>
        <v/>
      </c>
      <c r="AU15" s="7" t="str">
        <f>IF(ISBLANK(IF('Conseil de classe'!$A$2=$I$3,Classe1!FC16,IF('Conseil de classe'!$A$2=$I$4,Classe2!FC16,IF('Conseil de classe'!$A$2=$I$5,Classe3!FC16,IF('Conseil de classe'!$A$2=$I$6,Classe4!FC16,IF('Conseil de classe'!$A$2=$I$7,Classe5!FC16,IF('Conseil de classe'!$A$2=$I$8,Classe6!FC16,IF('Conseil de classe'!$A$2=$I$9,Classe7!FC16,IF('Conseil de classe'!$A$2=$I$10,Classe8!FC16,IF('Conseil de classe'!$A$2=$I$11,Classe9!FC16)))))))))),"",IF('Conseil de classe'!$A$2=$I$3,Classe1!FC16,IF('Conseil de classe'!$A$2=$I$4,Classe2!FC16,IF('Conseil de classe'!$A$2=$I$5,Classe3!FC16,IF('Conseil de classe'!$A$2=$I$6,Classe4!FC16,IF('Conseil de classe'!$A$2=$I$7,Classe5!FC16,IF('Conseil de classe'!$A$2=$I$8,Classe6!FC16,IF('Conseil de classe'!$A$2=$I$9,Classe7!FC16,IF('Conseil de classe'!$A$2=$I$10,Classe8!FC16,IF('Conseil de classe'!$A$2=$I$11,Classe9!FC16))))))))))</f>
        <v/>
      </c>
      <c r="AV15" s="7" t="str">
        <f>IF(ISBLANK(IF('Conseil de classe'!$A$2=$I$3,Classe1!FD16,IF('Conseil de classe'!$A$2=$I$4,Classe2!FD16,IF('Conseil de classe'!$A$2=$I$5,Classe3!FD16,IF('Conseil de classe'!$A$2=$I$6,Classe4!FD16,IF('Conseil de classe'!$A$2=$I$7,Classe5!FD16,IF('Conseil de classe'!$A$2=$I$8,Classe6!FD16,IF('Conseil de classe'!$A$2=$I$9,Classe7!FD16,IF('Conseil de classe'!$A$2=$I$10,Classe8!FD16,IF('Conseil de classe'!$A$2=$I$11,Classe9!FD16)))))))))),"",IF('Conseil de classe'!$A$2=$I$3,Classe1!FD16,IF('Conseil de classe'!$A$2=$I$4,Classe2!FD16,IF('Conseil de classe'!$A$2=$I$5,Classe3!FD16,IF('Conseil de classe'!$A$2=$I$6,Classe4!FD16,IF('Conseil de classe'!$A$2=$I$7,Classe5!FD16,IF('Conseil de classe'!$A$2=$I$8,Classe6!FD16,IF('Conseil de classe'!$A$2=$I$9,Classe7!FD16,IF('Conseil de classe'!$A$2=$I$10,Classe8!FD16,IF('Conseil de classe'!$A$2=$I$11,Classe9!FD16))))))))))</f>
        <v/>
      </c>
      <c r="AW15" s="7" t="str">
        <f>IF(ISBLANK(IF('Conseil de classe'!$A$2=$I$3,Classe1!FE16,IF('Conseil de classe'!$A$2=$I$4,Classe2!FE16,IF('Conseil de classe'!$A$2=$I$5,Classe3!FE16,IF('Conseil de classe'!$A$2=$I$6,Classe4!FE16,IF('Conseil de classe'!$A$2=$I$7,Classe5!FE16,IF('Conseil de classe'!$A$2=$I$8,Classe6!FE16,IF('Conseil de classe'!$A$2=$I$9,Classe7!FE16,IF('Conseil de classe'!$A$2=$I$10,Classe8!FE16,IF('Conseil de classe'!$A$2=$I$11,Classe9!FE16)))))))))),"",IF('Conseil de classe'!$A$2=$I$3,Classe1!FE16,IF('Conseil de classe'!$A$2=$I$4,Classe2!FE16,IF('Conseil de classe'!$A$2=$I$5,Classe3!FE16,IF('Conseil de classe'!$A$2=$I$6,Classe4!FE16,IF('Conseil de classe'!$A$2=$I$7,Classe5!FE16,IF('Conseil de classe'!$A$2=$I$8,Classe6!FE16,IF('Conseil de classe'!$A$2=$I$9,Classe7!FE16,IF('Conseil de classe'!$A$2=$I$10,Classe8!FE16,IF('Conseil de classe'!$A$2=$I$11,Classe9!FE16))))))))))</f>
        <v/>
      </c>
      <c r="AX15" s="7" t="str">
        <f>IF(ISBLANK(IF('Conseil de classe'!$A$2=$I$3,Classe1!FF16,IF('Conseil de classe'!$A$2=$I$4,Classe2!FF16,IF('Conseil de classe'!$A$2=$I$5,Classe3!FF16,IF('Conseil de classe'!$A$2=$I$6,Classe4!FF16,IF('Conseil de classe'!$A$2=$I$7,Classe5!FF16,IF('Conseil de classe'!$A$2=$I$8,Classe6!FF16,IF('Conseil de classe'!$A$2=$I$9,Classe7!FF16,IF('Conseil de classe'!$A$2=$I$10,Classe8!FF16,IF('Conseil de classe'!$A$2=$I$11,Classe9!FF16)))))))))),"",IF('Conseil de classe'!$A$2=$I$3,Classe1!FF16,IF('Conseil de classe'!$A$2=$I$4,Classe2!FF16,IF('Conseil de classe'!$A$2=$I$5,Classe3!FF16,IF('Conseil de classe'!$A$2=$I$6,Classe4!FF16,IF('Conseil de classe'!$A$2=$I$7,Classe5!FF16,IF('Conseil de classe'!$A$2=$I$8,Classe6!FF16,IF('Conseil de classe'!$A$2=$I$9,Classe7!FF16,IF('Conseil de classe'!$A$2=$I$10,Classe8!FF16,IF('Conseil de classe'!$A$2=$I$11,Classe9!FF16))))))))))</f>
        <v/>
      </c>
      <c r="AY15" s="7" t="str">
        <f>IF(ISBLANK(IF('Conseil de classe'!$A$2=$I$3,Classe1!FG16,IF('Conseil de classe'!$A$2=$I$4,Classe2!FG16,IF('Conseil de classe'!$A$2=$I$5,Classe3!FG16,IF('Conseil de classe'!$A$2=$I$6,Classe4!FG16,IF('Conseil de classe'!$A$2=$I$7,Classe5!FG16,IF('Conseil de classe'!$A$2=$I$8,Classe6!FG16,IF('Conseil de classe'!$A$2=$I$9,Classe7!FG16,IF('Conseil de classe'!$A$2=$I$10,Classe8!FG16,IF('Conseil de classe'!$A$2=$I$11,Classe9!FG16)))))))))),"",IF('Conseil de classe'!$A$2=$I$3,Classe1!FG16,IF('Conseil de classe'!$A$2=$I$4,Classe2!FG16,IF('Conseil de classe'!$A$2=$I$5,Classe3!FG16,IF('Conseil de classe'!$A$2=$I$6,Classe4!FG16,IF('Conseil de classe'!$A$2=$I$7,Classe5!FG16,IF('Conseil de classe'!$A$2=$I$8,Classe6!FG16,IF('Conseil de classe'!$A$2=$I$9,Classe7!FG16,IF('Conseil de classe'!$A$2=$I$10,Classe8!FG16,IF('Conseil de classe'!$A$2=$I$11,Classe9!FG16))))))))))</f>
        <v/>
      </c>
      <c r="AZ15" s="7" t="str">
        <f>IF(ISBLANK(IF('Conseil de classe'!$A$2=$I$3,Classe1!FH16,IF('Conseil de classe'!$A$2=$I$4,Classe2!FH16,IF('Conseil de classe'!$A$2=$I$5,Classe3!FH16,IF('Conseil de classe'!$A$2=$I$6,Classe4!FH16,IF('Conseil de classe'!$A$2=$I$7,Classe5!FH16,IF('Conseil de classe'!$A$2=$I$8,Classe6!FH16,IF('Conseil de classe'!$A$2=$I$9,Classe7!FH16,IF('Conseil de classe'!$A$2=$I$10,Classe8!FH16,IF('Conseil de classe'!$A$2=$I$11,Classe9!FH16)))))))))),"",IF('Conseil de classe'!$A$2=$I$3,Classe1!FH16,IF('Conseil de classe'!$A$2=$I$4,Classe2!FH16,IF('Conseil de classe'!$A$2=$I$5,Classe3!FH16,IF('Conseil de classe'!$A$2=$I$6,Classe4!FH16,IF('Conseil de classe'!$A$2=$I$7,Classe5!FH16,IF('Conseil de classe'!$A$2=$I$8,Classe6!FH16,IF('Conseil de classe'!$A$2=$I$9,Classe7!FH16,IF('Conseil de classe'!$A$2=$I$10,Classe8!FH16,IF('Conseil de classe'!$A$2=$I$11,Classe9!FH16))))))))))</f>
        <v/>
      </c>
      <c r="BA15" s="7" t="str">
        <f>IF(ISBLANK(IF('Conseil de classe'!$A$2=$I$3,Classe1!FI16,IF('Conseil de classe'!$A$2=$I$4,Classe2!FI16,IF('Conseil de classe'!$A$2=$I$5,Classe3!FI16,IF('Conseil de classe'!$A$2=$I$6,Classe4!FI16,IF('Conseil de classe'!$A$2=$I$7,Classe5!FI16,IF('Conseil de classe'!$A$2=$I$8,Classe6!FI16,IF('Conseil de classe'!$A$2=$I$9,Classe7!FI16,IF('Conseil de classe'!$A$2=$I$10,Classe8!FI16,IF('Conseil de classe'!$A$2=$I$11,Classe9!FI16)))))))))),"",IF('Conseil de classe'!$A$2=$I$3,Classe1!FI16,IF('Conseil de classe'!$A$2=$I$4,Classe2!FI16,IF('Conseil de classe'!$A$2=$I$5,Classe3!FI16,IF('Conseil de classe'!$A$2=$I$6,Classe4!FI16,IF('Conseil de classe'!$A$2=$I$7,Classe5!FI16,IF('Conseil de classe'!$A$2=$I$8,Classe6!FI16,IF('Conseil de classe'!$A$2=$I$9,Classe7!FI16,IF('Conseil de classe'!$A$2=$I$10,Classe8!FI16,IF('Conseil de classe'!$A$2=$I$11,Classe9!FI16))))))))))</f>
        <v/>
      </c>
      <c r="BB15" s="7" t="str">
        <f>IF(ISBLANK(IF('Conseil de classe'!$A$2=$I$3,Classe1!FJ16,IF('Conseil de classe'!$A$2=$I$4,Classe2!FJ16,IF('Conseil de classe'!$A$2=$I$5,Classe3!FJ16,IF('Conseil de classe'!$A$2=$I$6,Classe4!FJ16,IF('Conseil de classe'!$A$2=$I$7,Classe5!FJ16,IF('Conseil de classe'!$A$2=$I$8,Classe6!FJ16,IF('Conseil de classe'!$A$2=$I$9,Classe7!FJ16,IF('Conseil de classe'!$A$2=$I$10,Classe8!FJ16,IF('Conseil de classe'!$A$2=$I$11,Classe9!FJ16)))))))))),"",IF('Conseil de classe'!$A$2=$I$3,Classe1!FJ16,IF('Conseil de classe'!$A$2=$I$4,Classe2!FJ16,IF('Conseil de classe'!$A$2=$I$5,Classe3!FJ16,IF('Conseil de classe'!$A$2=$I$6,Classe4!FJ16,IF('Conseil de classe'!$A$2=$I$7,Classe5!FJ16,IF('Conseil de classe'!$A$2=$I$8,Classe6!FJ16,IF('Conseil de classe'!$A$2=$I$9,Classe7!FJ16,IF('Conseil de classe'!$A$2=$I$10,Classe8!FJ16,IF('Conseil de classe'!$A$2=$I$11,Classe9!FJ16))))))))))</f>
        <v/>
      </c>
      <c r="BC15" s="7" t="str">
        <f>IF(ISBLANK(IF('Conseil de classe'!$A$2=$I$3,Classe1!FK16,IF('Conseil de classe'!$A$2=$I$4,Classe2!FK16,IF('Conseil de classe'!$A$2=$I$5,Classe3!FK16,IF('Conseil de classe'!$A$2=$I$6,Classe4!FK16,IF('Conseil de classe'!$A$2=$I$7,Classe5!FK16,IF('Conseil de classe'!$A$2=$I$8,Classe6!FK16,IF('Conseil de classe'!$A$2=$I$9,Classe7!FK16,IF('Conseil de classe'!$A$2=$I$10,Classe8!FK16,IF('Conseil de classe'!$A$2=$I$11,Classe9!FK16)))))))))),"",IF('Conseil de classe'!$A$2=$I$3,Classe1!FK16,IF('Conseil de classe'!$A$2=$I$4,Classe2!FK16,IF('Conseil de classe'!$A$2=$I$5,Classe3!FK16,IF('Conseil de classe'!$A$2=$I$6,Classe4!FK16,IF('Conseil de classe'!$A$2=$I$7,Classe5!FK16,IF('Conseil de classe'!$A$2=$I$8,Classe6!FK16,IF('Conseil de classe'!$A$2=$I$9,Classe7!FK16,IF('Conseil de classe'!$A$2=$I$10,Classe8!FK16,IF('Conseil de classe'!$A$2=$I$11,Classe9!FK16))))))))))</f>
        <v/>
      </c>
      <c r="BD15" s="7" t="str">
        <f>IF(ISBLANK(IF('Conseil de classe'!$A$2=$I$3,Classe1!FL16,IF('Conseil de classe'!$A$2=$I$4,Classe2!FL16,IF('Conseil de classe'!$A$2=$I$5,Classe3!FL16,IF('Conseil de classe'!$A$2=$I$6,Classe4!FL16,IF('Conseil de classe'!$A$2=$I$7,Classe5!FL16,IF('Conseil de classe'!$A$2=$I$8,Classe6!FL16,IF('Conseil de classe'!$A$2=$I$9,Classe7!FL16,IF('Conseil de classe'!$A$2=$I$10,Classe8!FL16,IF('Conseil de classe'!$A$2=$I$11,Classe9!FL16)))))))))),"",IF('Conseil de classe'!$A$2=$I$3,Classe1!FL16,IF('Conseil de classe'!$A$2=$I$4,Classe2!FL16,IF('Conseil de classe'!$A$2=$I$5,Classe3!FL16,IF('Conseil de classe'!$A$2=$I$6,Classe4!FL16,IF('Conseil de classe'!$A$2=$I$7,Classe5!FL16,IF('Conseil de classe'!$A$2=$I$8,Classe6!FL16,IF('Conseil de classe'!$A$2=$I$9,Classe7!FL16,IF('Conseil de classe'!$A$2=$I$10,Classe8!FL16,IF('Conseil de classe'!$A$2=$I$11,Classe9!FL16))))))))))</f>
        <v/>
      </c>
      <c r="BE15" s="7" t="str">
        <f>IF(ISBLANK(IF('Conseil de classe'!$A$2=$I$3,Classe1!FM16,IF('Conseil de classe'!$A$2=$I$4,Classe2!FM16,IF('Conseil de classe'!$A$2=$I$5,Classe3!FM16,IF('Conseil de classe'!$A$2=$I$6,Classe4!FM16,IF('Conseil de classe'!$A$2=$I$7,Classe5!FM16,IF('Conseil de classe'!$A$2=$I$8,Classe6!FM16,IF('Conseil de classe'!$A$2=$I$9,Classe7!FM16,IF('Conseil de classe'!$A$2=$I$10,Classe8!FM16,IF('Conseil de classe'!$A$2=$I$11,Classe9!FM16)))))))))),"",IF('Conseil de classe'!$A$2=$I$3,Classe1!FM16,IF('Conseil de classe'!$A$2=$I$4,Classe2!FM16,IF('Conseil de classe'!$A$2=$I$5,Classe3!FM16,IF('Conseil de classe'!$A$2=$I$6,Classe4!FM16,IF('Conseil de classe'!$A$2=$I$7,Classe5!FM16,IF('Conseil de classe'!$A$2=$I$8,Classe6!FM16,IF('Conseil de classe'!$A$2=$I$9,Classe7!FM16,IF('Conseil de classe'!$A$2=$I$10,Classe8!FM16,IF('Conseil de classe'!$A$2=$I$11,Classe9!FM16))))))))))</f>
        <v/>
      </c>
      <c r="BF15" s="7" t="str">
        <f>IF(ISBLANK(IF('Conseil de classe'!$A$2=$I$3,Classe1!FN16,IF('Conseil de classe'!$A$2=$I$4,Classe2!FN16,IF('Conseil de classe'!$A$2=$I$5,Classe3!FN16,IF('Conseil de classe'!$A$2=$I$6,Classe4!FN16,IF('Conseil de classe'!$A$2=$I$7,Classe5!FN16,IF('Conseil de classe'!$A$2=$I$8,Classe6!FN16,IF('Conseil de classe'!$A$2=$I$9,Classe7!FN16,IF('Conseil de classe'!$A$2=$I$10,Classe8!FN16,IF('Conseil de classe'!$A$2=$I$11,Classe9!FN16)))))))))),"",IF('Conseil de classe'!$A$2=$I$3,Classe1!FN16,IF('Conseil de classe'!$A$2=$I$4,Classe2!FN16,IF('Conseil de classe'!$A$2=$I$5,Classe3!FN16,IF('Conseil de classe'!$A$2=$I$6,Classe4!FN16,IF('Conseil de classe'!$A$2=$I$7,Classe5!FN16,IF('Conseil de classe'!$A$2=$I$8,Classe6!FN16,IF('Conseil de classe'!$A$2=$I$9,Classe7!FN16,IF('Conseil de classe'!$A$2=$I$10,Classe8!FN16,IF('Conseil de classe'!$A$2=$I$11,Classe9!FN16))))))))))</f>
        <v/>
      </c>
      <c r="BG15" s="7" t="str">
        <f>IF(ISBLANK(IF('Conseil de classe'!$A$2=$I$3,Classe1!FO16,IF('Conseil de classe'!$A$2=$I$4,Classe2!FO16,IF('Conseil de classe'!$A$2=$I$5,Classe3!FO16,IF('Conseil de classe'!$A$2=$I$6,Classe4!FO16,IF('Conseil de classe'!$A$2=$I$7,Classe5!FO16,IF('Conseil de classe'!$A$2=$I$8,Classe6!FO16,IF('Conseil de classe'!$A$2=$I$9,Classe7!FO16,IF('Conseil de classe'!$A$2=$I$10,Classe8!FO16,IF('Conseil de classe'!$A$2=$I$11,Classe9!FO16)))))))))),"",IF('Conseil de classe'!$A$2=$I$3,Classe1!FO16,IF('Conseil de classe'!$A$2=$I$4,Classe2!FO16,IF('Conseil de classe'!$A$2=$I$5,Classe3!FO16,IF('Conseil de classe'!$A$2=$I$6,Classe4!FO16,IF('Conseil de classe'!$A$2=$I$7,Classe5!FO16,IF('Conseil de classe'!$A$2=$I$8,Classe6!FO16,IF('Conseil de classe'!$A$2=$I$9,Classe7!FO16,IF('Conseil de classe'!$A$2=$I$10,Classe8!FO16,IF('Conseil de classe'!$A$2=$I$11,Classe9!FO16))))))))))</f>
        <v/>
      </c>
      <c r="BH15" s="7" t="str">
        <f>IF(ISBLANK(IF('Conseil de classe'!$A$2=$I$3,Classe1!FP16,IF('Conseil de classe'!$A$2=$I$4,Classe2!FP16,IF('Conseil de classe'!$A$2=$I$5,Classe3!FP16,IF('Conseil de classe'!$A$2=$I$6,Classe4!FP16,IF('Conseil de classe'!$A$2=$I$7,Classe5!FP16,IF('Conseil de classe'!$A$2=$I$8,Classe6!FP16,IF('Conseil de classe'!$A$2=$I$9,Classe7!FP16,IF('Conseil de classe'!$A$2=$I$10,Classe8!FP16,IF('Conseil de classe'!$A$2=$I$11,Classe9!FP16)))))))))),"",IF('Conseil de classe'!$A$2=$I$3,Classe1!FP16,IF('Conseil de classe'!$A$2=$I$4,Classe2!FP16,IF('Conseil de classe'!$A$2=$I$5,Classe3!FP16,IF('Conseil de classe'!$A$2=$I$6,Classe4!FP16,IF('Conseil de classe'!$A$2=$I$7,Classe5!FP16,IF('Conseil de classe'!$A$2=$I$8,Classe6!FP16,IF('Conseil de classe'!$A$2=$I$9,Classe7!FP16,IF('Conseil de classe'!$A$2=$I$10,Classe8!FP16,IF('Conseil de classe'!$A$2=$I$11,Classe9!FP16))))))))))</f>
        <v/>
      </c>
      <c r="BI15" s="7" t="str">
        <f>IF(ISBLANK(IF('Conseil de classe'!$A$2=$I$3,Classe1!FQ16,IF('Conseil de classe'!$A$2=$I$4,Classe2!FQ16,IF('Conseil de classe'!$A$2=$I$5,Classe3!FQ16,IF('Conseil de classe'!$A$2=$I$6,Classe4!FQ16,IF('Conseil de classe'!$A$2=$I$7,Classe5!FQ16,IF('Conseil de classe'!$A$2=$I$8,Classe6!FQ16,IF('Conseil de classe'!$A$2=$I$9,Classe7!FQ16,IF('Conseil de classe'!$A$2=$I$10,Classe8!FQ16,IF('Conseil de classe'!$A$2=$I$11,Classe9!FQ16)))))))))),"",IF('Conseil de classe'!$A$2=$I$3,Classe1!FQ16,IF('Conseil de classe'!$A$2=$I$4,Classe2!FQ16,IF('Conseil de classe'!$A$2=$I$5,Classe3!FQ16,IF('Conseil de classe'!$A$2=$I$6,Classe4!FQ16,IF('Conseil de classe'!$A$2=$I$7,Classe5!FQ16,IF('Conseil de classe'!$A$2=$I$8,Classe6!FQ16,IF('Conseil de classe'!$A$2=$I$9,Classe7!FQ16,IF('Conseil de classe'!$A$2=$I$10,Classe8!FQ16,IF('Conseil de classe'!$A$2=$I$11,Classe9!FQ16))))))))))</f>
        <v/>
      </c>
      <c r="BJ15" s="7" t="str">
        <f>IF(ISBLANK(IF('Conseil de classe'!$A$2=$I$3,Classe1!FR16,IF('Conseil de classe'!$A$2=$I$4,Classe2!FR16,IF('Conseil de classe'!$A$2=$I$5,Classe3!FR16,IF('Conseil de classe'!$A$2=$I$6,Classe4!FR16,IF('Conseil de classe'!$A$2=$I$7,Classe5!FR16,IF('Conseil de classe'!$A$2=$I$8,Classe6!FR16,IF('Conseil de classe'!$A$2=$I$9,Classe7!FR16,IF('Conseil de classe'!$A$2=$I$10,Classe8!FR16,IF('Conseil de classe'!$A$2=$I$11,Classe9!FR16)))))))))),"",IF('Conseil de classe'!$A$2=$I$3,Classe1!FR16,IF('Conseil de classe'!$A$2=$I$4,Classe2!FR16,IF('Conseil de classe'!$A$2=$I$5,Classe3!FR16,IF('Conseil de classe'!$A$2=$I$6,Classe4!FR16,IF('Conseil de classe'!$A$2=$I$7,Classe5!FR16,IF('Conseil de classe'!$A$2=$I$8,Classe6!FR16,IF('Conseil de classe'!$A$2=$I$9,Classe7!FR16,IF('Conseil de classe'!$A$2=$I$10,Classe8!FR16,IF('Conseil de classe'!$A$2=$I$11,Classe9!FR16))))))))))</f>
        <v/>
      </c>
      <c r="BK15" s="7" t="str">
        <f>IF(ISBLANK(IF('Conseil de classe'!$A$2=$I$3,Classe1!FS16,IF('Conseil de classe'!$A$2=$I$4,Classe2!FS16,IF('Conseil de classe'!$A$2=$I$5,Classe3!FS16,IF('Conseil de classe'!$A$2=$I$6,Classe4!FS16,IF('Conseil de classe'!$A$2=$I$7,Classe5!FS16,IF('Conseil de classe'!$A$2=$I$8,Classe6!FS16,IF('Conseil de classe'!$A$2=$I$9,Classe7!FS16,IF('Conseil de classe'!$A$2=$I$10,Classe8!FS16,IF('Conseil de classe'!$A$2=$I$11,Classe9!FS16)))))))))),"",IF('Conseil de classe'!$A$2=$I$3,Classe1!FS16,IF('Conseil de classe'!$A$2=$I$4,Classe2!FS16,IF('Conseil de classe'!$A$2=$I$5,Classe3!FS16,IF('Conseil de classe'!$A$2=$I$6,Classe4!FS16,IF('Conseil de classe'!$A$2=$I$7,Classe5!FS16,IF('Conseil de classe'!$A$2=$I$8,Classe6!FS16,IF('Conseil de classe'!$A$2=$I$9,Classe7!FS16,IF('Conseil de classe'!$A$2=$I$10,Classe8!FS16,IF('Conseil de classe'!$A$2=$I$11,Classe9!FS16))))))))))</f>
        <v/>
      </c>
      <c r="BL15" s="7" t="str">
        <f>IF(ISBLANK(IF('Conseil de classe'!$A$2=$I$3,Classe1!FT16,IF('Conseil de classe'!$A$2=$I$4,Classe2!FT16,IF('Conseil de classe'!$A$2=$I$5,Classe3!FT16,IF('Conseil de classe'!$A$2=$I$6,Classe4!FT16,IF('Conseil de classe'!$A$2=$I$7,Classe5!FT16,IF('Conseil de classe'!$A$2=$I$8,Classe6!FT16,IF('Conseil de classe'!$A$2=$I$9,Classe7!FT16,IF('Conseil de classe'!$A$2=$I$10,Classe8!FT16,IF('Conseil de classe'!$A$2=$I$11,Classe9!FT16)))))))))),"",IF('Conseil de classe'!$A$2=$I$3,Classe1!FT16,IF('Conseil de classe'!$A$2=$I$4,Classe2!FT16,IF('Conseil de classe'!$A$2=$I$5,Classe3!FT16,IF('Conseil de classe'!$A$2=$I$6,Classe4!FT16,IF('Conseil de classe'!$A$2=$I$7,Classe5!FT16,IF('Conseil de classe'!$A$2=$I$8,Classe6!FT16,IF('Conseil de classe'!$A$2=$I$9,Classe7!FT16,IF('Conseil de classe'!$A$2=$I$10,Classe8!FT16,IF('Conseil de classe'!$A$2=$I$11,Classe9!FT16))))))))))</f>
        <v/>
      </c>
      <c r="BM15" s="7" t="str">
        <f>IF(ISBLANK(IF('Conseil de classe'!$A$2=$I$3,Classe1!FU16,IF('Conseil de classe'!$A$2=$I$4,Classe2!FU16,IF('Conseil de classe'!$A$2=$I$5,Classe3!FU16,IF('Conseil de classe'!$A$2=$I$6,Classe4!FU16,IF('Conseil de classe'!$A$2=$I$7,Classe5!FU16,IF('Conseil de classe'!$A$2=$I$8,Classe6!FU16,IF('Conseil de classe'!$A$2=$I$9,Classe7!FU16,IF('Conseil de classe'!$A$2=$I$10,Classe8!FU16,IF('Conseil de classe'!$A$2=$I$11,Classe9!FU16)))))))))),"",IF('Conseil de classe'!$A$2=$I$3,Classe1!FU16,IF('Conseil de classe'!$A$2=$I$4,Classe2!FU16,IF('Conseil de classe'!$A$2=$I$5,Classe3!FU16,IF('Conseil de classe'!$A$2=$I$6,Classe4!FU16,IF('Conseil de classe'!$A$2=$I$7,Classe5!FU16,IF('Conseil de classe'!$A$2=$I$8,Classe6!FU16,IF('Conseil de classe'!$A$2=$I$9,Classe7!FU16,IF('Conseil de classe'!$A$2=$I$10,Classe8!FU16,IF('Conseil de classe'!$A$2=$I$11,Classe9!FU16))))))))))</f>
        <v/>
      </c>
      <c r="BN15" s="7" t="str">
        <f>IF(ISBLANK(IF('Conseil de classe'!$A$2=$I$3,Classe1!FV16,IF('Conseil de classe'!$A$2=$I$4,Classe2!FV16,IF('Conseil de classe'!$A$2=$I$5,Classe3!FV16,IF('Conseil de classe'!$A$2=$I$6,Classe4!FV16,IF('Conseil de classe'!$A$2=$I$7,Classe5!FV16,IF('Conseil de classe'!$A$2=$I$8,Classe6!FV16,IF('Conseil de classe'!$A$2=$I$9,Classe7!FV16,IF('Conseil de classe'!$A$2=$I$10,Classe8!FV16,IF('Conseil de classe'!$A$2=$I$11,Classe9!FV16)))))))))),"",IF('Conseil de classe'!$A$2=$I$3,Classe1!FV16,IF('Conseil de classe'!$A$2=$I$4,Classe2!FV16,IF('Conseil de classe'!$A$2=$I$5,Classe3!FV16,IF('Conseil de classe'!$A$2=$I$6,Classe4!FV16,IF('Conseil de classe'!$A$2=$I$7,Classe5!FV16,IF('Conseil de classe'!$A$2=$I$8,Classe6!FV16,IF('Conseil de classe'!$A$2=$I$9,Classe7!FV16,IF('Conseil de classe'!$A$2=$I$10,Classe8!FV16,IF('Conseil de classe'!$A$2=$I$11,Classe9!FV16))))))))))</f>
        <v/>
      </c>
      <c r="BO15" s="7" t="str">
        <f>IF(ISBLANK(IF('Conseil de classe'!$A$2=$I$3,Classe1!FW16,IF('Conseil de classe'!$A$2=$I$4,Classe2!FW16,IF('Conseil de classe'!$A$2=$I$5,Classe3!FW16,IF('Conseil de classe'!$A$2=$I$6,Classe4!FW16,IF('Conseil de classe'!$A$2=$I$7,Classe5!FW16,IF('Conseil de classe'!$A$2=$I$8,Classe6!FW16,IF('Conseil de classe'!$A$2=$I$9,Classe7!FW16,IF('Conseil de classe'!$A$2=$I$10,Classe8!FW16,IF('Conseil de classe'!$A$2=$I$11,Classe9!FW16)))))))))),"",IF('Conseil de classe'!$A$2=$I$3,Classe1!FW16,IF('Conseil de classe'!$A$2=$I$4,Classe2!FW16,IF('Conseil de classe'!$A$2=$I$5,Classe3!FW16,IF('Conseil de classe'!$A$2=$I$6,Classe4!FW16,IF('Conseil de classe'!$A$2=$I$7,Classe5!FW16,IF('Conseil de classe'!$A$2=$I$8,Classe6!FW16,IF('Conseil de classe'!$A$2=$I$9,Classe7!FW16,IF('Conseil de classe'!$A$2=$I$10,Classe8!FW16,IF('Conseil de classe'!$A$2=$I$11,Classe9!FW16))))))))))</f>
        <v/>
      </c>
      <c r="BP15" s="7" t="str">
        <f>IF(ISBLANK(IF('Conseil de classe'!$A$2=$I$3,Classe1!FX16,IF('Conseil de classe'!$A$2=$I$4,Classe2!FX16,IF('Conseil de classe'!$A$2=$I$5,Classe3!FX16,IF('Conseil de classe'!$A$2=$I$6,Classe4!FX16,IF('Conseil de classe'!$A$2=$I$7,Classe5!FX16,IF('Conseil de classe'!$A$2=$I$8,Classe6!FX16,IF('Conseil de classe'!$A$2=$I$9,Classe7!FX16,IF('Conseil de classe'!$A$2=$I$10,Classe8!FX16,IF('Conseil de classe'!$A$2=$I$11,Classe9!FX16)))))))))),"",IF('Conseil de classe'!$A$2=$I$3,Classe1!FX16,IF('Conseil de classe'!$A$2=$I$4,Classe2!FX16,IF('Conseil de classe'!$A$2=$I$5,Classe3!FX16,IF('Conseil de classe'!$A$2=$I$6,Classe4!FX16,IF('Conseil de classe'!$A$2=$I$7,Classe5!FX16,IF('Conseil de classe'!$A$2=$I$8,Classe6!FX16,IF('Conseil de classe'!$A$2=$I$9,Classe7!FX16,IF('Conseil de classe'!$A$2=$I$10,Classe8!FX16,IF('Conseil de classe'!$A$2=$I$11,Classe9!FX16))))))))))</f>
        <v/>
      </c>
      <c r="BQ15" s="7" t="str">
        <f>IF(ISBLANK(IF('Conseil de classe'!$A$2=$I$3,Classe1!FY16,IF('Conseil de classe'!$A$2=$I$4,Classe2!FY16,IF('Conseil de classe'!$A$2=$I$5,Classe3!FY16,IF('Conseil de classe'!$A$2=$I$6,Classe4!FY16,IF('Conseil de classe'!$A$2=$I$7,Classe5!FY16,IF('Conseil de classe'!$A$2=$I$8,Classe6!FY16,IF('Conseil de classe'!$A$2=$I$9,Classe7!FY16,IF('Conseil de classe'!$A$2=$I$10,Classe8!FY16,IF('Conseil de classe'!$A$2=$I$11,Classe9!FY16)))))))))),"",IF('Conseil de classe'!$A$2=$I$3,Classe1!FY16,IF('Conseil de classe'!$A$2=$I$4,Classe2!FY16,IF('Conseil de classe'!$A$2=$I$5,Classe3!FY16,IF('Conseil de classe'!$A$2=$I$6,Classe4!FY16,IF('Conseil de classe'!$A$2=$I$7,Classe5!FY16,IF('Conseil de classe'!$A$2=$I$8,Classe6!FY16,IF('Conseil de classe'!$A$2=$I$9,Classe7!FY16,IF('Conseil de classe'!$A$2=$I$10,Classe8!FY16,IF('Conseil de classe'!$A$2=$I$11,Classe9!FY16))))))))))</f>
        <v/>
      </c>
      <c r="BR15" s="7" t="str">
        <f>IF(ISBLANK(IF('Conseil de classe'!$A$2=$I$3,Classe1!FZ16,IF('Conseil de classe'!$A$2=$I$4,Classe2!FZ16,IF('Conseil de classe'!$A$2=$I$5,Classe3!FZ16,IF('Conseil de classe'!$A$2=$I$6,Classe4!FZ16,IF('Conseil de classe'!$A$2=$I$7,Classe5!FZ16,IF('Conseil de classe'!$A$2=$I$8,Classe6!FZ16,IF('Conseil de classe'!$A$2=$I$9,Classe7!FZ16,IF('Conseil de classe'!$A$2=$I$10,Classe8!FZ16,IF('Conseil de classe'!$A$2=$I$11,Classe9!FZ16)))))))))),"",IF('Conseil de classe'!$A$2=$I$3,Classe1!FZ16,IF('Conseil de classe'!$A$2=$I$4,Classe2!FZ16,IF('Conseil de classe'!$A$2=$I$5,Classe3!FZ16,IF('Conseil de classe'!$A$2=$I$6,Classe4!FZ16,IF('Conseil de classe'!$A$2=$I$7,Classe5!FZ16,IF('Conseil de classe'!$A$2=$I$8,Classe6!FZ16,IF('Conseil de classe'!$A$2=$I$9,Classe7!FZ16,IF('Conseil de classe'!$A$2=$I$10,Classe8!FZ16,IF('Conseil de classe'!$A$2=$I$11,Classe9!FZ16))))))))))</f>
        <v/>
      </c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x14ac:dyDescent="0.3">
      <c r="C16" s="10" t="s">
        <v>29</v>
      </c>
      <c r="D16" s="7" t="s">
        <v>30</v>
      </c>
      <c r="E16" s="6">
        <v>14</v>
      </c>
      <c r="F16" s="7">
        <v>8</v>
      </c>
      <c r="G16" s="2">
        <v>3</v>
      </c>
      <c r="J16" s="7" t="str">
        <f>IF(ISBLANK(IF('Conseil de classe'!$A$2=$I$3,Classe1!B17, IF('Conseil de classe'!$A$2=$I$4,Classe2!B17,IF('Conseil de classe'!$A$2=$I$5,Classe3!B17,IF('Conseil de classe'!$A$2=$I$6,Classe4!B17,IF('Conseil de classe'!$A$2=$I$7,Classe5!B17,IF('Conseil de classe'!$A$2=$I$8,Classe6!B17, IF('Conseil de classe'!$A$2=$I$9,Classe7!B17,IF('Conseil de classe'!$A$2=$I$10,Classe8!B17,IF('Conseil de classe'!$A$2=$I$11,Classe9!B17)))))))))),"",IF('Conseil de classe'!$A$2=$I$3,Classe1!B17, IF('Conseil de classe'!$A$2=$I$4,Classe2!B17,IF('Conseil de classe'!$A$2=$I$5,Classe3!B17,IF('Conseil de classe'!$A$2=$I$6,Classe4!B17,IF('Conseil de classe'!$A$2=$I$7,Classe5!B17,IF('Conseil de classe'!$A$2=$I$8,Classe6!B17, IF('Conseil de classe'!$A$2=$I$9,Classe7!B17,IF('Conseil de classe'!$A$2=$I$10,Classe8!B17,IF('Conseil de classe'!$A$2=$I$11,Classe9!B17))))))))))</f>
        <v/>
      </c>
      <c r="K16" s="7" t="str">
        <f>IF(ISBLANK(IF('Conseil de classe'!$A$2=$I$3,Classe1!DS17,IF('Conseil de classe'!$A$2=$I$4,Classe2!DS17,IF('Conseil de classe'!$A$2=$I$5,Classe3!DS17,IF('Conseil de classe'!$A$2=$I$6,Classe4!DS17,IF('Conseil de classe'!$A$2=$I$7,Classe5!DS17,IF('Conseil de classe'!$A$2=$I$8,Classe6!DS17,IF('Conseil de classe'!$A$2=$I$9,Classe7!DS17,IF('Conseil de classe'!$A$2=$I$10,Classe8!DS17,IF('Conseil de classe'!$A$2=$I$11,Classe9!DS17)))))))))),"",IF('Conseil de classe'!$A$2=$I$3,Classe1!DS17,IF('Conseil de classe'!$A$2=$I$4,Classe2!DS17,IF('Conseil de classe'!$A$2=$I$5,Classe3!DS17,IF('Conseil de classe'!$A$2=$I$6,Classe4!DS17,IF('Conseil de classe'!$A$2=$I$7,Classe5!DS17,IF('Conseil de classe'!$A$2=$I$8,Classe6!DS17,IF('Conseil de classe'!$A$2=$I$9,Classe7!DS17,IF('Conseil de classe'!$A$2=$I$10,Classe8!DS17,IF('Conseil de classe'!$A$2=$I$11,Classe9!DS17))))))))))</f>
        <v/>
      </c>
      <c r="L16" s="7" t="str">
        <f>IF(ISBLANK(IF('Conseil de classe'!$A$2=$I$3,Classe1!DT17,IF('Conseil de classe'!$A$2=$I$4,Classe2!DT17,IF('Conseil de classe'!$A$2=$I$5,Classe3!DT17,IF('Conseil de classe'!$A$2=$I$6,Classe4!DT17,IF('Conseil de classe'!$A$2=$I$7,Classe5!DT17,IF('Conseil de classe'!$A$2=$I$8,Classe6!DT17,IF('Conseil de classe'!$A$2=$I$9,Classe7!DT17,IF('Conseil de classe'!$A$2=$I$10,Classe8!DT17,IF('Conseil de classe'!$A$2=$I$11,Classe9!DT17)))))))))),"",IF('Conseil de classe'!$A$2=$I$3,Classe1!DT17,IF('Conseil de classe'!$A$2=$I$4,Classe2!DT17,IF('Conseil de classe'!$A$2=$I$5,Classe3!DT17,IF('Conseil de classe'!$A$2=$I$6,Classe4!DT17,IF('Conseil de classe'!$A$2=$I$7,Classe5!DT17,IF('Conseil de classe'!$A$2=$I$8,Classe6!DT17,IF('Conseil de classe'!$A$2=$I$9,Classe7!DT17,IF('Conseil de classe'!$A$2=$I$10,Classe8!DT17,IF('Conseil de classe'!$A$2=$I$11,Classe9!DT17))))))))))</f>
        <v/>
      </c>
      <c r="M16" s="7" t="str">
        <f>IF(ISBLANK(IF('Conseil de classe'!$A$2=$I$3,Classe1!DU17,IF('Conseil de classe'!$A$2=$I$4,Classe2!DU17,IF('Conseil de classe'!$A$2=$I$5,Classe3!DU17,IF('Conseil de classe'!$A$2=$I$6,Classe4!DU17,IF('Conseil de classe'!$A$2=$I$7,Classe5!DU17,IF('Conseil de classe'!$A$2=$I$8,Classe6!DU17,IF('Conseil de classe'!$A$2=$I$9,Classe7!DU17,IF('Conseil de classe'!$A$2=$I$10,Classe8!DU17,IF('Conseil de classe'!$A$2=$I$11,Classe9!DU17)))))))))),"",IF('Conseil de classe'!$A$2=$I$3,Classe1!DU17,IF('Conseil de classe'!$A$2=$I$4,Classe2!DU17,IF('Conseil de classe'!$A$2=$I$5,Classe3!DU17,IF('Conseil de classe'!$A$2=$I$6,Classe4!DU17,IF('Conseil de classe'!$A$2=$I$7,Classe5!DU17,IF('Conseil de classe'!$A$2=$I$8,Classe6!DU17,IF('Conseil de classe'!$A$2=$I$9,Classe7!DU17,IF('Conseil de classe'!$A$2=$I$10,Classe8!DU17,IF('Conseil de classe'!$A$2=$I$11,Classe9!DU17))))))))))</f>
        <v/>
      </c>
      <c r="N16" s="7" t="str">
        <f>IF(ISBLANK(IF('Conseil de classe'!$A$2=$I$3,Classe1!DV17,IF('Conseil de classe'!$A$2=$I$4,Classe2!DV17,IF('Conseil de classe'!$A$2=$I$5,Classe3!DV17,IF('Conseil de classe'!$A$2=$I$6,Classe4!DV17,IF('Conseil de classe'!$A$2=$I$7,Classe5!DV17,IF('Conseil de classe'!$A$2=$I$8,Classe6!DV17,IF('Conseil de classe'!$A$2=$I$9,Classe7!DV17,IF('Conseil de classe'!$A$2=$I$10,Classe8!DV17,IF('Conseil de classe'!$A$2=$I$11,Classe9!DV17)))))))))),"",IF('Conseil de classe'!$A$2=$I$3,Classe1!DV17,IF('Conseil de classe'!$A$2=$I$4,Classe2!DV17,IF('Conseil de classe'!$A$2=$I$5,Classe3!DV17,IF('Conseil de classe'!$A$2=$I$6,Classe4!DV17,IF('Conseil de classe'!$A$2=$I$7,Classe5!DV17,IF('Conseil de classe'!$A$2=$I$8,Classe6!DV17,IF('Conseil de classe'!$A$2=$I$9,Classe7!DV17,IF('Conseil de classe'!$A$2=$I$10,Classe8!DV17,IF('Conseil de classe'!$A$2=$I$11,Classe9!DV17))))))))))</f>
        <v/>
      </c>
      <c r="O16" s="7" t="str">
        <f>IF(ISBLANK(IF('Conseil de classe'!$A$2=$I$3,Classe1!DW17,IF('Conseil de classe'!$A$2=$I$4,Classe2!DW17,IF('Conseil de classe'!$A$2=$I$5,Classe3!DW17,IF('Conseil de classe'!$A$2=$I$6,Classe4!DW17,IF('Conseil de classe'!$A$2=$I$7,Classe5!DW17,IF('Conseil de classe'!$A$2=$I$8,Classe6!DW17,IF('Conseil de classe'!$A$2=$I$9,Classe7!DW17,IF('Conseil de classe'!$A$2=$I$10,Classe8!DW17,IF('Conseil de classe'!$A$2=$I$11,Classe9!DW17)))))))))),"",IF('Conseil de classe'!$A$2=$I$3,Classe1!DW17,IF('Conseil de classe'!$A$2=$I$4,Classe2!DW17,IF('Conseil de classe'!$A$2=$I$5,Classe3!DW17,IF('Conseil de classe'!$A$2=$I$6,Classe4!DW17,IF('Conseil de classe'!$A$2=$I$7,Classe5!DW17,IF('Conseil de classe'!$A$2=$I$8,Classe6!DW17,IF('Conseil de classe'!$A$2=$I$9,Classe7!DW17,IF('Conseil de classe'!$A$2=$I$10,Classe8!DW17,IF('Conseil de classe'!$A$2=$I$11,Classe9!DW17))))))))))</f>
        <v/>
      </c>
      <c r="P16" s="7" t="str">
        <f>IF(ISBLANK(IF('Conseil de classe'!$A$2=$I$3,Classe1!DX17,IF('Conseil de classe'!$A$2=$I$4,Classe2!DX17,IF('Conseil de classe'!$A$2=$I$5,Classe3!DX17,IF('Conseil de classe'!$A$2=$I$6,Classe4!DX17,IF('Conseil de classe'!$A$2=$I$7,Classe5!DX17,IF('Conseil de classe'!$A$2=$I$8,Classe6!DX17,IF('Conseil de classe'!$A$2=$I$9,Classe7!DX17,IF('Conseil de classe'!$A$2=$I$10,Classe8!DX17,IF('Conseil de classe'!$A$2=$I$11,Classe9!DX17)))))))))),"",IF('Conseil de classe'!$A$2=$I$3,Classe1!DX17,IF('Conseil de classe'!$A$2=$I$4,Classe2!DX17,IF('Conseil de classe'!$A$2=$I$5,Classe3!DX17,IF('Conseil de classe'!$A$2=$I$6,Classe4!DX17,IF('Conseil de classe'!$A$2=$I$7,Classe5!DX17,IF('Conseil de classe'!$A$2=$I$8,Classe6!DX17,IF('Conseil de classe'!$A$2=$I$9,Classe7!DX17,IF('Conseil de classe'!$A$2=$I$10,Classe8!DX17,IF('Conseil de classe'!$A$2=$I$11,Classe9!DX17))))))))))</f>
        <v/>
      </c>
      <c r="Q16" s="7" t="str">
        <f>IF(ISBLANK(IF('Conseil de classe'!$A$2=$I$3,Classe1!DY17,IF('Conseil de classe'!$A$2=$I$4,Classe2!DY17,IF('Conseil de classe'!$A$2=$I$5,Classe3!DY17,IF('Conseil de classe'!$A$2=$I$6,Classe4!DY17,IF('Conseil de classe'!$A$2=$I$7,Classe5!DY17,IF('Conseil de classe'!$A$2=$I$8,Classe6!DY17,IF('Conseil de classe'!$A$2=$I$9,Classe7!DY17,IF('Conseil de classe'!$A$2=$I$10,Classe8!DY17,IF('Conseil de classe'!$A$2=$I$11,Classe9!DY17)))))))))),"",IF('Conseil de classe'!$A$2=$I$3,Classe1!DY17,IF('Conseil de classe'!$A$2=$I$4,Classe2!DY17,IF('Conseil de classe'!$A$2=$I$5,Classe3!DY17,IF('Conseil de classe'!$A$2=$I$6,Classe4!DY17,IF('Conseil de classe'!$A$2=$I$7,Classe5!DY17,IF('Conseil de classe'!$A$2=$I$8,Classe6!DY17,IF('Conseil de classe'!$A$2=$I$9,Classe7!DY17,IF('Conseil de classe'!$A$2=$I$10,Classe8!DY17,IF('Conseil de classe'!$A$2=$I$11,Classe9!DY17))))))))))</f>
        <v/>
      </c>
      <c r="R16" s="7" t="str">
        <f>IF(ISBLANK(IF('Conseil de classe'!$A$2=$I$3,Classe1!DZ17,IF('Conseil de classe'!$A$2=$I$4,Classe2!DZ17,IF('Conseil de classe'!$A$2=$I$5,Classe3!DZ17,IF('Conseil de classe'!$A$2=$I$6,Classe4!DZ17,IF('Conseil de classe'!$A$2=$I$7,Classe5!DZ17,IF('Conseil de classe'!$A$2=$I$8,Classe6!DZ17,IF('Conseil de classe'!$A$2=$I$9,Classe7!DZ17,IF('Conseil de classe'!$A$2=$I$10,Classe8!DZ17,IF('Conseil de classe'!$A$2=$I$11,Classe9!DZ17)))))))))),"",IF('Conseil de classe'!$A$2=$I$3,Classe1!DZ17,IF('Conseil de classe'!$A$2=$I$4,Classe2!DZ17,IF('Conseil de classe'!$A$2=$I$5,Classe3!DZ17,IF('Conseil de classe'!$A$2=$I$6,Classe4!DZ17,IF('Conseil de classe'!$A$2=$I$7,Classe5!DZ17,IF('Conseil de classe'!$A$2=$I$8,Classe6!DZ17,IF('Conseil de classe'!$A$2=$I$9,Classe7!DZ17,IF('Conseil de classe'!$A$2=$I$10,Classe8!DZ17,IF('Conseil de classe'!$A$2=$I$11,Classe9!DZ17))))))))))</f>
        <v/>
      </c>
      <c r="S16" s="7" t="str">
        <f>IF(ISBLANK(IF('Conseil de classe'!$A$2=$I$3,Classe1!EA17,IF('Conseil de classe'!$A$2=$I$4,Classe2!EA17,IF('Conseil de classe'!$A$2=$I$5,Classe3!EA17,IF('Conseil de classe'!$A$2=$I$6,Classe4!EA17,IF('Conseil de classe'!$A$2=$I$7,Classe5!EA17,IF('Conseil de classe'!$A$2=$I$8,Classe6!EA17,IF('Conseil de classe'!$A$2=$I$9,Classe7!EA17,IF('Conseil de classe'!$A$2=$I$10,Classe8!EA17,IF('Conseil de classe'!$A$2=$I$11,Classe9!EA17)))))))))),"",IF('Conseil de classe'!$A$2=$I$3,Classe1!EA17,IF('Conseil de classe'!$A$2=$I$4,Classe2!EA17,IF('Conseil de classe'!$A$2=$I$5,Classe3!EA17,IF('Conseil de classe'!$A$2=$I$6,Classe4!EA17,IF('Conseil de classe'!$A$2=$I$7,Classe5!EA17,IF('Conseil de classe'!$A$2=$I$8,Classe6!EA17,IF('Conseil de classe'!$A$2=$I$9,Classe7!EA17,IF('Conseil de classe'!$A$2=$I$10,Classe8!EA17,IF('Conseil de classe'!$A$2=$I$11,Classe9!EA17))))))))))</f>
        <v/>
      </c>
      <c r="T16" s="7" t="str">
        <f>IF(ISBLANK(IF('Conseil de classe'!$A$2=$I$3,Classe1!EB17,IF('Conseil de classe'!$A$2=$I$4,Classe2!EB17,IF('Conseil de classe'!$A$2=$I$5,Classe3!EB17,IF('Conseil de classe'!$A$2=$I$6,Classe4!EB17,IF('Conseil de classe'!$A$2=$I$7,Classe5!EB17,IF('Conseil de classe'!$A$2=$I$8,Classe6!EB17,IF('Conseil de classe'!$A$2=$I$9,Classe7!EB17,IF('Conseil de classe'!$A$2=$I$10,Classe8!EB17,IF('Conseil de classe'!$A$2=$I$11,Classe9!EB17)))))))))),"",IF('Conseil de classe'!$A$2=$I$3,Classe1!EB17,IF('Conseil de classe'!$A$2=$I$4,Classe2!EB17,IF('Conseil de classe'!$A$2=$I$5,Classe3!EB17,IF('Conseil de classe'!$A$2=$I$6,Classe4!EB17,IF('Conseil de classe'!$A$2=$I$7,Classe5!EB17,IF('Conseil de classe'!$A$2=$I$8,Classe6!EB17,IF('Conseil de classe'!$A$2=$I$9,Classe7!EB17,IF('Conseil de classe'!$A$2=$I$10,Classe8!EB17,IF('Conseil de classe'!$A$2=$I$11,Classe9!EB17))))))))))</f>
        <v/>
      </c>
      <c r="U16" s="7" t="str">
        <f>IF(ISBLANK(IF('Conseil de classe'!$A$2=$I$3,Classe1!EC17,IF('Conseil de classe'!$A$2=$I$4,Classe2!EC17,IF('Conseil de classe'!$A$2=$I$5,Classe3!EC17,IF('Conseil de classe'!$A$2=$I$6,Classe4!EC17,IF('Conseil de classe'!$A$2=$I$7,Classe5!EC17,IF('Conseil de classe'!$A$2=$I$8,Classe6!EC17,IF('Conseil de classe'!$A$2=$I$9,Classe7!EC17,IF('Conseil de classe'!$A$2=$I$10,Classe8!EC17,IF('Conseil de classe'!$A$2=$I$11,Classe9!EC17)))))))))),"",IF('Conseil de classe'!$A$2=$I$3,Classe1!EC17,IF('Conseil de classe'!$A$2=$I$4,Classe2!EC17,IF('Conseil de classe'!$A$2=$I$5,Classe3!EC17,IF('Conseil de classe'!$A$2=$I$6,Classe4!EC17,IF('Conseil de classe'!$A$2=$I$7,Classe5!EC17,IF('Conseil de classe'!$A$2=$I$8,Classe6!EC17,IF('Conseil de classe'!$A$2=$I$9,Classe7!EC17,IF('Conseil de classe'!$A$2=$I$10,Classe8!EC17,IF('Conseil de classe'!$A$2=$I$11,Classe9!EC17))))))))))</f>
        <v/>
      </c>
      <c r="V16" s="7" t="str">
        <f>IF(ISBLANK(IF('Conseil de classe'!$A$2=$I$3,Classe1!ED17,IF('Conseil de classe'!$A$2=$I$4,Classe2!ED17,IF('Conseil de classe'!$A$2=$I$5,Classe3!ED17,IF('Conseil de classe'!$A$2=$I$6,Classe4!ED17,IF('Conseil de classe'!$A$2=$I$7,Classe5!ED17,IF('Conseil de classe'!$A$2=$I$8,Classe6!ED17,IF('Conseil de classe'!$A$2=$I$9,Classe7!ED17,IF('Conseil de classe'!$A$2=$I$10,Classe8!ED17,IF('Conseil de classe'!$A$2=$I$11,Classe9!ED17)))))))))),"",IF('Conseil de classe'!$A$2=$I$3,Classe1!ED17,IF('Conseil de classe'!$A$2=$I$4,Classe2!ED17,IF('Conseil de classe'!$A$2=$I$5,Classe3!ED17,IF('Conseil de classe'!$A$2=$I$6,Classe4!ED17,IF('Conseil de classe'!$A$2=$I$7,Classe5!ED17,IF('Conseil de classe'!$A$2=$I$8,Classe6!ED17,IF('Conseil de classe'!$A$2=$I$9,Classe7!ED17,IF('Conseil de classe'!$A$2=$I$10,Classe8!ED17,IF('Conseil de classe'!$A$2=$I$11,Classe9!ED17))))))))))</f>
        <v/>
      </c>
      <c r="W16" s="7" t="str">
        <f>IF(ISBLANK(IF('Conseil de classe'!$A$2=$I$3,Classe1!EE17,IF('Conseil de classe'!$A$2=$I$4,Classe2!EE17,IF('Conseil de classe'!$A$2=$I$5,Classe3!EE17,IF('Conseil de classe'!$A$2=$I$6,Classe4!EE17,IF('Conseil de classe'!$A$2=$I$7,Classe5!EE17,IF('Conseil de classe'!$A$2=$I$8,Classe6!EE17,IF('Conseil de classe'!$A$2=$I$9,Classe7!EE17,IF('Conseil de classe'!$A$2=$I$10,Classe8!EE17,IF('Conseil de classe'!$A$2=$I$11,Classe9!EE17)))))))))),"",IF('Conseil de classe'!$A$2=$I$3,Classe1!EE17,IF('Conseil de classe'!$A$2=$I$4,Classe2!EE17,IF('Conseil de classe'!$A$2=$I$5,Classe3!EE17,IF('Conseil de classe'!$A$2=$I$6,Classe4!EE17,IF('Conseil de classe'!$A$2=$I$7,Classe5!EE17,IF('Conseil de classe'!$A$2=$I$8,Classe6!EE17,IF('Conseil de classe'!$A$2=$I$9,Classe7!EE17,IF('Conseil de classe'!$A$2=$I$10,Classe8!EE17,IF('Conseil de classe'!$A$2=$I$11,Classe9!EE17))))))))))</f>
        <v/>
      </c>
      <c r="X16" s="7" t="str">
        <f>IF(ISBLANK(IF('Conseil de classe'!$A$2=$I$3,Classe1!EF17,IF('Conseil de classe'!$A$2=$I$4,Classe2!EF17,IF('Conseil de classe'!$A$2=$I$5,Classe3!EF17,IF('Conseil de classe'!$A$2=$I$6,Classe4!EF17,IF('Conseil de classe'!$A$2=$I$7,Classe5!EF17,IF('Conseil de classe'!$A$2=$I$8,Classe6!EF17,IF('Conseil de classe'!$A$2=$I$9,Classe7!EF17,IF('Conseil de classe'!$A$2=$I$10,Classe8!EF17,IF('Conseil de classe'!$A$2=$I$11,Classe9!EF17)))))))))),"",IF('Conseil de classe'!$A$2=$I$3,Classe1!EF17,IF('Conseil de classe'!$A$2=$I$4,Classe2!EF17,IF('Conseil de classe'!$A$2=$I$5,Classe3!EF17,IF('Conseil de classe'!$A$2=$I$6,Classe4!EF17,IF('Conseil de classe'!$A$2=$I$7,Classe5!EF17,IF('Conseil de classe'!$A$2=$I$8,Classe6!EF17,IF('Conseil de classe'!$A$2=$I$9,Classe7!EF17,IF('Conseil de classe'!$A$2=$I$10,Classe8!EF17,IF('Conseil de classe'!$A$2=$I$11,Classe9!EF17))))))))))</f>
        <v/>
      </c>
      <c r="Y16" s="7" t="str">
        <f>IF(ISBLANK(IF('Conseil de classe'!$A$2=$I$3,Classe1!EG17,IF('Conseil de classe'!$A$2=$I$4,Classe2!EG17,IF('Conseil de classe'!$A$2=$I$5,Classe3!EG17,IF('Conseil de classe'!$A$2=$I$6,Classe4!EG17,IF('Conseil de classe'!$A$2=$I$7,Classe5!EG17,IF('Conseil de classe'!$A$2=$I$8,Classe6!EG17,IF('Conseil de classe'!$A$2=$I$9,Classe7!EG17,IF('Conseil de classe'!$A$2=$I$10,Classe8!EG17,IF('Conseil de classe'!$A$2=$I$11,Classe9!EG17)))))))))),"",IF('Conseil de classe'!$A$2=$I$3,Classe1!EG17,IF('Conseil de classe'!$A$2=$I$4,Classe2!EG17,IF('Conseil de classe'!$A$2=$I$5,Classe3!EG17,IF('Conseil de classe'!$A$2=$I$6,Classe4!EG17,IF('Conseil de classe'!$A$2=$I$7,Classe5!EG17,IF('Conseil de classe'!$A$2=$I$8,Classe6!EG17,IF('Conseil de classe'!$A$2=$I$9,Classe7!EG17,IF('Conseil de classe'!$A$2=$I$10,Classe8!EG17,IF('Conseil de classe'!$A$2=$I$11,Classe9!EG17))))))))))</f>
        <v/>
      </c>
      <c r="Z16" s="7" t="str">
        <f>IF(ISBLANK(IF('Conseil de classe'!$A$2=$I$3,Classe1!EH17,IF('Conseil de classe'!$A$2=$I$4,Classe2!EH17,IF('Conseil de classe'!$A$2=$I$5,Classe3!EH17,IF('Conseil de classe'!$A$2=$I$6,Classe4!EH17,IF('Conseil de classe'!$A$2=$I$7,Classe5!EH17,IF('Conseil de classe'!$A$2=$I$8,Classe6!EH17,IF('Conseil de classe'!$A$2=$I$9,Classe7!EH17,IF('Conseil de classe'!$A$2=$I$10,Classe8!EH17,IF('Conseil de classe'!$A$2=$I$11,Classe9!EH17)))))))))),"",IF('Conseil de classe'!$A$2=$I$3,Classe1!EH17,IF('Conseil de classe'!$A$2=$I$4,Classe2!EH17,IF('Conseil de classe'!$A$2=$I$5,Classe3!EH17,IF('Conseil de classe'!$A$2=$I$6,Classe4!EH17,IF('Conseil de classe'!$A$2=$I$7,Classe5!EH17,IF('Conseil de classe'!$A$2=$I$8,Classe6!EH17,IF('Conseil de classe'!$A$2=$I$9,Classe7!EH17,IF('Conseil de classe'!$A$2=$I$10,Classe8!EH17,IF('Conseil de classe'!$A$2=$I$11,Classe9!EH17))))))))))</f>
        <v/>
      </c>
      <c r="AA16" s="7" t="str">
        <f>IF(ISBLANK(IF('Conseil de classe'!$A$2=$I$3,Classe1!EI17,IF('Conseil de classe'!$A$2=$I$4,Classe2!EI17,IF('Conseil de classe'!$A$2=$I$5,Classe3!EI17,IF('Conseil de classe'!$A$2=$I$6,Classe4!EI17,IF('Conseil de classe'!$A$2=$I$7,Classe5!EI17,IF('Conseil de classe'!$A$2=$I$8,Classe6!EI17,IF('Conseil de classe'!$A$2=$I$9,Classe7!EI17,IF('Conseil de classe'!$A$2=$I$10,Classe8!EI17,IF('Conseil de classe'!$A$2=$I$11,Classe9!EI17)))))))))),"",IF('Conseil de classe'!$A$2=$I$3,Classe1!EI17,IF('Conseil de classe'!$A$2=$I$4,Classe2!EI17,IF('Conseil de classe'!$A$2=$I$5,Classe3!EI17,IF('Conseil de classe'!$A$2=$I$6,Classe4!EI17,IF('Conseil de classe'!$A$2=$I$7,Classe5!EI17,IF('Conseil de classe'!$A$2=$I$8,Classe6!EI17,IF('Conseil de classe'!$A$2=$I$9,Classe7!EI17,IF('Conseil de classe'!$A$2=$I$10,Classe8!EI17,IF('Conseil de classe'!$A$2=$I$11,Classe9!EI17))))))))))</f>
        <v/>
      </c>
      <c r="AB16" s="7" t="str">
        <f>IF(ISBLANK(IF('Conseil de classe'!$A$2=$I$3,Classe1!EJ17,IF('Conseil de classe'!$A$2=$I$4,Classe2!EJ17,IF('Conseil de classe'!$A$2=$I$5,Classe3!EJ17,IF('Conseil de classe'!$A$2=$I$6,Classe4!EJ17,IF('Conseil de classe'!$A$2=$I$7,Classe5!EJ17,IF('Conseil de classe'!$A$2=$I$8,Classe6!EJ17,IF('Conseil de classe'!$A$2=$I$9,Classe7!EJ17,IF('Conseil de classe'!$A$2=$I$10,Classe8!EJ17,IF('Conseil de classe'!$A$2=$I$11,Classe9!EJ17)))))))))),"",IF('Conseil de classe'!$A$2=$I$3,Classe1!EJ17,IF('Conseil de classe'!$A$2=$I$4,Classe2!EJ17,IF('Conseil de classe'!$A$2=$I$5,Classe3!EJ17,IF('Conseil de classe'!$A$2=$I$6,Classe4!EJ17,IF('Conseil de classe'!$A$2=$I$7,Classe5!EJ17,IF('Conseil de classe'!$A$2=$I$8,Classe6!EJ17,IF('Conseil de classe'!$A$2=$I$9,Classe7!EJ17,IF('Conseil de classe'!$A$2=$I$10,Classe8!EJ17,IF('Conseil de classe'!$A$2=$I$11,Classe9!EJ17))))))))))</f>
        <v/>
      </c>
      <c r="AC16" s="7" t="str">
        <f>IF(ISBLANK(IF('Conseil de classe'!$A$2=$I$3,Classe1!EK17,IF('Conseil de classe'!$A$2=$I$4,Classe2!EK17,IF('Conseil de classe'!$A$2=$I$5,Classe3!EK17,IF('Conseil de classe'!$A$2=$I$6,Classe4!EK17,IF('Conseil de classe'!$A$2=$I$7,Classe5!EK17,IF('Conseil de classe'!$A$2=$I$8,Classe6!EK17,IF('Conseil de classe'!$A$2=$I$9,Classe7!EK17,IF('Conseil de classe'!$A$2=$I$10,Classe8!EK17,IF('Conseil de classe'!$A$2=$I$11,Classe9!EK17)))))))))),"",IF('Conseil de classe'!$A$2=$I$3,Classe1!EK17,IF('Conseil de classe'!$A$2=$I$4,Classe2!EK17,IF('Conseil de classe'!$A$2=$I$5,Classe3!EK17,IF('Conseil de classe'!$A$2=$I$6,Classe4!EK17,IF('Conseil de classe'!$A$2=$I$7,Classe5!EK17,IF('Conseil de classe'!$A$2=$I$8,Classe6!EK17,IF('Conseil de classe'!$A$2=$I$9,Classe7!EK17,IF('Conseil de classe'!$A$2=$I$10,Classe8!EK17,IF('Conseil de classe'!$A$2=$I$11,Classe9!EK17))))))))))</f>
        <v/>
      </c>
      <c r="AD16" s="7" t="str">
        <f>IF(ISBLANK(IF('Conseil de classe'!$A$2=$I$3,Classe1!EL17,IF('Conseil de classe'!$A$2=$I$4,Classe2!EL17,IF('Conseil de classe'!$A$2=$I$5,Classe3!EL17,IF('Conseil de classe'!$A$2=$I$6,Classe4!EL17,IF('Conseil de classe'!$A$2=$I$7,Classe5!EL17,IF('Conseil de classe'!$A$2=$I$8,Classe6!EL17,IF('Conseil de classe'!$A$2=$I$9,Classe7!EL17,IF('Conseil de classe'!$A$2=$I$10,Classe8!EL17,IF('Conseil de classe'!$A$2=$I$11,Classe9!EL17)))))))))),"",IF('Conseil de classe'!$A$2=$I$3,Classe1!EL17,IF('Conseil de classe'!$A$2=$I$4,Classe2!EL17,IF('Conseil de classe'!$A$2=$I$5,Classe3!EL17,IF('Conseil de classe'!$A$2=$I$6,Classe4!EL17,IF('Conseil de classe'!$A$2=$I$7,Classe5!EL17,IF('Conseil de classe'!$A$2=$I$8,Classe6!EL17,IF('Conseil de classe'!$A$2=$I$9,Classe7!EL17,IF('Conseil de classe'!$A$2=$I$10,Classe8!EL17,IF('Conseil de classe'!$A$2=$I$11,Classe9!EL17))))))))))</f>
        <v/>
      </c>
      <c r="AE16" s="7" t="str">
        <f>IF(ISBLANK(IF('Conseil de classe'!$A$2=$I$3,Classe1!EM17,IF('Conseil de classe'!$A$2=$I$4,Classe2!EM17,IF('Conseil de classe'!$A$2=$I$5,Classe3!EM17,IF('Conseil de classe'!$A$2=$I$6,Classe4!EM17,IF('Conseil de classe'!$A$2=$I$7,Classe5!EM17,IF('Conseil de classe'!$A$2=$I$8,Classe6!EM17,IF('Conseil de classe'!$A$2=$I$9,Classe7!EM17,IF('Conseil de classe'!$A$2=$I$10,Classe8!EM17,IF('Conseil de classe'!$A$2=$I$11,Classe9!EM17)))))))))),"",IF('Conseil de classe'!$A$2=$I$3,Classe1!EM17,IF('Conseil de classe'!$A$2=$I$4,Classe2!EM17,IF('Conseil de classe'!$A$2=$I$5,Classe3!EM17,IF('Conseil de classe'!$A$2=$I$6,Classe4!EM17,IF('Conseil de classe'!$A$2=$I$7,Classe5!EM17,IF('Conseil de classe'!$A$2=$I$8,Classe6!EM17,IF('Conseil de classe'!$A$2=$I$9,Classe7!EM17,IF('Conseil de classe'!$A$2=$I$10,Classe8!EM17,IF('Conseil de classe'!$A$2=$I$11,Classe9!EM17))))))))))</f>
        <v/>
      </c>
      <c r="AF16" s="7" t="str">
        <f>IF(ISBLANK(IF('Conseil de classe'!$A$2=$I$3,Classe1!EN17,IF('Conseil de classe'!$A$2=$I$4,Classe2!EN17,IF('Conseil de classe'!$A$2=$I$5,Classe3!EN17,IF('Conseil de classe'!$A$2=$I$6,Classe4!EN17,IF('Conseil de classe'!$A$2=$I$7,Classe5!EN17,IF('Conseil de classe'!$A$2=$I$8,Classe6!EN17,IF('Conseil de classe'!$A$2=$I$9,Classe7!EN17,IF('Conseil de classe'!$A$2=$I$10,Classe8!EN17,IF('Conseil de classe'!$A$2=$I$11,Classe9!EN17)))))))))),"",IF('Conseil de classe'!$A$2=$I$3,Classe1!EN17,IF('Conseil de classe'!$A$2=$I$4,Classe2!EN17,IF('Conseil de classe'!$A$2=$I$5,Classe3!EN17,IF('Conseil de classe'!$A$2=$I$6,Classe4!EN17,IF('Conseil de classe'!$A$2=$I$7,Classe5!EN17,IF('Conseil de classe'!$A$2=$I$8,Classe6!EN17,IF('Conseil de classe'!$A$2=$I$9,Classe7!EN17,IF('Conseil de classe'!$A$2=$I$10,Classe8!EN17,IF('Conseil de classe'!$A$2=$I$11,Classe9!EN17))))))))))</f>
        <v/>
      </c>
      <c r="AG16" s="7" t="str">
        <f>IF(ISBLANK(IF('Conseil de classe'!$A$2=$I$3,Classe1!EO17,IF('Conseil de classe'!$A$2=$I$4,Classe2!EO17,IF('Conseil de classe'!$A$2=$I$5,Classe3!EO17,IF('Conseil de classe'!$A$2=$I$6,Classe4!EO17,IF('Conseil de classe'!$A$2=$I$7,Classe5!EO17,IF('Conseil de classe'!$A$2=$I$8,Classe6!EO17,IF('Conseil de classe'!$A$2=$I$9,Classe7!EO17,IF('Conseil de classe'!$A$2=$I$10,Classe8!EO17,IF('Conseil de classe'!$A$2=$I$11,Classe9!EO17)))))))))),"",IF('Conseil de classe'!$A$2=$I$3,Classe1!EO17,IF('Conseil de classe'!$A$2=$I$4,Classe2!EO17,IF('Conseil de classe'!$A$2=$I$5,Classe3!EO17,IF('Conseil de classe'!$A$2=$I$6,Classe4!EO17,IF('Conseil de classe'!$A$2=$I$7,Classe5!EO17,IF('Conseil de classe'!$A$2=$I$8,Classe6!EO17,IF('Conseil de classe'!$A$2=$I$9,Classe7!EO17,IF('Conseil de classe'!$A$2=$I$10,Classe8!EO17,IF('Conseil de classe'!$A$2=$I$11,Classe9!EO17))))))))))</f>
        <v/>
      </c>
      <c r="AH16" s="7" t="str">
        <f>IF(ISBLANK(IF('Conseil de classe'!$A$2=$I$3,Classe1!EP17,IF('Conseil de classe'!$A$2=$I$4,Classe2!EP17,IF('Conseil de classe'!$A$2=$I$5,Classe3!EP17,IF('Conseil de classe'!$A$2=$I$6,Classe4!EP17,IF('Conseil de classe'!$A$2=$I$7,Classe5!EP17,IF('Conseil de classe'!$A$2=$I$8,Classe6!EP17,IF('Conseil de classe'!$A$2=$I$9,Classe7!EP17,IF('Conseil de classe'!$A$2=$I$10,Classe8!EP17,IF('Conseil de classe'!$A$2=$I$11,Classe9!EP17)))))))))),"",IF('Conseil de classe'!$A$2=$I$3,Classe1!EP17,IF('Conseil de classe'!$A$2=$I$4,Classe2!EP17,IF('Conseil de classe'!$A$2=$I$5,Classe3!EP17,IF('Conseil de classe'!$A$2=$I$6,Classe4!EP17,IF('Conseil de classe'!$A$2=$I$7,Classe5!EP17,IF('Conseil de classe'!$A$2=$I$8,Classe6!EP17,IF('Conseil de classe'!$A$2=$I$9,Classe7!EP17,IF('Conseil de classe'!$A$2=$I$10,Classe8!EP17,IF('Conseil de classe'!$A$2=$I$11,Classe9!EP17))))))))))</f>
        <v/>
      </c>
      <c r="AI16" s="7" t="str">
        <f>IF(ISBLANK(IF('Conseil de classe'!$A$2=$I$3,Classe1!EQ17,IF('Conseil de classe'!$A$2=$I$4,Classe2!EQ17,IF('Conseil de classe'!$A$2=$I$5,Classe3!EQ17,IF('Conseil de classe'!$A$2=$I$6,Classe4!EQ17,IF('Conseil de classe'!$A$2=$I$7,Classe5!EQ17,IF('Conseil de classe'!$A$2=$I$8,Classe6!EQ17,IF('Conseil de classe'!$A$2=$I$9,Classe7!EQ17,IF('Conseil de classe'!$A$2=$I$10,Classe8!EQ17,IF('Conseil de classe'!$A$2=$I$11,Classe9!EQ17)))))))))),"",IF('Conseil de classe'!$A$2=$I$3,Classe1!EQ17,IF('Conseil de classe'!$A$2=$I$4,Classe2!EQ17,IF('Conseil de classe'!$A$2=$I$5,Classe3!EQ17,IF('Conseil de classe'!$A$2=$I$6,Classe4!EQ17,IF('Conseil de classe'!$A$2=$I$7,Classe5!EQ17,IF('Conseil de classe'!$A$2=$I$8,Classe6!EQ17,IF('Conseil de classe'!$A$2=$I$9,Classe7!EQ17,IF('Conseil de classe'!$A$2=$I$10,Classe8!EQ17,IF('Conseil de classe'!$A$2=$I$11,Classe9!EQ17))))))))))</f>
        <v/>
      </c>
      <c r="AJ16" s="7" t="str">
        <f>IF(ISBLANK(IF('Conseil de classe'!$A$2=$I$3,Classe1!ER17,IF('Conseil de classe'!$A$2=$I$4,Classe2!ER17,IF('Conseil de classe'!$A$2=$I$5,Classe3!ER17,IF('Conseil de classe'!$A$2=$I$6,Classe4!ER17,IF('Conseil de classe'!$A$2=$I$7,Classe5!ER17,IF('Conseil de classe'!$A$2=$I$8,Classe6!ER17,IF('Conseil de classe'!$A$2=$I$9,Classe7!ER17,IF('Conseil de classe'!$A$2=$I$10,Classe8!ER17,IF('Conseil de classe'!$A$2=$I$11,Classe9!ER17)))))))))),"",IF('Conseil de classe'!$A$2=$I$3,Classe1!ER17,IF('Conseil de classe'!$A$2=$I$4,Classe2!ER17,IF('Conseil de classe'!$A$2=$I$5,Classe3!ER17,IF('Conseil de classe'!$A$2=$I$6,Classe4!ER17,IF('Conseil de classe'!$A$2=$I$7,Classe5!ER17,IF('Conseil de classe'!$A$2=$I$8,Classe6!ER17,IF('Conseil de classe'!$A$2=$I$9,Classe7!ER17,IF('Conseil de classe'!$A$2=$I$10,Classe8!ER17,IF('Conseil de classe'!$A$2=$I$11,Classe9!ER17))))))))))</f>
        <v/>
      </c>
      <c r="AK16" s="7" t="str">
        <f>IF(ISBLANK(IF('Conseil de classe'!$A$2=$I$3,Classe1!ES17,IF('Conseil de classe'!$A$2=$I$4,Classe2!ES17,IF('Conseil de classe'!$A$2=$I$5,Classe3!ES17,IF('Conseil de classe'!$A$2=$I$6,Classe4!ES17,IF('Conseil de classe'!$A$2=$I$7,Classe5!ES17,IF('Conseil de classe'!$A$2=$I$8,Classe6!ES17,IF('Conseil de classe'!$A$2=$I$9,Classe7!ES17,IF('Conseil de classe'!$A$2=$I$10,Classe8!ES17,IF('Conseil de classe'!$A$2=$I$11,Classe9!ES17)))))))))),"",IF('Conseil de classe'!$A$2=$I$3,Classe1!ES17,IF('Conseil de classe'!$A$2=$I$4,Classe2!ES17,IF('Conseil de classe'!$A$2=$I$5,Classe3!ES17,IF('Conseil de classe'!$A$2=$I$6,Classe4!ES17,IF('Conseil de classe'!$A$2=$I$7,Classe5!ES17,IF('Conseil de classe'!$A$2=$I$8,Classe6!ES17,IF('Conseil de classe'!$A$2=$I$9,Classe7!ES17,IF('Conseil de classe'!$A$2=$I$10,Classe8!ES17,IF('Conseil de classe'!$A$2=$I$11,Classe9!ES17))))))))))</f>
        <v/>
      </c>
      <c r="AL16" s="7" t="str">
        <f>IF(ISBLANK(IF('Conseil de classe'!$A$2=$I$3,Classe1!ET17,IF('Conseil de classe'!$A$2=$I$4,Classe2!ET17,IF('Conseil de classe'!$A$2=$I$5,Classe3!ET17,IF('Conseil de classe'!$A$2=$I$6,Classe4!ET17,IF('Conseil de classe'!$A$2=$I$7,Classe5!ET17,IF('Conseil de classe'!$A$2=$I$8,Classe6!ET17,IF('Conseil de classe'!$A$2=$I$9,Classe7!ET17,IF('Conseil de classe'!$A$2=$I$10,Classe8!ET17,IF('Conseil de classe'!$A$2=$I$11,Classe9!ET17)))))))))),"",IF('Conseil de classe'!$A$2=$I$3,Classe1!ET17,IF('Conseil de classe'!$A$2=$I$4,Classe2!ET17,IF('Conseil de classe'!$A$2=$I$5,Classe3!ET17,IF('Conseil de classe'!$A$2=$I$6,Classe4!ET17,IF('Conseil de classe'!$A$2=$I$7,Classe5!ET17,IF('Conseil de classe'!$A$2=$I$8,Classe6!ET17,IF('Conseil de classe'!$A$2=$I$9,Classe7!ET17,IF('Conseil de classe'!$A$2=$I$10,Classe8!ET17,IF('Conseil de classe'!$A$2=$I$11,Classe9!ET17))))))))))</f>
        <v/>
      </c>
      <c r="AM16" s="7" t="str">
        <f>IF(ISBLANK(IF('Conseil de classe'!$A$2=$I$3,Classe1!EU17,IF('Conseil de classe'!$A$2=$I$4,Classe2!EU17,IF('Conseil de classe'!$A$2=$I$5,Classe3!EU17,IF('Conseil de classe'!$A$2=$I$6,Classe4!EU17,IF('Conseil de classe'!$A$2=$I$7,Classe5!EU17,IF('Conseil de classe'!$A$2=$I$8,Classe6!EU17,IF('Conseil de classe'!$A$2=$I$9,Classe7!EU17,IF('Conseil de classe'!$A$2=$I$10,Classe8!EU17,IF('Conseil de classe'!$A$2=$I$11,Classe9!EU17)))))))))),"",IF('Conseil de classe'!$A$2=$I$3,Classe1!EU17,IF('Conseil de classe'!$A$2=$I$4,Classe2!EU17,IF('Conseil de classe'!$A$2=$I$5,Classe3!EU17,IF('Conseil de classe'!$A$2=$I$6,Classe4!EU17,IF('Conseil de classe'!$A$2=$I$7,Classe5!EU17,IF('Conseil de classe'!$A$2=$I$8,Classe6!EU17,IF('Conseil de classe'!$A$2=$I$9,Classe7!EU17,IF('Conseil de classe'!$A$2=$I$10,Classe8!EU17,IF('Conseil de classe'!$A$2=$I$11,Classe9!EU17))))))))))</f>
        <v/>
      </c>
      <c r="AN16" s="7" t="str">
        <f>IF(ISBLANK(IF('Conseil de classe'!$A$2=$I$3,Classe1!EV17,IF('Conseil de classe'!$A$2=$I$4,Classe2!EV17,IF('Conseil de classe'!$A$2=$I$5,Classe3!EV17,IF('Conseil de classe'!$A$2=$I$6,Classe4!EV17,IF('Conseil de classe'!$A$2=$I$7,Classe5!EV17,IF('Conseil de classe'!$A$2=$I$8,Classe6!EV17,IF('Conseil de classe'!$A$2=$I$9,Classe7!EV17,IF('Conseil de classe'!$A$2=$I$10,Classe8!EV17,IF('Conseil de classe'!$A$2=$I$11,Classe9!EV17)))))))))),"",IF('Conseil de classe'!$A$2=$I$3,Classe1!EV17,IF('Conseil de classe'!$A$2=$I$4,Classe2!EV17,IF('Conseil de classe'!$A$2=$I$5,Classe3!EV17,IF('Conseil de classe'!$A$2=$I$6,Classe4!EV17,IF('Conseil de classe'!$A$2=$I$7,Classe5!EV17,IF('Conseil de classe'!$A$2=$I$8,Classe6!EV17,IF('Conseil de classe'!$A$2=$I$9,Classe7!EV17,IF('Conseil de classe'!$A$2=$I$10,Classe8!EV17,IF('Conseil de classe'!$A$2=$I$11,Classe9!EV17))))))))))</f>
        <v/>
      </c>
      <c r="AO16" s="7" t="str">
        <f>IF(ISBLANK(IF('Conseil de classe'!$A$2=$I$3,Classe1!EW17,IF('Conseil de classe'!$A$2=$I$4,Classe2!EW17,IF('Conseil de classe'!$A$2=$I$5,Classe3!EW17,IF('Conseil de classe'!$A$2=$I$6,Classe4!EW17,IF('Conseil de classe'!$A$2=$I$7,Classe5!EW17,IF('Conseil de classe'!$A$2=$I$8,Classe6!EW17,IF('Conseil de classe'!$A$2=$I$9,Classe7!EW17,IF('Conseil de classe'!$A$2=$I$10,Classe8!EW17,IF('Conseil de classe'!$A$2=$I$11,Classe9!EW17)))))))))),"",IF('Conseil de classe'!$A$2=$I$3,Classe1!EW17,IF('Conseil de classe'!$A$2=$I$4,Classe2!EW17,IF('Conseil de classe'!$A$2=$I$5,Classe3!EW17,IF('Conseil de classe'!$A$2=$I$6,Classe4!EW17,IF('Conseil de classe'!$A$2=$I$7,Classe5!EW17,IF('Conseil de classe'!$A$2=$I$8,Classe6!EW17,IF('Conseil de classe'!$A$2=$I$9,Classe7!EW17,IF('Conseil de classe'!$A$2=$I$10,Classe8!EW17,IF('Conseil de classe'!$A$2=$I$11,Classe9!EW17))))))))))</f>
        <v/>
      </c>
      <c r="AP16" s="7" t="str">
        <f>IF(ISBLANK(IF('Conseil de classe'!$A$2=$I$3,Classe1!EX17,IF('Conseil de classe'!$A$2=$I$4,Classe2!EX17,IF('Conseil de classe'!$A$2=$I$5,Classe3!EX17,IF('Conseil de classe'!$A$2=$I$6,Classe4!EX17,IF('Conseil de classe'!$A$2=$I$7,Classe5!EX17,IF('Conseil de classe'!$A$2=$I$8,Classe6!EX17,IF('Conseil de classe'!$A$2=$I$9,Classe7!EX17,IF('Conseil de classe'!$A$2=$I$10,Classe8!EX17,IF('Conseil de classe'!$A$2=$I$11,Classe9!EX17)))))))))),"",IF('Conseil de classe'!$A$2=$I$3,Classe1!EX17,IF('Conseil de classe'!$A$2=$I$4,Classe2!EX17,IF('Conseil de classe'!$A$2=$I$5,Classe3!EX17,IF('Conseil de classe'!$A$2=$I$6,Classe4!EX17,IF('Conseil de classe'!$A$2=$I$7,Classe5!EX17,IF('Conseil de classe'!$A$2=$I$8,Classe6!EX17,IF('Conseil de classe'!$A$2=$I$9,Classe7!EX17,IF('Conseil de classe'!$A$2=$I$10,Classe8!EX17,IF('Conseil de classe'!$A$2=$I$11,Classe9!EX17))))))))))</f>
        <v/>
      </c>
      <c r="AQ16" s="7" t="str">
        <f>IF(ISBLANK(IF('Conseil de classe'!$A$2=$I$3,Classe1!EY17,IF('Conseil de classe'!$A$2=$I$4,Classe2!EY17,IF('Conseil de classe'!$A$2=$I$5,Classe3!EY17,IF('Conseil de classe'!$A$2=$I$6,Classe4!EY17,IF('Conseil de classe'!$A$2=$I$7,Classe5!EY17,IF('Conseil de classe'!$A$2=$I$8,Classe6!EY17,IF('Conseil de classe'!$A$2=$I$9,Classe7!EY17,IF('Conseil de classe'!$A$2=$I$10,Classe8!EY17,IF('Conseil de classe'!$A$2=$I$11,Classe9!EY17)))))))))),"",IF('Conseil de classe'!$A$2=$I$3,Classe1!EY17,IF('Conseil de classe'!$A$2=$I$4,Classe2!EY17,IF('Conseil de classe'!$A$2=$I$5,Classe3!EY17,IF('Conseil de classe'!$A$2=$I$6,Classe4!EY17,IF('Conseil de classe'!$A$2=$I$7,Classe5!EY17,IF('Conseil de classe'!$A$2=$I$8,Classe6!EY17,IF('Conseil de classe'!$A$2=$I$9,Classe7!EY17,IF('Conseil de classe'!$A$2=$I$10,Classe8!EY17,IF('Conseil de classe'!$A$2=$I$11,Classe9!EY17))))))))))</f>
        <v/>
      </c>
      <c r="AR16" s="7" t="str">
        <f>IF(ISBLANK(IF('Conseil de classe'!$A$2=$I$3,Classe1!EZ17,IF('Conseil de classe'!$A$2=$I$4,Classe2!EZ17,IF('Conseil de classe'!$A$2=$I$5,Classe3!EZ17,IF('Conseil de classe'!$A$2=$I$6,Classe4!EZ17,IF('Conseil de classe'!$A$2=$I$7,Classe5!EZ17,IF('Conseil de classe'!$A$2=$I$8,Classe6!EZ17,IF('Conseil de classe'!$A$2=$I$9,Classe7!EZ17,IF('Conseil de classe'!$A$2=$I$10,Classe8!EZ17,IF('Conseil de classe'!$A$2=$I$11,Classe9!EZ17)))))))))),"",IF('Conseil de classe'!$A$2=$I$3,Classe1!EZ17,IF('Conseil de classe'!$A$2=$I$4,Classe2!EZ17,IF('Conseil de classe'!$A$2=$I$5,Classe3!EZ17,IF('Conseil de classe'!$A$2=$I$6,Classe4!EZ17,IF('Conseil de classe'!$A$2=$I$7,Classe5!EZ17,IF('Conseil de classe'!$A$2=$I$8,Classe6!EZ17,IF('Conseil de classe'!$A$2=$I$9,Classe7!EZ17,IF('Conseil de classe'!$A$2=$I$10,Classe8!EZ17,IF('Conseil de classe'!$A$2=$I$11,Classe9!EZ17))))))))))</f>
        <v/>
      </c>
      <c r="AS16" s="7" t="str">
        <f>IF(ISBLANK(IF('Conseil de classe'!$A$2=$I$3,Classe1!FA17,IF('Conseil de classe'!$A$2=$I$4,Classe2!FA17,IF('Conseil de classe'!$A$2=$I$5,Classe3!FA17,IF('Conseil de classe'!$A$2=$I$6,Classe4!FA17,IF('Conseil de classe'!$A$2=$I$7,Classe5!FA17,IF('Conseil de classe'!$A$2=$I$8,Classe6!FA17,IF('Conseil de classe'!$A$2=$I$9,Classe7!FA17,IF('Conseil de classe'!$A$2=$I$10,Classe8!FA17,IF('Conseil de classe'!$A$2=$I$11,Classe9!FA17)))))))))),"",IF('Conseil de classe'!$A$2=$I$3,Classe1!FA17,IF('Conseil de classe'!$A$2=$I$4,Classe2!FA17,IF('Conseil de classe'!$A$2=$I$5,Classe3!FA17,IF('Conseil de classe'!$A$2=$I$6,Classe4!FA17,IF('Conseil de classe'!$A$2=$I$7,Classe5!FA17,IF('Conseil de classe'!$A$2=$I$8,Classe6!FA17,IF('Conseil de classe'!$A$2=$I$9,Classe7!FA17,IF('Conseil de classe'!$A$2=$I$10,Classe8!FA17,IF('Conseil de classe'!$A$2=$I$11,Classe9!FA17))))))))))</f>
        <v/>
      </c>
      <c r="AT16" s="7" t="str">
        <f>IF(ISBLANK(IF('Conseil de classe'!$A$2=$I$3,Classe1!FB17,IF('Conseil de classe'!$A$2=$I$4,Classe2!FB17,IF('Conseil de classe'!$A$2=$I$5,Classe3!FB17,IF('Conseil de classe'!$A$2=$I$6,Classe4!FB17,IF('Conseil de classe'!$A$2=$I$7,Classe5!FB17,IF('Conseil de classe'!$A$2=$I$8,Classe6!FB17,IF('Conseil de classe'!$A$2=$I$9,Classe7!FB17,IF('Conseil de classe'!$A$2=$I$10,Classe8!FB17,IF('Conseil de classe'!$A$2=$I$11,Classe9!FB17)))))))))),"",IF('Conseil de classe'!$A$2=$I$3,Classe1!FB17,IF('Conseil de classe'!$A$2=$I$4,Classe2!FB17,IF('Conseil de classe'!$A$2=$I$5,Classe3!FB17,IF('Conseil de classe'!$A$2=$I$6,Classe4!FB17,IF('Conseil de classe'!$A$2=$I$7,Classe5!FB17,IF('Conseil de classe'!$A$2=$I$8,Classe6!FB17,IF('Conseil de classe'!$A$2=$I$9,Classe7!FB17,IF('Conseil de classe'!$A$2=$I$10,Classe8!FB17,IF('Conseil de classe'!$A$2=$I$11,Classe9!FB17))))))))))</f>
        <v/>
      </c>
      <c r="AU16" s="7" t="str">
        <f>IF(ISBLANK(IF('Conseil de classe'!$A$2=$I$3,Classe1!FC17,IF('Conseil de classe'!$A$2=$I$4,Classe2!FC17,IF('Conseil de classe'!$A$2=$I$5,Classe3!FC17,IF('Conseil de classe'!$A$2=$I$6,Classe4!FC17,IF('Conseil de classe'!$A$2=$I$7,Classe5!FC17,IF('Conseil de classe'!$A$2=$I$8,Classe6!FC17,IF('Conseil de classe'!$A$2=$I$9,Classe7!FC17,IF('Conseil de classe'!$A$2=$I$10,Classe8!FC17,IF('Conseil de classe'!$A$2=$I$11,Classe9!FC17)))))))))),"",IF('Conseil de classe'!$A$2=$I$3,Classe1!FC17,IF('Conseil de classe'!$A$2=$I$4,Classe2!FC17,IF('Conseil de classe'!$A$2=$I$5,Classe3!FC17,IF('Conseil de classe'!$A$2=$I$6,Classe4!FC17,IF('Conseil de classe'!$A$2=$I$7,Classe5!FC17,IF('Conseil de classe'!$A$2=$I$8,Classe6!FC17,IF('Conseil de classe'!$A$2=$I$9,Classe7!FC17,IF('Conseil de classe'!$A$2=$I$10,Classe8!FC17,IF('Conseil de classe'!$A$2=$I$11,Classe9!FC17))))))))))</f>
        <v/>
      </c>
      <c r="AV16" s="7" t="str">
        <f>IF(ISBLANK(IF('Conseil de classe'!$A$2=$I$3,Classe1!FD17,IF('Conseil de classe'!$A$2=$I$4,Classe2!FD17,IF('Conseil de classe'!$A$2=$I$5,Classe3!FD17,IF('Conseil de classe'!$A$2=$I$6,Classe4!FD17,IF('Conseil de classe'!$A$2=$I$7,Classe5!FD17,IF('Conseil de classe'!$A$2=$I$8,Classe6!FD17,IF('Conseil de classe'!$A$2=$I$9,Classe7!FD17,IF('Conseil de classe'!$A$2=$I$10,Classe8!FD17,IF('Conseil de classe'!$A$2=$I$11,Classe9!FD17)))))))))),"",IF('Conseil de classe'!$A$2=$I$3,Classe1!FD17,IF('Conseil de classe'!$A$2=$I$4,Classe2!FD17,IF('Conseil de classe'!$A$2=$I$5,Classe3!FD17,IF('Conseil de classe'!$A$2=$I$6,Classe4!FD17,IF('Conseil de classe'!$A$2=$I$7,Classe5!FD17,IF('Conseil de classe'!$A$2=$I$8,Classe6!FD17,IF('Conseil de classe'!$A$2=$I$9,Classe7!FD17,IF('Conseil de classe'!$A$2=$I$10,Classe8!FD17,IF('Conseil de classe'!$A$2=$I$11,Classe9!FD17))))))))))</f>
        <v/>
      </c>
      <c r="AW16" s="7" t="str">
        <f>IF(ISBLANK(IF('Conseil de classe'!$A$2=$I$3,Classe1!FE17,IF('Conseil de classe'!$A$2=$I$4,Classe2!FE17,IF('Conseil de classe'!$A$2=$I$5,Classe3!FE17,IF('Conseil de classe'!$A$2=$I$6,Classe4!FE17,IF('Conseil de classe'!$A$2=$I$7,Classe5!FE17,IF('Conseil de classe'!$A$2=$I$8,Classe6!FE17,IF('Conseil de classe'!$A$2=$I$9,Classe7!FE17,IF('Conseil de classe'!$A$2=$I$10,Classe8!FE17,IF('Conseil de classe'!$A$2=$I$11,Classe9!FE17)))))))))),"",IF('Conseil de classe'!$A$2=$I$3,Classe1!FE17,IF('Conseil de classe'!$A$2=$I$4,Classe2!FE17,IF('Conseil de classe'!$A$2=$I$5,Classe3!FE17,IF('Conseil de classe'!$A$2=$I$6,Classe4!FE17,IF('Conseil de classe'!$A$2=$I$7,Classe5!FE17,IF('Conseil de classe'!$A$2=$I$8,Classe6!FE17,IF('Conseil de classe'!$A$2=$I$9,Classe7!FE17,IF('Conseil de classe'!$A$2=$I$10,Classe8!FE17,IF('Conseil de classe'!$A$2=$I$11,Classe9!FE17))))))))))</f>
        <v/>
      </c>
      <c r="AX16" s="7" t="str">
        <f>IF(ISBLANK(IF('Conseil de classe'!$A$2=$I$3,Classe1!FF17,IF('Conseil de classe'!$A$2=$I$4,Classe2!FF17,IF('Conseil de classe'!$A$2=$I$5,Classe3!FF17,IF('Conseil de classe'!$A$2=$I$6,Classe4!FF17,IF('Conseil de classe'!$A$2=$I$7,Classe5!FF17,IF('Conseil de classe'!$A$2=$I$8,Classe6!FF17,IF('Conseil de classe'!$A$2=$I$9,Classe7!FF17,IF('Conseil de classe'!$A$2=$I$10,Classe8!FF17,IF('Conseil de classe'!$A$2=$I$11,Classe9!FF17)))))))))),"",IF('Conseil de classe'!$A$2=$I$3,Classe1!FF17,IF('Conseil de classe'!$A$2=$I$4,Classe2!FF17,IF('Conseil de classe'!$A$2=$I$5,Classe3!FF17,IF('Conseil de classe'!$A$2=$I$6,Classe4!FF17,IF('Conseil de classe'!$A$2=$I$7,Classe5!FF17,IF('Conseil de classe'!$A$2=$I$8,Classe6!FF17,IF('Conseil de classe'!$A$2=$I$9,Classe7!FF17,IF('Conseil de classe'!$A$2=$I$10,Classe8!FF17,IF('Conseil de classe'!$A$2=$I$11,Classe9!FF17))))))))))</f>
        <v/>
      </c>
      <c r="AY16" s="7" t="str">
        <f>IF(ISBLANK(IF('Conseil de classe'!$A$2=$I$3,Classe1!FG17,IF('Conseil de classe'!$A$2=$I$4,Classe2!FG17,IF('Conseil de classe'!$A$2=$I$5,Classe3!FG17,IF('Conseil de classe'!$A$2=$I$6,Classe4!FG17,IF('Conseil de classe'!$A$2=$I$7,Classe5!FG17,IF('Conseil de classe'!$A$2=$I$8,Classe6!FG17,IF('Conseil de classe'!$A$2=$I$9,Classe7!FG17,IF('Conseil de classe'!$A$2=$I$10,Classe8!FG17,IF('Conseil de classe'!$A$2=$I$11,Classe9!FG17)))))))))),"",IF('Conseil de classe'!$A$2=$I$3,Classe1!FG17,IF('Conseil de classe'!$A$2=$I$4,Classe2!FG17,IF('Conseil de classe'!$A$2=$I$5,Classe3!FG17,IF('Conseil de classe'!$A$2=$I$6,Classe4!FG17,IF('Conseil de classe'!$A$2=$I$7,Classe5!FG17,IF('Conseil de classe'!$A$2=$I$8,Classe6!FG17,IF('Conseil de classe'!$A$2=$I$9,Classe7!FG17,IF('Conseil de classe'!$A$2=$I$10,Classe8!FG17,IF('Conseil de classe'!$A$2=$I$11,Classe9!FG17))))))))))</f>
        <v/>
      </c>
      <c r="AZ16" s="7" t="str">
        <f>IF(ISBLANK(IF('Conseil de classe'!$A$2=$I$3,Classe1!FH17,IF('Conseil de classe'!$A$2=$I$4,Classe2!FH17,IF('Conseil de classe'!$A$2=$I$5,Classe3!FH17,IF('Conseil de classe'!$A$2=$I$6,Classe4!FH17,IF('Conseil de classe'!$A$2=$I$7,Classe5!FH17,IF('Conseil de classe'!$A$2=$I$8,Classe6!FH17,IF('Conseil de classe'!$A$2=$I$9,Classe7!FH17,IF('Conseil de classe'!$A$2=$I$10,Classe8!FH17,IF('Conseil de classe'!$A$2=$I$11,Classe9!FH17)))))))))),"",IF('Conseil de classe'!$A$2=$I$3,Classe1!FH17,IF('Conseil de classe'!$A$2=$I$4,Classe2!FH17,IF('Conseil de classe'!$A$2=$I$5,Classe3!FH17,IF('Conseil de classe'!$A$2=$I$6,Classe4!FH17,IF('Conseil de classe'!$A$2=$I$7,Classe5!FH17,IF('Conseil de classe'!$A$2=$I$8,Classe6!FH17,IF('Conseil de classe'!$A$2=$I$9,Classe7!FH17,IF('Conseil de classe'!$A$2=$I$10,Classe8!FH17,IF('Conseil de classe'!$A$2=$I$11,Classe9!FH17))))))))))</f>
        <v/>
      </c>
      <c r="BA16" s="7" t="str">
        <f>IF(ISBLANK(IF('Conseil de classe'!$A$2=$I$3,Classe1!FI17,IF('Conseil de classe'!$A$2=$I$4,Classe2!FI17,IF('Conseil de classe'!$A$2=$I$5,Classe3!FI17,IF('Conseil de classe'!$A$2=$I$6,Classe4!FI17,IF('Conseil de classe'!$A$2=$I$7,Classe5!FI17,IF('Conseil de classe'!$A$2=$I$8,Classe6!FI17,IF('Conseil de classe'!$A$2=$I$9,Classe7!FI17,IF('Conseil de classe'!$A$2=$I$10,Classe8!FI17,IF('Conseil de classe'!$A$2=$I$11,Classe9!FI17)))))))))),"",IF('Conseil de classe'!$A$2=$I$3,Classe1!FI17,IF('Conseil de classe'!$A$2=$I$4,Classe2!FI17,IF('Conseil de classe'!$A$2=$I$5,Classe3!FI17,IF('Conseil de classe'!$A$2=$I$6,Classe4!FI17,IF('Conseil de classe'!$A$2=$I$7,Classe5!FI17,IF('Conseil de classe'!$A$2=$I$8,Classe6!FI17,IF('Conseil de classe'!$A$2=$I$9,Classe7!FI17,IF('Conseil de classe'!$A$2=$I$10,Classe8!FI17,IF('Conseil de classe'!$A$2=$I$11,Classe9!FI17))))))))))</f>
        <v/>
      </c>
      <c r="BB16" s="7" t="str">
        <f>IF(ISBLANK(IF('Conseil de classe'!$A$2=$I$3,Classe1!FJ17,IF('Conseil de classe'!$A$2=$I$4,Classe2!FJ17,IF('Conseil de classe'!$A$2=$I$5,Classe3!FJ17,IF('Conseil de classe'!$A$2=$I$6,Classe4!FJ17,IF('Conseil de classe'!$A$2=$I$7,Classe5!FJ17,IF('Conseil de classe'!$A$2=$I$8,Classe6!FJ17,IF('Conseil de classe'!$A$2=$I$9,Classe7!FJ17,IF('Conseil de classe'!$A$2=$I$10,Classe8!FJ17,IF('Conseil de classe'!$A$2=$I$11,Classe9!FJ17)))))))))),"",IF('Conseil de classe'!$A$2=$I$3,Classe1!FJ17,IF('Conseil de classe'!$A$2=$I$4,Classe2!FJ17,IF('Conseil de classe'!$A$2=$I$5,Classe3!FJ17,IF('Conseil de classe'!$A$2=$I$6,Classe4!FJ17,IF('Conseil de classe'!$A$2=$I$7,Classe5!FJ17,IF('Conseil de classe'!$A$2=$I$8,Classe6!FJ17,IF('Conseil de classe'!$A$2=$I$9,Classe7!FJ17,IF('Conseil de classe'!$A$2=$I$10,Classe8!FJ17,IF('Conseil de classe'!$A$2=$I$11,Classe9!FJ17))))))))))</f>
        <v/>
      </c>
      <c r="BC16" s="7" t="str">
        <f>IF(ISBLANK(IF('Conseil de classe'!$A$2=$I$3,Classe1!FK17,IF('Conseil de classe'!$A$2=$I$4,Classe2!FK17,IF('Conseil de classe'!$A$2=$I$5,Classe3!FK17,IF('Conseil de classe'!$A$2=$I$6,Classe4!FK17,IF('Conseil de classe'!$A$2=$I$7,Classe5!FK17,IF('Conseil de classe'!$A$2=$I$8,Classe6!FK17,IF('Conseil de classe'!$A$2=$I$9,Classe7!FK17,IF('Conseil de classe'!$A$2=$I$10,Classe8!FK17,IF('Conseil de classe'!$A$2=$I$11,Classe9!FK17)))))))))),"",IF('Conseil de classe'!$A$2=$I$3,Classe1!FK17,IF('Conseil de classe'!$A$2=$I$4,Classe2!FK17,IF('Conseil de classe'!$A$2=$I$5,Classe3!FK17,IF('Conseil de classe'!$A$2=$I$6,Classe4!FK17,IF('Conseil de classe'!$A$2=$I$7,Classe5!FK17,IF('Conseil de classe'!$A$2=$I$8,Classe6!FK17,IF('Conseil de classe'!$A$2=$I$9,Classe7!FK17,IF('Conseil de classe'!$A$2=$I$10,Classe8!FK17,IF('Conseil de classe'!$A$2=$I$11,Classe9!FK17))))))))))</f>
        <v/>
      </c>
      <c r="BD16" s="7" t="str">
        <f>IF(ISBLANK(IF('Conseil de classe'!$A$2=$I$3,Classe1!FL17,IF('Conseil de classe'!$A$2=$I$4,Classe2!FL17,IF('Conseil de classe'!$A$2=$I$5,Classe3!FL17,IF('Conseil de classe'!$A$2=$I$6,Classe4!FL17,IF('Conseil de classe'!$A$2=$I$7,Classe5!FL17,IF('Conseil de classe'!$A$2=$I$8,Classe6!FL17,IF('Conseil de classe'!$A$2=$I$9,Classe7!FL17,IF('Conseil de classe'!$A$2=$I$10,Classe8!FL17,IF('Conseil de classe'!$A$2=$I$11,Classe9!FL17)))))))))),"",IF('Conseil de classe'!$A$2=$I$3,Classe1!FL17,IF('Conseil de classe'!$A$2=$I$4,Classe2!FL17,IF('Conseil de classe'!$A$2=$I$5,Classe3!FL17,IF('Conseil de classe'!$A$2=$I$6,Classe4!FL17,IF('Conseil de classe'!$A$2=$I$7,Classe5!FL17,IF('Conseil de classe'!$A$2=$I$8,Classe6!FL17,IF('Conseil de classe'!$A$2=$I$9,Classe7!FL17,IF('Conseil de classe'!$A$2=$I$10,Classe8!FL17,IF('Conseil de classe'!$A$2=$I$11,Classe9!FL17))))))))))</f>
        <v/>
      </c>
      <c r="BE16" s="7" t="str">
        <f>IF(ISBLANK(IF('Conseil de classe'!$A$2=$I$3,Classe1!FM17,IF('Conseil de classe'!$A$2=$I$4,Classe2!FM17,IF('Conseil de classe'!$A$2=$I$5,Classe3!FM17,IF('Conseil de classe'!$A$2=$I$6,Classe4!FM17,IF('Conseil de classe'!$A$2=$I$7,Classe5!FM17,IF('Conseil de classe'!$A$2=$I$8,Classe6!FM17,IF('Conseil de classe'!$A$2=$I$9,Classe7!FM17,IF('Conseil de classe'!$A$2=$I$10,Classe8!FM17,IF('Conseil de classe'!$A$2=$I$11,Classe9!FM17)))))))))),"",IF('Conseil de classe'!$A$2=$I$3,Classe1!FM17,IF('Conseil de classe'!$A$2=$I$4,Classe2!FM17,IF('Conseil de classe'!$A$2=$I$5,Classe3!FM17,IF('Conseil de classe'!$A$2=$I$6,Classe4!FM17,IF('Conseil de classe'!$A$2=$I$7,Classe5!FM17,IF('Conseil de classe'!$A$2=$I$8,Classe6!FM17,IF('Conseil de classe'!$A$2=$I$9,Classe7!FM17,IF('Conseil de classe'!$A$2=$I$10,Classe8!FM17,IF('Conseil de classe'!$A$2=$I$11,Classe9!FM17))))))))))</f>
        <v/>
      </c>
      <c r="BF16" s="7" t="str">
        <f>IF(ISBLANK(IF('Conseil de classe'!$A$2=$I$3,Classe1!FN17,IF('Conseil de classe'!$A$2=$I$4,Classe2!FN17,IF('Conseil de classe'!$A$2=$I$5,Classe3!FN17,IF('Conseil de classe'!$A$2=$I$6,Classe4!FN17,IF('Conseil de classe'!$A$2=$I$7,Classe5!FN17,IF('Conseil de classe'!$A$2=$I$8,Classe6!FN17,IF('Conseil de classe'!$A$2=$I$9,Classe7!FN17,IF('Conseil de classe'!$A$2=$I$10,Classe8!FN17,IF('Conseil de classe'!$A$2=$I$11,Classe9!FN17)))))))))),"",IF('Conseil de classe'!$A$2=$I$3,Classe1!FN17,IF('Conseil de classe'!$A$2=$I$4,Classe2!FN17,IF('Conseil de classe'!$A$2=$I$5,Classe3!FN17,IF('Conseil de classe'!$A$2=$I$6,Classe4!FN17,IF('Conseil de classe'!$A$2=$I$7,Classe5!FN17,IF('Conseil de classe'!$A$2=$I$8,Classe6!FN17,IF('Conseil de classe'!$A$2=$I$9,Classe7!FN17,IF('Conseil de classe'!$A$2=$I$10,Classe8!FN17,IF('Conseil de classe'!$A$2=$I$11,Classe9!FN17))))))))))</f>
        <v/>
      </c>
      <c r="BG16" s="7" t="str">
        <f>IF(ISBLANK(IF('Conseil de classe'!$A$2=$I$3,Classe1!FO17,IF('Conseil de classe'!$A$2=$I$4,Classe2!FO17,IF('Conseil de classe'!$A$2=$I$5,Classe3!FO17,IF('Conseil de classe'!$A$2=$I$6,Classe4!FO17,IF('Conseil de classe'!$A$2=$I$7,Classe5!FO17,IF('Conseil de classe'!$A$2=$I$8,Classe6!FO17,IF('Conseil de classe'!$A$2=$I$9,Classe7!FO17,IF('Conseil de classe'!$A$2=$I$10,Classe8!FO17,IF('Conseil de classe'!$A$2=$I$11,Classe9!FO17)))))))))),"",IF('Conseil de classe'!$A$2=$I$3,Classe1!FO17,IF('Conseil de classe'!$A$2=$I$4,Classe2!FO17,IF('Conseil de classe'!$A$2=$I$5,Classe3!FO17,IF('Conseil de classe'!$A$2=$I$6,Classe4!FO17,IF('Conseil de classe'!$A$2=$I$7,Classe5!FO17,IF('Conseil de classe'!$A$2=$I$8,Classe6!FO17,IF('Conseil de classe'!$A$2=$I$9,Classe7!FO17,IF('Conseil de classe'!$A$2=$I$10,Classe8!FO17,IF('Conseil de classe'!$A$2=$I$11,Classe9!FO17))))))))))</f>
        <v/>
      </c>
      <c r="BH16" s="7" t="str">
        <f>IF(ISBLANK(IF('Conseil de classe'!$A$2=$I$3,Classe1!FP17,IF('Conseil de classe'!$A$2=$I$4,Classe2!FP17,IF('Conseil de classe'!$A$2=$I$5,Classe3!FP17,IF('Conseil de classe'!$A$2=$I$6,Classe4!FP17,IF('Conseil de classe'!$A$2=$I$7,Classe5!FP17,IF('Conseil de classe'!$A$2=$I$8,Classe6!FP17,IF('Conseil de classe'!$A$2=$I$9,Classe7!FP17,IF('Conseil de classe'!$A$2=$I$10,Classe8!FP17,IF('Conseil de classe'!$A$2=$I$11,Classe9!FP17)))))))))),"",IF('Conseil de classe'!$A$2=$I$3,Classe1!FP17,IF('Conseil de classe'!$A$2=$I$4,Classe2!FP17,IF('Conseil de classe'!$A$2=$I$5,Classe3!FP17,IF('Conseil de classe'!$A$2=$I$6,Classe4!FP17,IF('Conseil de classe'!$A$2=$I$7,Classe5!FP17,IF('Conseil de classe'!$A$2=$I$8,Classe6!FP17,IF('Conseil de classe'!$A$2=$I$9,Classe7!FP17,IF('Conseil de classe'!$A$2=$I$10,Classe8!FP17,IF('Conseil de classe'!$A$2=$I$11,Classe9!FP17))))))))))</f>
        <v/>
      </c>
      <c r="BI16" s="7" t="str">
        <f>IF(ISBLANK(IF('Conseil de classe'!$A$2=$I$3,Classe1!FQ17,IF('Conseil de classe'!$A$2=$I$4,Classe2!FQ17,IF('Conseil de classe'!$A$2=$I$5,Classe3!FQ17,IF('Conseil de classe'!$A$2=$I$6,Classe4!FQ17,IF('Conseil de classe'!$A$2=$I$7,Classe5!FQ17,IF('Conseil de classe'!$A$2=$I$8,Classe6!FQ17,IF('Conseil de classe'!$A$2=$I$9,Classe7!FQ17,IF('Conseil de classe'!$A$2=$I$10,Classe8!FQ17,IF('Conseil de classe'!$A$2=$I$11,Classe9!FQ17)))))))))),"",IF('Conseil de classe'!$A$2=$I$3,Classe1!FQ17,IF('Conseil de classe'!$A$2=$I$4,Classe2!FQ17,IF('Conseil de classe'!$A$2=$I$5,Classe3!FQ17,IF('Conseil de classe'!$A$2=$I$6,Classe4!FQ17,IF('Conseil de classe'!$A$2=$I$7,Classe5!FQ17,IF('Conseil de classe'!$A$2=$I$8,Classe6!FQ17,IF('Conseil de classe'!$A$2=$I$9,Classe7!FQ17,IF('Conseil de classe'!$A$2=$I$10,Classe8!FQ17,IF('Conseil de classe'!$A$2=$I$11,Classe9!FQ17))))))))))</f>
        <v/>
      </c>
      <c r="BJ16" s="7" t="str">
        <f>IF(ISBLANK(IF('Conseil de classe'!$A$2=$I$3,Classe1!FR17,IF('Conseil de classe'!$A$2=$I$4,Classe2!FR17,IF('Conseil de classe'!$A$2=$I$5,Classe3!FR17,IF('Conseil de classe'!$A$2=$I$6,Classe4!FR17,IF('Conseil de classe'!$A$2=$I$7,Classe5!FR17,IF('Conseil de classe'!$A$2=$I$8,Classe6!FR17,IF('Conseil de classe'!$A$2=$I$9,Classe7!FR17,IF('Conseil de classe'!$A$2=$I$10,Classe8!FR17,IF('Conseil de classe'!$A$2=$I$11,Classe9!FR17)))))))))),"",IF('Conseil de classe'!$A$2=$I$3,Classe1!FR17,IF('Conseil de classe'!$A$2=$I$4,Classe2!FR17,IF('Conseil de classe'!$A$2=$I$5,Classe3!FR17,IF('Conseil de classe'!$A$2=$I$6,Classe4!FR17,IF('Conseil de classe'!$A$2=$I$7,Classe5!FR17,IF('Conseil de classe'!$A$2=$I$8,Classe6!FR17,IF('Conseil de classe'!$A$2=$I$9,Classe7!FR17,IF('Conseil de classe'!$A$2=$I$10,Classe8!FR17,IF('Conseil de classe'!$A$2=$I$11,Classe9!FR17))))))))))</f>
        <v/>
      </c>
      <c r="BK16" s="7" t="str">
        <f>IF(ISBLANK(IF('Conseil de classe'!$A$2=$I$3,Classe1!FS17,IF('Conseil de classe'!$A$2=$I$4,Classe2!FS17,IF('Conseil de classe'!$A$2=$I$5,Classe3!FS17,IF('Conseil de classe'!$A$2=$I$6,Classe4!FS17,IF('Conseil de classe'!$A$2=$I$7,Classe5!FS17,IF('Conseil de classe'!$A$2=$I$8,Classe6!FS17,IF('Conseil de classe'!$A$2=$I$9,Classe7!FS17,IF('Conseil de classe'!$A$2=$I$10,Classe8!FS17,IF('Conseil de classe'!$A$2=$I$11,Classe9!FS17)))))))))),"",IF('Conseil de classe'!$A$2=$I$3,Classe1!FS17,IF('Conseil de classe'!$A$2=$I$4,Classe2!FS17,IF('Conseil de classe'!$A$2=$I$5,Classe3!FS17,IF('Conseil de classe'!$A$2=$I$6,Classe4!FS17,IF('Conseil de classe'!$A$2=$I$7,Classe5!FS17,IF('Conseil de classe'!$A$2=$I$8,Classe6!FS17,IF('Conseil de classe'!$A$2=$I$9,Classe7!FS17,IF('Conseil de classe'!$A$2=$I$10,Classe8!FS17,IF('Conseil de classe'!$A$2=$I$11,Classe9!FS17))))))))))</f>
        <v/>
      </c>
      <c r="BL16" s="7" t="str">
        <f>IF(ISBLANK(IF('Conseil de classe'!$A$2=$I$3,Classe1!FT17,IF('Conseil de classe'!$A$2=$I$4,Classe2!FT17,IF('Conseil de classe'!$A$2=$I$5,Classe3!FT17,IF('Conseil de classe'!$A$2=$I$6,Classe4!FT17,IF('Conseil de classe'!$A$2=$I$7,Classe5!FT17,IF('Conseil de classe'!$A$2=$I$8,Classe6!FT17,IF('Conseil de classe'!$A$2=$I$9,Classe7!FT17,IF('Conseil de classe'!$A$2=$I$10,Classe8!FT17,IF('Conseil de classe'!$A$2=$I$11,Classe9!FT17)))))))))),"",IF('Conseil de classe'!$A$2=$I$3,Classe1!FT17,IF('Conseil de classe'!$A$2=$I$4,Classe2!FT17,IF('Conseil de classe'!$A$2=$I$5,Classe3!FT17,IF('Conseil de classe'!$A$2=$I$6,Classe4!FT17,IF('Conseil de classe'!$A$2=$I$7,Classe5!FT17,IF('Conseil de classe'!$A$2=$I$8,Classe6!FT17,IF('Conseil de classe'!$A$2=$I$9,Classe7!FT17,IF('Conseil de classe'!$A$2=$I$10,Classe8!FT17,IF('Conseil de classe'!$A$2=$I$11,Classe9!FT17))))))))))</f>
        <v/>
      </c>
      <c r="BM16" s="7" t="str">
        <f>IF(ISBLANK(IF('Conseil de classe'!$A$2=$I$3,Classe1!FU17,IF('Conseil de classe'!$A$2=$I$4,Classe2!FU17,IF('Conseil de classe'!$A$2=$I$5,Classe3!FU17,IF('Conseil de classe'!$A$2=$I$6,Classe4!FU17,IF('Conseil de classe'!$A$2=$I$7,Classe5!FU17,IF('Conseil de classe'!$A$2=$I$8,Classe6!FU17,IF('Conseil de classe'!$A$2=$I$9,Classe7!FU17,IF('Conseil de classe'!$A$2=$I$10,Classe8!FU17,IF('Conseil de classe'!$A$2=$I$11,Classe9!FU17)))))))))),"",IF('Conseil de classe'!$A$2=$I$3,Classe1!FU17,IF('Conseil de classe'!$A$2=$I$4,Classe2!FU17,IF('Conseil de classe'!$A$2=$I$5,Classe3!FU17,IF('Conseil de classe'!$A$2=$I$6,Classe4!FU17,IF('Conseil de classe'!$A$2=$I$7,Classe5!FU17,IF('Conseil de classe'!$A$2=$I$8,Classe6!FU17,IF('Conseil de classe'!$A$2=$I$9,Classe7!FU17,IF('Conseil de classe'!$A$2=$I$10,Classe8!FU17,IF('Conseil de classe'!$A$2=$I$11,Classe9!FU17))))))))))</f>
        <v/>
      </c>
      <c r="BN16" s="7" t="str">
        <f>IF(ISBLANK(IF('Conseil de classe'!$A$2=$I$3,Classe1!FV17,IF('Conseil de classe'!$A$2=$I$4,Classe2!FV17,IF('Conseil de classe'!$A$2=$I$5,Classe3!FV17,IF('Conseil de classe'!$A$2=$I$6,Classe4!FV17,IF('Conseil de classe'!$A$2=$I$7,Classe5!FV17,IF('Conseil de classe'!$A$2=$I$8,Classe6!FV17,IF('Conseil de classe'!$A$2=$I$9,Classe7!FV17,IF('Conseil de classe'!$A$2=$I$10,Classe8!FV17,IF('Conseil de classe'!$A$2=$I$11,Classe9!FV17)))))))))),"",IF('Conseil de classe'!$A$2=$I$3,Classe1!FV17,IF('Conseil de classe'!$A$2=$I$4,Classe2!FV17,IF('Conseil de classe'!$A$2=$I$5,Classe3!FV17,IF('Conseil de classe'!$A$2=$I$6,Classe4!FV17,IF('Conseil de classe'!$A$2=$I$7,Classe5!FV17,IF('Conseil de classe'!$A$2=$I$8,Classe6!FV17,IF('Conseil de classe'!$A$2=$I$9,Classe7!FV17,IF('Conseil de classe'!$A$2=$I$10,Classe8!FV17,IF('Conseil de classe'!$A$2=$I$11,Classe9!FV17))))))))))</f>
        <v/>
      </c>
      <c r="BO16" s="7" t="str">
        <f>IF(ISBLANK(IF('Conseil de classe'!$A$2=$I$3,Classe1!FW17,IF('Conseil de classe'!$A$2=$I$4,Classe2!FW17,IF('Conseil de classe'!$A$2=$I$5,Classe3!FW17,IF('Conseil de classe'!$A$2=$I$6,Classe4!FW17,IF('Conseil de classe'!$A$2=$I$7,Classe5!FW17,IF('Conseil de classe'!$A$2=$I$8,Classe6!FW17,IF('Conseil de classe'!$A$2=$I$9,Classe7!FW17,IF('Conseil de classe'!$A$2=$I$10,Classe8!FW17,IF('Conseil de classe'!$A$2=$I$11,Classe9!FW17)))))))))),"",IF('Conseil de classe'!$A$2=$I$3,Classe1!FW17,IF('Conseil de classe'!$A$2=$I$4,Classe2!FW17,IF('Conseil de classe'!$A$2=$I$5,Classe3!FW17,IF('Conseil de classe'!$A$2=$I$6,Classe4!FW17,IF('Conseil de classe'!$A$2=$I$7,Classe5!FW17,IF('Conseil de classe'!$A$2=$I$8,Classe6!FW17,IF('Conseil de classe'!$A$2=$I$9,Classe7!FW17,IF('Conseil de classe'!$A$2=$I$10,Classe8!FW17,IF('Conseil de classe'!$A$2=$I$11,Classe9!FW17))))))))))</f>
        <v/>
      </c>
      <c r="BP16" s="7" t="str">
        <f>IF(ISBLANK(IF('Conseil de classe'!$A$2=$I$3,Classe1!FX17,IF('Conseil de classe'!$A$2=$I$4,Classe2!FX17,IF('Conseil de classe'!$A$2=$I$5,Classe3!FX17,IF('Conseil de classe'!$A$2=$I$6,Classe4!FX17,IF('Conseil de classe'!$A$2=$I$7,Classe5!FX17,IF('Conseil de classe'!$A$2=$I$8,Classe6!FX17,IF('Conseil de classe'!$A$2=$I$9,Classe7!FX17,IF('Conseil de classe'!$A$2=$I$10,Classe8!FX17,IF('Conseil de classe'!$A$2=$I$11,Classe9!FX17)))))))))),"",IF('Conseil de classe'!$A$2=$I$3,Classe1!FX17,IF('Conseil de classe'!$A$2=$I$4,Classe2!FX17,IF('Conseil de classe'!$A$2=$I$5,Classe3!FX17,IF('Conseil de classe'!$A$2=$I$6,Classe4!FX17,IF('Conseil de classe'!$A$2=$I$7,Classe5!FX17,IF('Conseil de classe'!$A$2=$I$8,Classe6!FX17,IF('Conseil de classe'!$A$2=$I$9,Classe7!FX17,IF('Conseil de classe'!$A$2=$I$10,Classe8!FX17,IF('Conseil de classe'!$A$2=$I$11,Classe9!FX17))))))))))</f>
        <v/>
      </c>
      <c r="BQ16" s="7" t="str">
        <f>IF(ISBLANK(IF('Conseil de classe'!$A$2=$I$3,Classe1!FY17,IF('Conseil de classe'!$A$2=$I$4,Classe2!FY17,IF('Conseil de classe'!$A$2=$I$5,Classe3!FY17,IF('Conseil de classe'!$A$2=$I$6,Classe4!FY17,IF('Conseil de classe'!$A$2=$I$7,Classe5!FY17,IF('Conseil de classe'!$A$2=$I$8,Classe6!FY17,IF('Conseil de classe'!$A$2=$I$9,Classe7!FY17,IF('Conseil de classe'!$A$2=$I$10,Classe8!FY17,IF('Conseil de classe'!$A$2=$I$11,Classe9!FY17)))))))))),"",IF('Conseil de classe'!$A$2=$I$3,Classe1!FY17,IF('Conseil de classe'!$A$2=$I$4,Classe2!FY17,IF('Conseil de classe'!$A$2=$I$5,Classe3!FY17,IF('Conseil de classe'!$A$2=$I$6,Classe4!FY17,IF('Conseil de classe'!$A$2=$I$7,Classe5!FY17,IF('Conseil de classe'!$A$2=$I$8,Classe6!FY17,IF('Conseil de classe'!$A$2=$I$9,Classe7!FY17,IF('Conseil de classe'!$A$2=$I$10,Classe8!FY17,IF('Conseil de classe'!$A$2=$I$11,Classe9!FY17))))))))))</f>
        <v/>
      </c>
      <c r="BR16" s="7" t="str">
        <f>IF(ISBLANK(IF('Conseil de classe'!$A$2=$I$3,Classe1!FZ17,IF('Conseil de classe'!$A$2=$I$4,Classe2!FZ17,IF('Conseil de classe'!$A$2=$I$5,Classe3!FZ17,IF('Conseil de classe'!$A$2=$I$6,Classe4!FZ17,IF('Conseil de classe'!$A$2=$I$7,Classe5!FZ17,IF('Conseil de classe'!$A$2=$I$8,Classe6!FZ17,IF('Conseil de classe'!$A$2=$I$9,Classe7!FZ17,IF('Conseil de classe'!$A$2=$I$10,Classe8!FZ17,IF('Conseil de classe'!$A$2=$I$11,Classe9!FZ17)))))))))),"",IF('Conseil de classe'!$A$2=$I$3,Classe1!FZ17,IF('Conseil de classe'!$A$2=$I$4,Classe2!FZ17,IF('Conseil de classe'!$A$2=$I$5,Classe3!FZ17,IF('Conseil de classe'!$A$2=$I$6,Classe4!FZ17,IF('Conseil de classe'!$A$2=$I$7,Classe5!FZ17,IF('Conseil de classe'!$A$2=$I$8,Classe6!FZ17,IF('Conseil de classe'!$A$2=$I$9,Classe7!FZ17,IF('Conseil de classe'!$A$2=$I$10,Classe8!FZ17,IF('Conseil de classe'!$A$2=$I$11,Classe9!FZ17))))))))))</f>
        <v/>
      </c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3:84" x14ac:dyDescent="0.3">
      <c r="C17" s="10" t="s">
        <v>31</v>
      </c>
      <c r="D17" s="7" t="s">
        <v>32</v>
      </c>
      <c r="E17" s="6">
        <v>15</v>
      </c>
      <c r="F17" s="7">
        <v>9</v>
      </c>
      <c r="G17" s="2">
        <v>3.5</v>
      </c>
      <c r="J17" s="7" t="str">
        <f>IF(ISBLANK(IF('Conseil de classe'!$A$2=$I$3,Classe1!B18, IF('Conseil de classe'!$A$2=$I$4,Classe2!B18,IF('Conseil de classe'!$A$2=$I$5,Classe3!B18,IF('Conseil de classe'!$A$2=$I$6,Classe4!B18,IF('Conseil de classe'!$A$2=$I$7,Classe5!B18,IF('Conseil de classe'!$A$2=$I$8,Classe6!B18, IF('Conseil de classe'!$A$2=$I$9,Classe7!B18,IF('Conseil de classe'!$A$2=$I$10,Classe8!B18,IF('Conseil de classe'!$A$2=$I$11,Classe9!B18)))))))))),"",IF('Conseil de classe'!$A$2=$I$3,Classe1!B18, IF('Conseil de classe'!$A$2=$I$4,Classe2!B18,IF('Conseil de classe'!$A$2=$I$5,Classe3!B18,IF('Conseil de classe'!$A$2=$I$6,Classe4!B18,IF('Conseil de classe'!$A$2=$I$7,Classe5!B18,IF('Conseil de classe'!$A$2=$I$8,Classe6!B18, IF('Conseil de classe'!$A$2=$I$9,Classe7!B18,IF('Conseil de classe'!$A$2=$I$10,Classe8!B18,IF('Conseil de classe'!$A$2=$I$11,Classe9!B18))))))))))</f>
        <v/>
      </c>
      <c r="K17" s="7" t="str">
        <f>IF(ISBLANK(IF('Conseil de classe'!$A$2=$I$3,Classe1!DS18,IF('Conseil de classe'!$A$2=$I$4,Classe2!DS18,IF('Conseil de classe'!$A$2=$I$5,Classe3!DS18,IF('Conseil de classe'!$A$2=$I$6,Classe4!DS18,IF('Conseil de classe'!$A$2=$I$7,Classe5!DS18,IF('Conseil de classe'!$A$2=$I$8,Classe6!DS18,IF('Conseil de classe'!$A$2=$I$9,Classe7!DS18,IF('Conseil de classe'!$A$2=$I$10,Classe8!DS18,IF('Conseil de classe'!$A$2=$I$11,Classe9!DS18)))))))))),"",IF('Conseil de classe'!$A$2=$I$3,Classe1!DS18,IF('Conseil de classe'!$A$2=$I$4,Classe2!DS18,IF('Conseil de classe'!$A$2=$I$5,Classe3!DS18,IF('Conseil de classe'!$A$2=$I$6,Classe4!DS18,IF('Conseil de classe'!$A$2=$I$7,Classe5!DS18,IF('Conseil de classe'!$A$2=$I$8,Classe6!DS18,IF('Conseil de classe'!$A$2=$I$9,Classe7!DS18,IF('Conseil de classe'!$A$2=$I$10,Classe8!DS18,IF('Conseil de classe'!$A$2=$I$11,Classe9!DS18))))))))))</f>
        <v/>
      </c>
      <c r="L17" s="7" t="str">
        <f>IF(ISBLANK(IF('Conseil de classe'!$A$2=$I$3,Classe1!DT18,IF('Conseil de classe'!$A$2=$I$4,Classe2!DT18,IF('Conseil de classe'!$A$2=$I$5,Classe3!DT18,IF('Conseil de classe'!$A$2=$I$6,Classe4!DT18,IF('Conseil de classe'!$A$2=$I$7,Classe5!DT18,IF('Conseil de classe'!$A$2=$I$8,Classe6!DT18,IF('Conseil de classe'!$A$2=$I$9,Classe7!DT18,IF('Conseil de classe'!$A$2=$I$10,Classe8!DT18,IF('Conseil de classe'!$A$2=$I$11,Classe9!DT18)))))))))),"",IF('Conseil de classe'!$A$2=$I$3,Classe1!DT18,IF('Conseil de classe'!$A$2=$I$4,Classe2!DT18,IF('Conseil de classe'!$A$2=$I$5,Classe3!DT18,IF('Conseil de classe'!$A$2=$I$6,Classe4!DT18,IF('Conseil de classe'!$A$2=$I$7,Classe5!DT18,IF('Conseil de classe'!$A$2=$I$8,Classe6!DT18,IF('Conseil de classe'!$A$2=$I$9,Classe7!DT18,IF('Conseil de classe'!$A$2=$I$10,Classe8!DT18,IF('Conseil de classe'!$A$2=$I$11,Classe9!DT18))))))))))</f>
        <v/>
      </c>
      <c r="M17" s="7" t="str">
        <f>IF(ISBLANK(IF('Conseil de classe'!$A$2=$I$3,Classe1!DU18,IF('Conseil de classe'!$A$2=$I$4,Classe2!DU18,IF('Conseil de classe'!$A$2=$I$5,Classe3!DU18,IF('Conseil de classe'!$A$2=$I$6,Classe4!DU18,IF('Conseil de classe'!$A$2=$I$7,Classe5!DU18,IF('Conseil de classe'!$A$2=$I$8,Classe6!DU18,IF('Conseil de classe'!$A$2=$I$9,Classe7!DU18,IF('Conseil de classe'!$A$2=$I$10,Classe8!DU18,IF('Conseil de classe'!$A$2=$I$11,Classe9!DU18)))))))))),"",IF('Conseil de classe'!$A$2=$I$3,Classe1!DU18,IF('Conseil de classe'!$A$2=$I$4,Classe2!DU18,IF('Conseil de classe'!$A$2=$I$5,Classe3!DU18,IF('Conseil de classe'!$A$2=$I$6,Classe4!DU18,IF('Conseil de classe'!$A$2=$I$7,Classe5!DU18,IF('Conseil de classe'!$A$2=$I$8,Classe6!DU18,IF('Conseil de classe'!$A$2=$I$9,Classe7!DU18,IF('Conseil de classe'!$A$2=$I$10,Classe8!DU18,IF('Conseil de classe'!$A$2=$I$11,Classe9!DU18))))))))))</f>
        <v/>
      </c>
      <c r="N17" s="7" t="str">
        <f>IF(ISBLANK(IF('Conseil de classe'!$A$2=$I$3,Classe1!DV18,IF('Conseil de classe'!$A$2=$I$4,Classe2!DV18,IF('Conseil de classe'!$A$2=$I$5,Classe3!DV18,IF('Conseil de classe'!$A$2=$I$6,Classe4!DV18,IF('Conseil de classe'!$A$2=$I$7,Classe5!DV18,IF('Conseil de classe'!$A$2=$I$8,Classe6!DV18,IF('Conseil de classe'!$A$2=$I$9,Classe7!DV18,IF('Conseil de classe'!$A$2=$I$10,Classe8!DV18,IF('Conseil de classe'!$A$2=$I$11,Classe9!DV18)))))))))),"",IF('Conseil de classe'!$A$2=$I$3,Classe1!DV18,IF('Conseil de classe'!$A$2=$I$4,Classe2!DV18,IF('Conseil de classe'!$A$2=$I$5,Classe3!DV18,IF('Conseil de classe'!$A$2=$I$6,Classe4!DV18,IF('Conseil de classe'!$A$2=$I$7,Classe5!DV18,IF('Conseil de classe'!$A$2=$I$8,Classe6!DV18,IF('Conseil de classe'!$A$2=$I$9,Classe7!DV18,IF('Conseil de classe'!$A$2=$I$10,Classe8!DV18,IF('Conseil de classe'!$A$2=$I$11,Classe9!DV18))))))))))</f>
        <v/>
      </c>
      <c r="O17" s="7" t="str">
        <f>IF(ISBLANK(IF('Conseil de classe'!$A$2=$I$3,Classe1!DW18,IF('Conseil de classe'!$A$2=$I$4,Classe2!DW18,IF('Conseil de classe'!$A$2=$I$5,Classe3!DW18,IF('Conseil de classe'!$A$2=$I$6,Classe4!DW18,IF('Conseil de classe'!$A$2=$I$7,Classe5!DW18,IF('Conseil de classe'!$A$2=$I$8,Classe6!DW18,IF('Conseil de classe'!$A$2=$I$9,Classe7!DW18,IF('Conseil de classe'!$A$2=$I$10,Classe8!DW18,IF('Conseil de classe'!$A$2=$I$11,Classe9!DW18)))))))))),"",IF('Conseil de classe'!$A$2=$I$3,Classe1!DW18,IF('Conseil de classe'!$A$2=$I$4,Classe2!DW18,IF('Conseil de classe'!$A$2=$I$5,Classe3!DW18,IF('Conseil de classe'!$A$2=$I$6,Classe4!DW18,IF('Conseil de classe'!$A$2=$I$7,Classe5!DW18,IF('Conseil de classe'!$A$2=$I$8,Classe6!DW18,IF('Conseil de classe'!$A$2=$I$9,Classe7!DW18,IF('Conseil de classe'!$A$2=$I$10,Classe8!DW18,IF('Conseil de classe'!$A$2=$I$11,Classe9!DW18))))))))))</f>
        <v/>
      </c>
      <c r="P17" s="7" t="str">
        <f>IF(ISBLANK(IF('Conseil de classe'!$A$2=$I$3,Classe1!DX18,IF('Conseil de classe'!$A$2=$I$4,Classe2!DX18,IF('Conseil de classe'!$A$2=$I$5,Classe3!DX18,IF('Conseil de classe'!$A$2=$I$6,Classe4!DX18,IF('Conseil de classe'!$A$2=$I$7,Classe5!DX18,IF('Conseil de classe'!$A$2=$I$8,Classe6!DX18,IF('Conseil de classe'!$A$2=$I$9,Classe7!DX18,IF('Conseil de classe'!$A$2=$I$10,Classe8!DX18,IF('Conseil de classe'!$A$2=$I$11,Classe9!DX18)))))))))),"",IF('Conseil de classe'!$A$2=$I$3,Classe1!DX18,IF('Conseil de classe'!$A$2=$I$4,Classe2!DX18,IF('Conseil de classe'!$A$2=$I$5,Classe3!DX18,IF('Conseil de classe'!$A$2=$I$6,Classe4!DX18,IF('Conseil de classe'!$A$2=$I$7,Classe5!DX18,IF('Conseil de classe'!$A$2=$I$8,Classe6!DX18,IF('Conseil de classe'!$A$2=$I$9,Classe7!DX18,IF('Conseil de classe'!$A$2=$I$10,Classe8!DX18,IF('Conseil de classe'!$A$2=$I$11,Classe9!DX18))))))))))</f>
        <v/>
      </c>
      <c r="Q17" s="7" t="str">
        <f>IF(ISBLANK(IF('Conseil de classe'!$A$2=$I$3,Classe1!DY18,IF('Conseil de classe'!$A$2=$I$4,Classe2!DY18,IF('Conseil de classe'!$A$2=$I$5,Classe3!DY18,IF('Conseil de classe'!$A$2=$I$6,Classe4!DY18,IF('Conseil de classe'!$A$2=$I$7,Classe5!DY18,IF('Conseil de classe'!$A$2=$I$8,Classe6!DY18,IF('Conseil de classe'!$A$2=$I$9,Classe7!DY18,IF('Conseil de classe'!$A$2=$I$10,Classe8!DY18,IF('Conseil de classe'!$A$2=$I$11,Classe9!DY18)))))))))),"",IF('Conseil de classe'!$A$2=$I$3,Classe1!DY18,IF('Conseil de classe'!$A$2=$I$4,Classe2!DY18,IF('Conseil de classe'!$A$2=$I$5,Classe3!DY18,IF('Conseil de classe'!$A$2=$I$6,Classe4!DY18,IF('Conseil de classe'!$A$2=$I$7,Classe5!DY18,IF('Conseil de classe'!$A$2=$I$8,Classe6!DY18,IF('Conseil de classe'!$A$2=$I$9,Classe7!DY18,IF('Conseil de classe'!$A$2=$I$10,Classe8!DY18,IF('Conseil de classe'!$A$2=$I$11,Classe9!DY18))))))))))</f>
        <v/>
      </c>
      <c r="R17" s="7" t="str">
        <f>IF(ISBLANK(IF('Conseil de classe'!$A$2=$I$3,Classe1!DZ18,IF('Conseil de classe'!$A$2=$I$4,Classe2!DZ18,IF('Conseil de classe'!$A$2=$I$5,Classe3!DZ18,IF('Conseil de classe'!$A$2=$I$6,Classe4!DZ18,IF('Conseil de classe'!$A$2=$I$7,Classe5!DZ18,IF('Conseil de classe'!$A$2=$I$8,Classe6!DZ18,IF('Conseil de classe'!$A$2=$I$9,Classe7!DZ18,IF('Conseil de classe'!$A$2=$I$10,Classe8!DZ18,IF('Conseil de classe'!$A$2=$I$11,Classe9!DZ18)))))))))),"",IF('Conseil de classe'!$A$2=$I$3,Classe1!DZ18,IF('Conseil de classe'!$A$2=$I$4,Classe2!DZ18,IF('Conseil de classe'!$A$2=$I$5,Classe3!DZ18,IF('Conseil de classe'!$A$2=$I$6,Classe4!DZ18,IF('Conseil de classe'!$A$2=$I$7,Classe5!DZ18,IF('Conseil de classe'!$A$2=$I$8,Classe6!DZ18,IF('Conseil de classe'!$A$2=$I$9,Classe7!DZ18,IF('Conseil de classe'!$A$2=$I$10,Classe8!DZ18,IF('Conseil de classe'!$A$2=$I$11,Classe9!DZ18))))))))))</f>
        <v/>
      </c>
      <c r="S17" s="7" t="str">
        <f>IF(ISBLANK(IF('Conseil de classe'!$A$2=$I$3,Classe1!EA18,IF('Conseil de classe'!$A$2=$I$4,Classe2!EA18,IF('Conseil de classe'!$A$2=$I$5,Classe3!EA18,IF('Conseil de classe'!$A$2=$I$6,Classe4!EA18,IF('Conseil de classe'!$A$2=$I$7,Classe5!EA18,IF('Conseil de classe'!$A$2=$I$8,Classe6!EA18,IF('Conseil de classe'!$A$2=$I$9,Classe7!EA18,IF('Conseil de classe'!$A$2=$I$10,Classe8!EA18,IF('Conseil de classe'!$A$2=$I$11,Classe9!EA18)))))))))),"",IF('Conseil de classe'!$A$2=$I$3,Classe1!EA18,IF('Conseil de classe'!$A$2=$I$4,Classe2!EA18,IF('Conseil de classe'!$A$2=$I$5,Classe3!EA18,IF('Conseil de classe'!$A$2=$I$6,Classe4!EA18,IF('Conseil de classe'!$A$2=$I$7,Classe5!EA18,IF('Conseil de classe'!$A$2=$I$8,Classe6!EA18,IF('Conseil de classe'!$A$2=$I$9,Classe7!EA18,IF('Conseil de classe'!$A$2=$I$10,Classe8!EA18,IF('Conseil de classe'!$A$2=$I$11,Classe9!EA18))))))))))</f>
        <v/>
      </c>
      <c r="T17" s="7" t="str">
        <f>IF(ISBLANK(IF('Conseil de classe'!$A$2=$I$3,Classe1!EB18,IF('Conseil de classe'!$A$2=$I$4,Classe2!EB18,IF('Conseil de classe'!$A$2=$I$5,Classe3!EB18,IF('Conseil de classe'!$A$2=$I$6,Classe4!EB18,IF('Conseil de classe'!$A$2=$I$7,Classe5!EB18,IF('Conseil de classe'!$A$2=$I$8,Classe6!EB18,IF('Conseil de classe'!$A$2=$I$9,Classe7!EB18,IF('Conseil de classe'!$A$2=$I$10,Classe8!EB18,IF('Conseil de classe'!$A$2=$I$11,Classe9!EB18)))))))))),"",IF('Conseil de classe'!$A$2=$I$3,Classe1!EB18,IF('Conseil de classe'!$A$2=$I$4,Classe2!EB18,IF('Conseil de classe'!$A$2=$I$5,Classe3!EB18,IF('Conseil de classe'!$A$2=$I$6,Classe4!EB18,IF('Conseil de classe'!$A$2=$I$7,Classe5!EB18,IF('Conseil de classe'!$A$2=$I$8,Classe6!EB18,IF('Conseil de classe'!$A$2=$I$9,Classe7!EB18,IF('Conseil de classe'!$A$2=$I$10,Classe8!EB18,IF('Conseil de classe'!$A$2=$I$11,Classe9!EB18))))))))))</f>
        <v/>
      </c>
      <c r="U17" s="7" t="str">
        <f>IF(ISBLANK(IF('Conseil de classe'!$A$2=$I$3,Classe1!EC18,IF('Conseil de classe'!$A$2=$I$4,Classe2!EC18,IF('Conseil de classe'!$A$2=$I$5,Classe3!EC18,IF('Conseil de classe'!$A$2=$I$6,Classe4!EC18,IF('Conseil de classe'!$A$2=$I$7,Classe5!EC18,IF('Conseil de classe'!$A$2=$I$8,Classe6!EC18,IF('Conseil de classe'!$A$2=$I$9,Classe7!EC18,IF('Conseil de classe'!$A$2=$I$10,Classe8!EC18,IF('Conseil de classe'!$A$2=$I$11,Classe9!EC18)))))))))),"",IF('Conseil de classe'!$A$2=$I$3,Classe1!EC18,IF('Conseil de classe'!$A$2=$I$4,Classe2!EC18,IF('Conseil de classe'!$A$2=$I$5,Classe3!EC18,IF('Conseil de classe'!$A$2=$I$6,Classe4!EC18,IF('Conseil de classe'!$A$2=$I$7,Classe5!EC18,IF('Conseil de classe'!$A$2=$I$8,Classe6!EC18,IF('Conseil de classe'!$A$2=$I$9,Classe7!EC18,IF('Conseil de classe'!$A$2=$I$10,Classe8!EC18,IF('Conseil de classe'!$A$2=$I$11,Classe9!EC18))))))))))</f>
        <v/>
      </c>
      <c r="V17" s="7" t="str">
        <f>IF(ISBLANK(IF('Conseil de classe'!$A$2=$I$3,Classe1!ED18,IF('Conseil de classe'!$A$2=$I$4,Classe2!ED18,IF('Conseil de classe'!$A$2=$I$5,Classe3!ED18,IF('Conseil de classe'!$A$2=$I$6,Classe4!ED18,IF('Conseil de classe'!$A$2=$I$7,Classe5!ED18,IF('Conseil de classe'!$A$2=$I$8,Classe6!ED18,IF('Conseil de classe'!$A$2=$I$9,Classe7!ED18,IF('Conseil de classe'!$A$2=$I$10,Classe8!ED18,IF('Conseil de classe'!$A$2=$I$11,Classe9!ED18)))))))))),"",IF('Conseil de classe'!$A$2=$I$3,Classe1!ED18,IF('Conseil de classe'!$A$2=$I$4,Classe2!ED18,IF('Conseil de classe'!$A$2=$I$5,Classe3!ED18,IF('Conseil de classe'!$A$2=$I$6,Classe4!ED18,IF('Conseil de classe'!$A$2=$I$7,Classe5!ED18,IF('Conseil de classe'!$A$2=$I$8,Classe6!ED18,IF('Conseil de classe'!$A$2=$I$9,Classe7!ED18,IF('Conseil de classe'!$A$2=$I$10,Classe8!ED18,IF('Conseil de classe'!$A$2=$I$11,Classe9!ED18))))))))))</f>
        <v/>
      </c>
      <c r="W17" s="7" t="str">
        <f>IF(ISBLANK(IF('Conseil de classe'!$A$2=$I$3,Classe1!EE18,IF('Conseil de classe'!$A$2=$I$4,Classe2!EE18,IF('Conseil de classe'!$A$2=$I$5,Classe3!EE18,IF('Conseil de classe'!$A$2=$I$6,Classe4!EE18,IF('Conseil de classe'!$A$2=$I$7,Classe5!EE18,IF('Conseil de classe'!$A$2=$I$8,Classe6!EE18,IF('Conseil de classe'!$A$2=$I$9,Classe7!EE18,IF('Conseil de classe'!$A$2=$I$10,Classe8!EE18,IF('Conseil de classe'!$A$2=$I$11,Classe9!EE18)))))))))),"",IF('Conseil de classe'!$A$2=$I$3,Classe1!EE18,IF('Conseil de classe'!$A$2=$I$4,Classe2!EE18,IF('Conseil de classe'!$A$2=$I$5,Classe3!EE18,IF('Conseil de classe'!$A$2=$I$6,Classe4!EE18,IF('Conseil de classe'!$A$2=$I$7,Classe5!EE18,IF('Conseil de classe'!$A$2=$I$8,Classe6!EE18,IF('Conseil de classe'!$A$2=$I$9,Classe7!EE18,IF('Conseil de classe'!$A$2=$I$10,Classe8!EE18,IF('Conseil de classe'!$A$2=$I$11,Classe9!EE18))))))))))</f>
        <v/>
      </c>
      <c r="X17" s="7" t="str">
        <f>IF(ISBLANK(IF('Conseil de classe'!$A$2=$I$3,Classe1!EF18,IF('Conseil de classe'!$A$2=$I$4,Classe2!EF18,IF('Conseil de classe'!$A$2=$I$5,Classe3!EF18,IF('Conseil de classe'!$A$2=$I$6,Classe4!EF18,IF('Conseil de classe'!$A$2=$I$7,Classe5!EF18,IF('Conseil de classe'!$A$2=$I$8,Classe6!EF18,IF('Conseil de classe'!$A$2=$I$9,Classe7!EF18,IF('Conseil de classe'!$A$2=$I$10,Classe8!EF18,IF('Conseil de classe'!$A$2=$I$11,Classe9!EF18)))))))))),"",IF('Conseil de classe'!$A$2=$I$3,Classe1!EF18,IF('Conseil de classe'!$A$2=$I$4,Classe2!EF18,IF('Conseil de classe'!$A$2=$I$5,Classe3!EF18,IF('Conseil de classe'!$A$2=$I$6,Classe4!EF18,IF('Conseil de classe'!$A$2=$I$7,Classe5!EF18,IF('Conseil de classe'!$A$2=$I$8,Classe6!EF18,IF('Conseil de classe'!$A$2=$I$9,Classe7!EF18,IF('Conseil de classe'!$A$2=$I$10,Classe8!EF18,IF('Conseil de classe'!$A$2=$I$11,Classe9!EF18))))))))))</f>
        <v/>
      </c>
      <c r="Y17" s="7" t="str">
        <f>IF(ISBLANK(IF('Conseil de classe'!$A$2=$I$3,Classe1!EG18,IF('Conseil de classe'!$A$2=$I$4,Classe2!EG18,IF('Conseil de classe'!$A$2=$I$5,Classe3!EG18,IF('Conseil de classe'!$A$2=$I$6,Classe4!EG18,IF('Conseil de classe'!$A$2=$I$7,Classe5!EG18,IF('Conseil de classe'!$A$2=$I$8,Classe6!EG18,IF('Conseil de classe'!$A$2=$I$9,Classe7!EG18,IF('Conseil de classe'!$A$2=$I$10,Classe8!EG18,IF('Conseil de classe'!$A$2=$I$11,Classe9!EG18)))))))))),"",IF('Conseil de classe'!$A$2=$I$3,Classe1!EG18,IF('Conseil de classe'!$A$2=$I$4,Classe2!EG18,IF('Conseil de classe'!$A$2=$I$5,Classe3!EG18,IF('Conseil de classe'!$A$2=$I$6,Classe4!EG18,IF('Conseil de classe'!$A$2=$I$7,Classe5!EG18,IF('Conseil de classe'!$A$2=$I$8,Classe6!EG18,IF('Conseil de classe'!$A$2=$I$9,Classe7!EG18,IF('Conseil de classe'!$A$2=$I$10,Classe8!EG18,IF('Conseil de classe'!$A$2=$I$11,Classe9!EG18))))))))))</f>
        <v/>
      </c>
      <c r="Z17" s="7" t="str">
        <f>IF(ISBLANK(IF('Conseil de classe'!$A$2=$I$3,Classe1!EH18,IF('Conseil de classe'!$A$2=$I$4,Classe2!EH18,IF('Conseil de classe'!$A$2=$I$5,Classe3!EH18,IF('Conseil de classe'!$A$2=$I$6,Classe4!EH18,IF('Conseil de classe'!$A$2=$I$7,Classe5!EH18,IF('Conseil de classe'!$A$2=$I$8,Classe6!EH18,IF('Conseil de classe'!$A$2=$I$9,Classe7!EH18,IF('Conseil de classe'!$A$2=$I$10,Classe8!EH18,IF('Conseil de classe'!$A$2=$I$11,Classe9!EH18)))))))))),"",IF('Conseil de classe'!$A$2=$I$3,Classe1!EH18,IF('Conseil de classe'!$A$2=$I$4,Classe2!EH18,IF('Conseil de classe'!$A$2=$I$5,Classe3!EH18,IF('Conseil de classe'!$A$2=$I$6,Classe4!EH18,IF('Conseil de classe'!$A$2=$I$7,Classe5!EH18,IF('Conseil de classe'!$A$2=$I$8,Classe6!EH18,IF('Conseil de classe'!$A$2=$I$9,Classe7!EH18,IF('Conseil de classe'!$A$2=$I$10,Classe8!EH18,IF('Conseil de classe'!$A$2=$I$11,Classe9!EH18))))))))))</f>
        <v/>
      </c>
      <c r="AA17" s="7" t="str">
        <f>IF(ISBLANK(IF('Conseil de classe'!$A$2=$I$3,Classe1!EI18,IF('Conseil de classe'!$A$2=$I$4,Classe2!EI18,IF('Conseil de classe'!$A$2=$I$5,Classe3!EI18,IF('Conseil de classe'!$A$2=$I$6,Classe4!EI18,IF('Conseil de classe'!$A$2=$I$7,Classe5!EI18,IF('Conseil de classe'!$A$2=$I$8,Classe6!EI18,IF('Conseil de classe'!$A$2=$I$9,Classe7!EI18,IF('Conseil de classe'!$A$2=$I$10,Classe8!EI18,IF('Conseil de classe'!$A$2=$I$11,Classe9!EI18)))))))))),"",IF('Conseil de classe'!$A$2=$I$3,Classe1!EI18,IF('Conseil de classe'!$A$2=$I$4,Classe2!EI18,IF('Conseil de classe'!$A$2=$I$5,Classe3!EI18,IF('Conseil de classe'!$A$2=$I$6,Classe4!EI18,IF('Conseil de classe'!$A$2=$I$7,Classe5!EI18,IF('Conseil de classe'!$A$2=$I$8,Classe6!EI18,IF('Conseil de classe'!$A$2=$I$9,Classe7!EI18,IF('Conseil de classe'!$A$2=$I$10,Classe8!EI18,IF('Conseil de classe'!$A$2=$I$11,Classe9!EI18))))))))))</f>
        <v/>
      </c>
      <c r="AB17" s="7" t="str">
        <f>IF(ISBLANK(IF('Conseil de classe'!$A$2=$I$3,Classe1!EJ18,IF('Conseil de classe'!$A$2=$I$4,Classe2!EJ18,IF('Conseil de classe'!$A$2=$I$5,Classe3!EJ18,IF('Conseil de classe'!$A$2=$I$6,Classe4!EJ18,IF('Conseil de classe'!$A$2=$I$7,Classe5!EJ18,IF('Conseil de classe'!$A$2=$I$8,Classe6!EJ18,IF('Conseil de classe'!$A$2=$I$9,Classe7!EJ18,IF('Conseil de classe'!$A$2=$I$10,Classe8!EJ18,IF('Conseil de classe'!$A$2=$I$11,Classe9!EJ18)))))))))),"",IF('Conseil de classe'!$A$2=$I$3,Classe1!EJ18,IF('Conseil de classe'!$A$2=$I$4,Classe2!EJ18,IF('Conseil de classe'!$A$2=$I$5,Classe3!EJ18,IF('Conseil de classe'!$A$2=$I$6,Classe4!EJ18,IF('Conseil de classe'!$A$2=$I$7,Classe5!EJ18,IF('Conseil de classe'!$A$2=$I$8,Classe6!EJ18,IF('Conseil de classe'!$A$2=$I$9,Classe7!EJ18,IF('Conseil de classe'!$A$2=$I$10,Classe8!EJ18,IF('Conseil de classe'!$A$2=$I$11,Classe9!EJ18))))))))))</f>
        <v/>
      </c>
      <c r="AC17" s="7" t="str">
        <f>IF(ISBLANK(IF('Conseil de classe'!$A$2=$I$3,Classe1!EK18,IF('Conseil de classe'!$A$2=$I$4,Classe2!EK18,IF('Conseil de classe'!$A$2=$I$5,Classe3!EK18,IF('Conseil de classe'!$A$2=$I$6,Classe4!EK18,IF('Conseil de classe'!$A$2=$I$7,Classe5!EK18,IF('Conseil de classe'!$A$2=$I$8,Classe6!EK18,IF('Conseil de classe'!$A$2=$I$9,Classe7!EK18,IF('Conseil de classe'!$A$2=$I$10,Classe8!EK18,IF('Conseil de classe'!$A$2=$I$11,Classe9!EK18)))))))))),"",IF('Conseil de classe'!$A$2=$I$3,Classe1!EK18,IF('Conseil de classe'!$A$2=$I$4,Classe2!EK18,IF('Conseil de classe'!$A$2=$I$5,Classe3!EK18,IF('Conseil de classe'!$A$2=$I$6,Classe4!EK18,IF('Conseil de classe'!$A$2=$I$7,Classe5!EK18,IF('Conseil de classe'!$A$2=$I$8,Classe6!EK18,IF('Conseil de classe'!$A$2=$I$9,Classe7!EK18,IF('Conseil de classe'!$A$2=$I$10,Classe8!EK18,IF('Conseil de classe'!$A$2=$I$11,Classe9!EK18))))))))))</f>
        <v/>
      </c>
      <c r="AD17" s="7" t="str">
        <f>IF(ISBLANK(IF('Conseil de classe'!$A$2=$I$3,Classe1!EL18,IF('Conseil de classe'!$A$2=$I$4,Classe2!EL18,IF('Conseil de classe'!$A$2=$I$5,Classe3!EL18,IF('Conseil de classe'!$A$2=$I$6,Classe4!EL18,IF('Conseil de classe'!$A$2=$I$7,Classe5!EL18,IF('Conseil de classe'!$A$2=$I$8,Classe6!EL18,IF('Conseil de classe'!$A$2=$I$9,Classe7!EL18,IF('Conseil de classe'!$A$2=$I$10,Classe8!EL18,IF('Conseil de classe'!$A$2=$I$11,Classe9!EL18)))))))))),"",IF('Conseil de classe'!$A$2=$I$3,Classe1!EL18,IF('Conseil de classe'!$A$2=$I$4,Classe2!EL18,IF('Conseil de classe'!$A$2=$I$5,Classe3!EL18,IF('Conseil de classe'!$A$2=$I$6,Classe4!EL18,IF('Conseil de classe'!$A$2=$I$7,Classe5!EL18,IF('Conseil de classe'!$A$2=$I$8,Classe6!EL18,IF('Conseil de classe'!$A$2=$I$9,Classe7!EL18,IF('Conseil de classe'!$A$2=$I$10,Classe8!EL18,IF('Conseil de classe'!$A$2=$I$11,Classe9!EL18))))))))))</f>
        <v/>
      </c>
      <c r="AE17" s="7" t="str">
        <f>IF(ISBLANK(IF('Conseil de classe'!$A$2=$I$3,Classe1!EM18,IF('Conseil de classe'!$A$2=$I$4,Classe2!EM18,IF('Conseil de classe'!$A$2=$I$5,Classe3!EM18,IF('Conseil de classe'!$A$2=$I$6,Classe4!EM18,IF('Conseil de classe'!$A$2=$I$7,Classe5!EM18,IF('Conseil de classe'!$A$2=$I$8,Classe6!EM18,IF('Conseil de classe'!$A$2=$I$9,Classe7!EM18,IF('Conseil de classe'!$A$2=$I$10,Classe8!EM18,IF('Conseil de classe'!$A$2=$I$11,Classe9!EM18)))))))))),"",IF('Conseil de classe'!$A$2=$I$3,Classe1!EM18,IF('Conseil de classe'!$A$2=$I$4,Classe2!EM18,IF('Conseil de classe'!$A$2=$I$5,Classe3!EM18,IF('Conseil de classe'!$A$2=$I$6,Classe4!EM18,IF('Conseil de classe'!$A$2=$I$7,Classe5!EM18,IF('Conseil de classe'!$A$2=$I$8,Classe6!EM18,IF('Conseil de classe'!$A$2=$I$9,Classe7!EM18,IF('Conseil de classe'!$A$2=$I$10,Classe8!EM18,IF('Conseil de classe'!$A$2=$I$11,Classe9!EM18))))))))))</f>
        <v/>
      </c>
      <c r="AF17" s="7" t="str">
        <f>IF(ISBLANK(IF('Conseil de classe'!$A$2=$I$3,Classe1!EN18,IF('Conseil de classe'!$A$2=$I$4,Classe2!EN18,IF('Conseil de classe'!$A$2=$I$5,Classe3!EN18,IF('Conseil de classe'!$A$2=$I$6,Classe4!EN18,IF('Conseil de classe'!$A$2=$I$7,Classe5!EN18,IF('Conseil de classe'!$A$2=$I$8,Classe6!EN18,IF('Conseil de classe'!$A$2=$I$9,Classe7!EN18,IF('Conseil de classe'!$A$2=$I$10,Classe8!EN18,IF('Conseil de classe'!$A$2=$I$11,Classe9!EN18)))))))))),"",IF('Conseil de classe'!$A$2=$I$3,Classe1!EN18,IF('Conseil de classe'!$A$2=$I$4,Classe2!EN18,IF('Conseil de classe'!$A$2=$I$5,Classe3!EN18,IF('Conseil de classe'!$A$2=$I$6,Classe4!EN18,IF('Conseil de classe'!$A$2=$I$7,Classe5!EN18,IF('Conseil de classe'!$A$2=$I$8,Classe6!EN18,IF('Conseil de classe'!$A$2=$I$9,Classe7!EN18,IF('Conseil de classe'!$A$2=$I$10,Classe8!EN18,IF('Conseil de classe'!$A$2=$I$11,Classe9!EN18))))))))))</f>
        <v/>
      </c>
      <c r="AG17" s="7" t="str">
        <f>IF(ISBLANK(IF('Conseil de classe'!$A$2=$I$3,Classe1!EO18,IF('Conseil de classe'!$A$2=$I$4,Classe2!EO18,IF('Conseil de classe'!$A$2=$I$5,Classe3!EO18,IF('Conseil de classe'!$A$2=$I$6,Classe4!EO18,IF('Conseil de classe'!$A$2=$I$7,Classe5!EO18,IF('Conseil de classe'!$A$2=$I$8,Classe6!EO18,IF('Conseil de classe'!$A$2=$I$9,Classe7!EO18,IF('Conseil de classe'!$A$2=$I$10,Classe8!EO18,IF('Conseil de classe'!$A$2=$I$11,Classe9!EO18)))))))))),"",IF('Conseil de classe'!$A$2=$I$3,Classe1!EO18,IF('Conseil de classe'!$A$2=$I$4,Classe2!EO18,IF('Conseil de classe'!$A$2=$I$5,Classe3!EO18,IF('Conseil de classe'!$A$2=$I$6,Classe4!EO18,IF('Conseil de classe'!$A$2=$I$7,Classe5!EO18,IF('Conseil de classe'!$A$2=$I$8,Classe6!EO18,IF('Conseil de classe'!$A$2=$I$9,Classe7!EO18,IF('Conseil de classe'!$A$2=$I$10,Classe8!EO18,IF('Conseil de classe'!$A$2=$I$11,Classe9!EO18))))))))))</f>
        <v/>
      </c>
      <c r="AH17" s="7" t="str">
        <f>IF(ISBLANK(IF('Conseil de classe'!$A$2=$I$3,Classe1!EP18,IF('Conseil de classe'!$A$2=$I$4,Classe2!EP18,IF('Conseil de classe'!$A$2=$I$5,Classe3!EP18,IF('Conseil de classe'!$A$2=$I$6,Classe4!EP18,IF('Conseil de classe'!$A$2=$I$7,Classe5!EP18,IF('Conseil de classe'!$A$2=$I$8,Classe6!EP18,IF('Conseil de classe'!$A$2=$I$9,Classe7!EP18,IF('Conseil de classe'!$A$2=$I$10,Classe8!EP18,IF('Conseil de classe'!$A$2=$I$11,Classe9!EP18)))))))))),"",IF('Conseil de classe'!$A$2=$I$3,Classe1!EP18,IF('Conseil de classe'!$A$2=$I$4,Classe2!EP18,IF('Conseil de classe'!$A$2=$I$5,Classe3!EP18,IF('Conseil de classe'!$A$2=$I$6,Classe4!EP18,IF('Conseil de classe'!$A$2=$I$7,Classe5!EP18,IF('Conseil de classe'!$A$2=$I$8,Classe6!EP18,IF('Conseil de classe'!$A$2=$I$9,Classe7!EP18,IF('Conseil de classe'!$A$2=$I$10,Classe8!EP18,IF('Conseil de classe'!$A$2=$I$11,Classe9!EP18))))))))))</f>
        <v/>
      </c>
      <c r="AI17" s="7" t="str">
        <f>IF(ISBLANK(IF('Conseil de classe'!$A$2=$I$3,Classe1!EQ18,IF('Conseil de classe'!$A$2=$I$4,Classe2!EQ18,IF('Conseil de classe'!$A$2=$I$5,Classe3!EQ18,IF('Conseil de classe'!$A$2=$I$6,Classe4!EQ18,IF('Conseil de classe'!$A$2=$I$7,Classe5!EQ18,IF('Conseil de classe'!$A$2=$I$8,Classe6!EQ18,IF('Conseil de classe'!$A$2=$I$9,Classe7!EQ18,IF('Conseil de classe'!$A$2=$I$10,Classe8!EQ18,IF('Conseil de classe'!$A$2=$I$11,Classe9!EQ18)))))))))),"",IF('Conseil de classe'!$A$2=$I$3,Classe1!EQ18,IF('Conseil de classe'!$A$2=$I$4,Classe2!EQ18,IF('Conseil de classe'!$A$2=$I$5,Classe3!EQ18,IF('Conseil de classe'!$A$2=$I$6,Classe4!EQ18,IF('Conseil de classe'!$A$2=$I$7,Classe5!EQ18,IF('Conseil de classe'!$A$2=$I$8,Classe6!EQ18,IF('Conseil de classe'!$A$2=$I$9,Classe7!EQ18,IF('Conseil de classe'!$A$2=$I$10,Classe8!EQ18,IF('Conseil de classe'!$A$2=$I$11,Classe9!EQ18))))))))))</f>
        <v/>
      </c>
      <c r="AJ17" s="7" t="str">
        <f>IF(ISBLANK(IF('Conseil de classe'!$A$2=$I$3,Classe1!ER18,IF('Conseil de classe'!$A$2=$I$4,Classe2!ER18,IF('Conseil de classe'!$A$2=$I$5,Classe3!ER18,IF('Conseil de classe'!$A$2=$I$6,Classe4!ER18,IF('Conseil de classe'!$A$2=$I$7,Classe5!ER18,IF('Conseil de classe'!$A$2=$I$8,Classe6!ER18,IF('Conseil de classe'!$A$2=$I$9,Classe7!ER18,IF('Conseil de classe'!$A$2=$I$10,Classe8!ER18,IF('Conseil de classe'!$A$2=$I$11,Classe9!ER18)))))))))),"",IF('Conseil de classe'!$A$2=$I$3,Classe1!ER18,IF('Conseil de classe'!$A$2=$I$4,Classe2!ER18,IF('Conseil de classe'!$A$2=$I$5,Classe3!ER18,IF('Conseil de classe'!$A$2=$I$6,Classe4!ER18,IF('Conseil de classe'!$A$2=$I$7,Classe5!ER18,IF('Conseil de classe'!$A$2=$I$8,Classe6!ER18,IF('Conseil de classe'!$A$2=$I$9,Classe7!ER18,IF('Conseil de classe'!$A$2=$I$10,Classe8!ER18,IF('Conseil de classe'!$A$2=$I$11,Classe9!ER18))))))))))</f>
        <v/>
      </c>
      <c r="AK17" s="7" t="str">
        <f>IF(ISBLANK(IF('Conseil de classe'!$A$2=$I$3,Classe1!ES18,IF('Conseil de classe'!$A$2=$I$4,Classe2!ES18,IF('Conseil de classe'!$A$2=$I$5,Classe3!ES18,IF('Conseil de classe'!$A$2=$I$6,Classe4!ES18,IF('Conseil de classe'!$A$2=$I$7,Classe5!ES18,IF('Conseil de classe'!$A$2=$I$8,Classe6!ES18,IF('Conseil de classe'!$A$2=$I$9,Classe7!ES18,IF('Conseil de classe'!$A$2=$I$10,Classe8!ES18,IF('Conseil de classe'!$A$2=$I$11,Classe9!ES18)))))))))),"",IF('Conseil de classe'!$A$2=$I$3,Classe1!ES18,IF('Conseil de classe'!$A$2=$I$4,Classe2!ES18,IF('Conseil de classe'!$A$2=$I$5,Classe3!ES18,IF('Conseil de classe'!$A$2=$I$6,Classe4!ES18,IF('Conseil de classe'!$A$2=$I$7,Classe5!ES18,IF('Conseil de classe'!$A$2=$I$8,Classe6!ES18,IF('Conseil de classe'!$A$2=$I$9,Classe7!ES18,IF('Conseil de classe'!$A$2=$I$10,Classe8!ES18,IF('Conseil de classe'!$A$2=$I$11,Classe9!ES18))))))))))</f>
        <v/>
      </c>
      <c r="AL17" s="7" t="str">
        <f>IF(ISBLANK(IF('Conseil de classe'!$A$2=$I$3,Classe1!ET18,IF('Conseil de classe'!$A$2=$I$4,Classe2!ET18,IF('Conseil de classe'!$A$2=$I$5,Classe3!ET18,IF('Conseil de classe'!$A$2=$I$6,Classe4!ET18,IF('Conseil de classe'!$A$2=$I$7,Classe5!ET18,IF('Conseil de classe'!$A$2=$I$8,Classe6!ET18,IF('Conseil de classe'!$A$2=$I$9,Classe7!ET18,IF('Conseil de classe'!$A$2=$I$10,Classe8!ET18,IF('Conseil de classe'!$A$2=$I$11,Classe9!ET18)))))))))),"",IF('Conseil de classe'!$A$2=$I$3,Classe1!ET18,IF('Conseil de classe'!$A$2=$I$4,Classe2!ET18,IF('Conseil de classe'!$A$2=$I$5,Classe3!ET18,IF('Conseil de classe'!$A$2=$I$6,Classe4!ET18,IF('Conseil de classe'!$A$2=$I$7,Classe5!ET18,IF('Conseil de classe'!$A$2=$I$8,Classe6!ET18,IF('Conseil de classe'!$A$2=$I$9,Classe7!ET18,IF('Conseil de classe'!$A$2=$I$10,Classe8!ET18,IF('Conseil de classe'!$A$2=$I$11,Classe9!ET18))))))))))</f>
        <v/>
      </c>
      <c r="AM17" s="7" t="str">
        <f>IF(ISBLANK(IF('Conseil de classe'!$A$2=$I$3,Classe1!EU18,IF('Conseil de classe'!$A$2=$I$4,Classe2!EU18,IF('Conseil de classe'!$A$2=$I$5,Classe3!EU18,IF('Conseil de classe'!$A$2=$I$6,Classe4!EU18,IF('Conseil de classe'!$A$2=$I$7,Classe5!EU18,IF('Conseil de classe'!$A$2=$I$8,Classe6!EU18,IF('Conseil de classe'!$A$2=$I$9,Classe7!EU18,IF('Conseil de classe'!$A$2=$I$10,Classe8!EU18,IF('Conseil de classe'!$A$2=$I$11,Classe9!EU18)))))))))),"",IF('Conseil de classe'!$A$2=$I$3,Classe1!EU18,IF('Conseil de classe'!$A$2=$I$4,Classe2!EU18,IF('Conseil de classe'!$A$2=$I$5,Classe3!EU18,IF('Conseil de classe'!$A$2=$I$6,Classe4!EU18,IF('Conseil de classe'!$A$2=$I$7,Classe5!EU18,IF('Conseil de classe'!$A$2=$I$8,Classe6!EU18,IF('Conseil de classe'!$A$2=$I$9,Classe7!EU18,IF('Conseil de classe'!$A$2=$I$10,Classe8!EU18,IF('Conseil de classe'!$A$2=$I$11,Classe9!EU18))))))))))</f>
        <v/>
      </c>
      <c r="AN17" s="7" t="str">
        <f>IF(ISBLANK(IF('Conseil de classe'!$A$2=$I$3,Classe1!EV18,IF('Conseil de classe'!$A$2=$I$4,Classe2!EV18,IF('Conseil de classe'!$A$2=$I$5,Classe3!EV18,IF('Conseil de classe'!$A$2=$I$6,Classe4!EV18,IF('Conseil de classe'!$A$2=$I$7,Classe5!EV18,IF('Conseil de classe'!$A$2=$I$8,Classe6!EV18,IF('Conseil de classe'!$A$2=$I$9,Classe7!EV18,IF('Conseil de classe'!$A$2=$I$10,Classe8!EV18,IF('Conseil de classe'!$A$2=$I$11,Classe9!EV18)))))))))),"",IF('Conseil de classe'!$A$2=$I$3,Classe1!EV18,IF('Conseil de classe'!$A$2=$I$4,Classe2!EV18,IF('Conseil de classe'!$A$2=$I$5,Classe3!EV18,IF('Conseil de classe'!$A$2=$I$6,Classe4!EV18,IF('Conseil de classe'!$A$2=$I$7,Classe5!EV18,IF('Conseil de classe'!$A$2=$I$8,Classe6!EV18,IF('Conseil de classe'!$A$2=$I$9,Classe7!EV18,IF('Conseil de classe'!$A$2=$I$10,Classe8!EV18,IF('Conseil de classe'!$A$2=$I$11,Classe9!EV18))))))))))</f>
        <v/>
      </c>
      <c r="AO17" s="7" t="str">
        <f>IF(ISBLANK(IF('Conseil de classe'!$A$2=$I$3,Classe1!EW18,IF('Conseil de classe'!$A$2=$I$4,Classe2!EW18,IF('Conseil de classe'!$A$2=$I$5,Classe3!EW18,IF('Conseil de classe'!$A$2=$I$6,Classe4!EW18,IF('Conseil de classe'!$A$2=$I$7,Classe5!EW18,IF('Conseil de classe'!$A$2=$I$8,Classe6!EW18,IF('Conseil de classe'!$A$2=$I$9,Classe7!EW18,IF('Conseil de classe'!$A$2=$I$10,Classe8!EW18,IF('Conseil de classe'!$A$2=$I$11,Classe9!EW18)))))))))),"",IF('Conseil de classe'!$A$2=$I$3,Classe1!EW18,IF('Conseil de classe'!$A$2=$I$4,Classe2!EW18,IF('Conseil de classe'!$A$2=$I$5,Classe3!EW18,IF('Conseil de classe'!$A$2=$I$6,Classe4!EW18,IF('Conseil de classe'!$A$2=$I$7,Classe5!EW18,IF('Conseil de classe'!$A$2=$I$8,Classe6!EW18,IF('Conseil de classe'!$A$2=$I$9,Classe7!EW18,IF('Conseil de classe'!$A$2=$I$10,Classe8!EW18,IF('Conseil de classe'!$A$2=$I$11,Classe9!EW18))))))))))</f>
        <v/>
      </c>
      <c r="AP17" s="7" t="str">
        <f>IF(ISBLANK(IF('Conseil de classe'!$A$2=$I$3,Classe1!EX18,IF('Conseil de classe'!$A$2=$I$4,Classe2!EX18,IF('Conseil de classe'!$A$2=$I$5,Classe3!EX18,IF('Conseil de classe'!$A$2=$I$6,Classe4!EX18,IF('Conseil de classe'!$A$2=$I$7,Classe5!EX18,IF('Conseil de classe'!$A$2=$I$8,Classe6!EX18,IF('Conseil de classe'!$A$2=$I$9,Classe7!EX18,IF('Conseil de classe'!$A$2=$I$10,Classe8!EX18,IF('Conseil de classe'!$A$2=$I$11,Classe9!EX18)))))))))),"",IF('Conseil de classe'!$A$2=$I$3,Classe1!EX18,IF('Conseil de classe'!$A$2=$I$4,Classe2!EX18,IF('Conseil de classe'!$A$2=$I$5,Classe3!EX18,IF('Conseil de classe'!$A$2=$I$6,Classe4!EX18,IF('Conseil de classe'!$A$2=$I$7,Classe5!EX18,IF('Conseil de classe'!$A$2=$I$8,Classe6!EX18,IF('Conseil de classe'!$A$2=$I$9,Classe7!EX18,IF('Conseil de classe'!$A$2=$I$10,Classe8!EX18,IF('Conseil de classe'!$A$2=$I$11,Classe9!EX18))))))))))</f>
        <v/>
      </c>
      <c r="AQ17" s="7" t="str">
        <f>IF(ISBLANK(IF('Conseil de classe'!$A$2=$I$3,Classe1!EY18,IF('Conseil de classe'!$A$2=$I$4,Classe2!EY18,IF('Conseil de classe'!$A$2=$I$5,Classe3!EY18,IF('Conseil de classe'!$A$2=$I$6,Classe4!EY18,IF('Conseil de classe'!$A$2=$I$7,Classe5!EY18,IF('Conseil de classe'!$A$2=$I$8,Classe6!EY18,IF('Conseil de classe'!$A$2=$I$9,Classe7!EY18,IF('Conseil de classe'!$A$2=$I$10,Classe8!EY18,IF('Conseil de classe'!$A$2=$I$11,Classe9!EY18)))))))))),"",IF('Conseil de classe'!$A$2=$I$3,Classe1!EY18,IF('Conseil de classe'!$A$2=$I$4,Classe2!EY18,IF('Conseil de classe'!$A$2=$I$5,Classe3!EY18,IF('Conseil de classe'!$A$2=$I$6,Classe4!EY18,IF('Conseil de classe'!$A$2=$I$7,Classe5!EY18,IF('Conseil de classe'!$A$2=$I$8,Classe6!EY18,IF('Conseil de classe'!$A$2=$I$9,Classe7!EY18,IF('Conseil de classe'!$A$2=$I$10,Classe8!EY18,IF('Conseil de classe'!$A$2=$I$11,Classe9!EY18))))))))))</f>
        <v/>
      </c>
      <c r="AR17" s="7" t="str">
        <f>IF(ISBLANK(IF('Conseil de classe'!$A$2=$I$3,Classe1!EZ18,IF('Conseil de classe'!$A$2=$I$4,Classe2!EZ18,IF('Conseil de classe'!$A$2=$I$5,Classe3!EZ18,IF('Conseil de classe'!$A$2=$I$6,Classe4!EZ18,IF('Conseil de classe'!$A$2=$I$7,Classe5!EZ18,IF('Conseil de classe'!$A$2=$I$8,Classe6!EZ18,IF('Conseil de classe'!$A$2=$I$9,Classe7!EZ18,IF('Conseil de classe'!$A$2=$I$10,Classe8!EZ18,IF('Conseil de classe'!$A$2=$I$11,Classe9!EZ18)))))))))),"",IF('Conseil de classe'!$A$2=$I$3,Classe1!EZ18,IF('Conseil de classe'!$A$2=$I$4,Classe2!EZ18,IF('Conseil de classe'!$A$2=$I$5,Classe3!EZ18,IF('Conseil de classe'!$A$2=$I$6,Classe4!EZ18,IF('Conseil de classe'!$A$2=$I$7,Classe5!EZ18,IF('Conseil de classe'!$A$2=$I$8,Classe6!EZ18,IF('Conseil de classe'!$A$2=$I$9,Classe7!EZ18,IF('Conseil de classe'!$A$2=$I$10,Classe8!EZ18,IF('Conseil de classe'!$A$2=$I$11,Classe9!EZ18))))))))))</f>
        <v/>
      </c>
      <c r="AS17" s="7" t="str">
        <f>IF(ISBLANK(IF('Conseil de classe'!$A$2=$I$3,Classe1!FA18,IF('Conseil de classe'!$A$2=$I$4,Classe2!FA18,IF('Conseil de classe'!$A$2=$I$5,Classe3!FA18,IF('Conseil de classe'!$A$2=$I$6,Classe4!FA18,IF('Conseil de classe'!$A$2=$I$7,Classe5!FA18,IF('Conseil de classe'!$A$2=$I$8,Classe6!FA18,IF('Conseil de classe'!$A$2=$I$9,Classe7!FA18,IF('Conseil de classe'!$A$2=$I$10,Classe8!FA18,IF('Conseil de classe'!$A$2=$I$11,Classe9!FA18)))))))))),"",IF('Conseil de classe'!$A$2=$I$3,Classe1!FA18,IF('Conseil de classe'!$A$2=$I$4,Classe2!FA18,IF('Conseil de classe'!$A$2=$I$5,Classe3!FA18,IF('Conseil de classe'!$A$2=$I$6,Classe4!FA18,IF('Conseil de classe'!$A$2=$I$7,Classe5!FA18,IF('Conseil de classe'!$A$2=$I$8,Classe6!FA18,IF('Conseil de classe'!$A$2=$I$9,Classe7!FA18,IF('Conseil de classe'!$A$2=$I$10,Classe8!FA18,IF('Conseil de classe'!$A$2=$I$11,Classe9!FA18))))))))))</f>
        <v/>
      </c>
      <c r="AT17" s="7" t="str">
        <f>IF(ISBLANK(IF('Conseil de classe'!$A$2=$I$3,Classe1!FB18,IF('Conseil de classe'!$A$2=$I$4,Classe2!FB18,IF('Conseil de classe'!$A$2=$I$5,Classe3!FB18,IF('Conseil de classe'!$A$2=$I$6,Classe4!FB18,IF('Conseil de classe'!$A$2=$I$7,Classe5!FB18,IF('Conseil de classe'!$A$2=$I$8,Classe6!FB18,IF('Conseil de classe'!$A$2=$I$9,Classe7!FB18,IF('Conseil de classe'!$A$2=$I$10,Classe8!FB18,IF('Conseil de classe'!$A$2=$I$11,Classe9!FB18)))))))))),"",IF('Conseil de classe'!$A$2=$I$3,Classe1!FB18,IF('Conseil de classe'!$A$2=$I$4,Classe2!FB18,IF('Conseil de classe'!$A$2=$I$5,Classe3!FB18,IF('Conseil de classe'!$A$2=$I$6,Classe4!FB18,IF('Conseil de classe'!$A$2=$I$7,Classe5!FB18,IF('Conseil de classe'!$A$2=$I$8,Classe6!FB18,IF('Conseil de classe'!$A$2=$I$9,Classe7!FB18,IF('Conseil de classe'!$A$2=$I$10,Classe8!FB18,IF('Conseil de classe'!$A$2=$I$11,Classe9!FB18))))))))))</f>
        <v/>
      </c>
      <c r="AU17" s="7" t="str">
        <f>IF(ISBLANK(IF('Conseil de classe'!$A$2=$I$3,Classe1!FC18,IF('Conseil de classe'!$A$2=$I$4,Classe2!FC18,IF('Conseil de classe'!$A$2=$I$5,Classe3!FC18,IF('Conseil de classe'!$A$2=$I$6,Classe4!FC18,IF('Conseil de classe'!$A$2=$I$7,Classe5!FC18,IF('Conseil de classe'!$A$2=$I$8,Classe6!FC18,IF('Conseil de classe'!$A$2=$I$9,Classe7!FC18,IF('Conseil de classe'!$A$2=$I$10,Classe8!FC18,IF('Conseil de classe'!$A$2=$I$11,Classe9!FC18)))))))))),"",IF('Conseil de classe'!$A$2=$I$3,Classe1!FC18,IF('Conseil de classe'!$A$2=$I$4,Classe2!FC18,IF('Conseil de classe'!$A$2=$I$5,Classe3!FC18,IF('Conseil de classe'!$A$2=$I$6,Classe4!FC18,IF('Conseil de classe'!$A$2=$I$7,Classe5!FC18,IF('Conseil de classe'!$A$2=$I$8,Classe6!FC18,IF('Conseil de classe'!$A$2=$I$9,Classe7!FC18,IF('Conseil de classe'!$A$2=$I$10,Classe8!FC18,IF('Conseil de classe'!$A$2=$I$11,Classe9!FC18))))))))))</f>
        <v/>
      </c>
      <c r="AV17" s="7" t="str">
        <f>IF(ISBLANK(IF('Conseil de classe'!$A$2=$I$3,Classe1!FD18,IF('Conseil de classe'!$A$2=$I$4,Classe2!FD18,IF('Conseil de classe'!$A$2=$I$5,Classe3!FD18,IF('Conseil de classe'!$A$2=$I$6,Classe4!FD18,IF('Conseil de classe'!$A$2=$I$7,Classe5!FD18,IF('Conseil de classe'!$A$2=$I$8,Classe6!FD18,IF('Conseil de classe'!$A$2=$I$9,Classe7!FD18,IF('Conseil de classe'!$A$2=$I$10,Classe8!FD18,IF('Conseil de classe'!$A$2=$I$11,Classe9!FD18)))))))))),"",IF('Conseil de classe'!$A$2=$I$3,Classe1!FD18,IF('Conseil de classe'!$A$2=$I$4,Classe2!FD18,IF('Conseil de classe'!$A$2=$I$5,Classe3!FD18,IF('Conseil de classe'!$A$2=$I$6,Classe4!FD18,IF('Conseil de classe'!$A$2=$I$7,Classe5!FD18,IF('Conseil de classe'!$A$2=$I$8,Classe6!FD18,IF('Conseil de classe'!$A$2=$I$9,Classe7!FD18,IF('Conseil de classe'!$A$2=$I$10,Classe8!FD18,IF('Conseil de classe'!$A$2=$I$11,Classe9!FD18))))))))))</f>
        <v/>
      </c>
      <c r="AW17" s="7" t="str">
        <f>IF(ISBLANK(IF('Conseil de classe'!$A$2=$I$3,Classe1!FE18,IF('Conseil de classe'!$A$2=$I$4,Classe2!FE18,IF('Conseil de classe'!$A$2=$I$5,Classe3!FE18,IF('Conseil de classe'!$A$2=$I$6,Classe4!FE18,IF('Conseil de classe'!$A$2=$I$7,Classe5!FE18,IF('Conseil de classe'!$A$2=$I$8,Classe6!FE18,IF('Conseil de classe'!$A$2=$I$9,Classe7!FE18,IF('Conseil de classe'!$A$2=$I$10,Classe8!FE18,IF('Conseil de classe'!$A$2=$I$11,Classe9!FE18)))))))))),"",IF('Conseil de classe'!$A$2=$I$3,Classe1!FE18,IF('Conseil de classe'!$A$2=$I$4,Classe2!FE18,IF('Conseil de classe'!$A$2=$I$5,Classe3!FE18,IF('Conseil de classe'!$A$2=$I$6,Classe4!FE18,IF('Conseil de classe'!$A$2=$I$7,Classe5!FE18,IF('Conseil de classe'!$A$2=$I$8,Classe6!FE18,IF('Conseil de classe'!$A$2=$I$9,Classe7!FE18,IF('Conseil de classe'!$A$2=$I$10,Classe8!FE18,IF('Conseil de classe'!$A$2=$I$11,Classe9!FE18))))))))))</f>
        <v/>
      </c>
      <c r="AX17" s="7" t="str">
        <f>IF(ISBLANK(IF('Conseil de classe'!$A$2=$I$3,Classe1!FF18,IF('Conseil de classe'!$A$2=$I$4,Classe2!FF18,IF('Conseil de classe'!$A$2=$I$5,Classe3!FF18,IF('Conseil de classe'!$A$2=$I$6,Classe4!FF18,IF('Conseil de classe'!$A$2=$I$7,Classe5!FF18,IF('Conseil de classe'!$A$2=$I$8,Classe6!FF18,IF('Conseil de classe'!$A$2=$I$9,Classe7!FF18,IF('Conseil de classe'!$A$2=$I$10,Classe8!FF18,IF('Conseil de classe'!$A$2=$I$11,Classe9!FF18)))))))))),"",IF('Conseil de classe'!$A$2=$I$3,Classe1!FF18,IF('Conseil de classe'!$A$2=$I$4,Classe2!FF18,IF('Conseil de classe'!$A$2=$I$5,Classe3!FF18,IF('Conseil de classe'!$A$2=$I$6,Classe4!FF18,IF('Conseil de classe'!$A$2=$I$7,Classe5!FF18,IF('Conseil de classe'!$A$2=$I$8,Classe6!FF18,IF('Conseil de classe'!$A$2=$I$9,Classe7!FF18,IF('Conseil de classe'!$A$2=$I$10,Classe8!FF18,IF('Conseil de classe'!$A$2=$I$11,Classe9!FF18))))))))))</f>
        <v/>
      </c>
      <c r="AY17" s="7" t="str">
        <f>IF(ISBLANK(IF('Conseil de classe'!$A$2=$I$3,Classe1!FG18,IF('Conseil de classe'!$A$2=$I$4,Classe2!FG18,IF('Conseil de classe'!$A$2=$I$5,Classe3!FG18,IF('Conseil de classe'!$A$2=$I$6,Classe4!FG18,IF('Conseil de classe'!$A$2=$I$7,Classe5!FG18,IF('Conseil de classe'!$A$2=$I$8,Classe6!FG18,IF('Conseil de classe'!$A$2=$I$9,Classe7!FG18,IF('Conseil de classe'!$A$2=$I$10,Classe8!FG18,IF('Conseil de classe'!$A$2=$I$11,Classe9!FG18)))))))))),"",IF('Conseil de classe'!$A$2=$I$3,Classe1!FG18,IF('Conseil de classe'!$A$2=$I$4,Classe2!FG18,IF('Conseil de classe'!$A$2=$I$5,Classe3!FG18,IF('Conseil de classe'!$A$2=$I$6,Classe4!FG18,IF('Conseil de classe'!$A$2=$I$7,Classe5!FG18,IF('Conseil de classe'!$A$2=$I$8,Classe6!FG18,IF('Conseil de classe'!$A$2=$I$9,Classe7!FG18,IF('Conseil de classe'!$A$2=$I$10,Classe8!FG18,IF('Conseil de classe'!$A$2=$I$11,Classe9!FG18))))))))))</f>
        <v/>
      </c>
      <c r="AZ17" s="7" t="str">
        <f>IF(ISBLANK(IF('Conseil de classe'!$A$2=$I$3,Classe1!FH18,IF('Conseil de classe'!$A$2=$I$4,Classe2!FH18,IF('Conseil de classe'!$A$2=$I$5,Classe3!FH18,IF('Conseil de classe'!$A$2=$I$6,Classe4!FH18,IF('Conseil de classe'!$A$2=$I$7,Classe5!FH18,IF('Conseil de classe'!$A$2=$I$8,Classe6!FH18,IF('Conseil de classe'!$A$2=$I$9,Classe7!FH18,IF('Conseil de classe'!$A$2=$I$10,Classe8!FH18,IF('Conseil de classe'!$A$2=$I$11,Classe9!FH18)))))))))),"",IF('Conseil de classe'!$A$2=$I$3,Classe1!FH18,IF('Conseil de classe'!$A$2=$I$4,Classe2!FH18,IF('Conseil de classe'!$A$2=$I$5,Classe3!FH18,IF('Conseil de classe'!$A$2=$I$6,Classe4!FH18,IF('Conseil de classe'!$A$2=$I$7,Classe5!FH18,IF('Conseil de classe'!$A$2=$I$8,Classe6!FH18,IF('Conseil de classe'!$A$2=$I$9,Classe7!FH18,IF('Conseil de classe'!$A$2=$I$10,Classe8!FH18,IF('Conseil de classe'!$A$2=$I$11,Classe9!FH18))))))))))</f>
        <v/>
      </c>
      <c r="BA17" s="7" t="str">
        <f>IF(ISBLANK(IF('Conseil de classe'!$A$2=$I$3,Classe1!FI18,IF('Conseil de classe'!$A$2=$I$4,Classe2!FI18,IF('Conseil de classe'!$A$2=$I$5,Classe3!FI18,IF('Conseil de classe'!$A$2=$I$6,Classe4!FI18,IF('Conseil de classe'!$A$2=$I$7,Classe5!FI18,IF('Conseil de classe'!$A$2=$I$8,Classe6!FI18,IF('Conseil de classe'!$A$2=$I$9,Classe7!FI18,IF('Conseil de classe'!$A$2=$I$10,Classe8!FI18,IF('Conseil de classe'!$A$2=$I$11,Classe9!FI18)))))))))),"",IF('Conseil de classe'!$A$2=$I$3,Classe1!FI18,IF('Conseil de classe'!$A$2=$I$4,Classe2!FI18,IF('Conseil de classe'!$A$2=$I$5,Classe3!FI18,IF('Conseil de classe'!$A$2=$I$6,Classe4!FI18,IF('Conseil de classe'!$A$2=$I$7,Classe5!FI18,IF('Conseil de classe'!$A$2=$I$8,Classe6!FI18,IF('Conseil de classe'!$A$2=$I$9,Classe7!FI18,IF('Conseil de classe'!$A$2=$I$10,Classe8!FI18,IF('Conseil de classe'!$A$2=$I$11,Classe9!FI18))))))))))</f>
        <v/>
      </c>
      <c r="BB17" s="7" t="str">
        <f>IF(ISBLANK(IF('Conseil de classe'!$A$2=$I$3,Classe1!FJ18,IF('Conseil de classe'!$A$2=$I$4,Classe2!FJ18,IF('Conseil de classe'!$A$2=$I$5,Classe3!FJ18,IF('Conseil de classe'!$A$2=$I$6,Classe4!FJ18,IF('Conseil de classe'!$A$2=$I$7,Classe5!FJ18,IF('Conseil de classe'!$A$2=$I$8,Classe6!FJ18,IF('Conseil de classe'!$A$2=$I$9,Classe7!FJ18,IF('Conseil de classe'!$A$2=$I$10,Classe8!FJ18,IF('Conseil de classe'!$A$2=$I$11,Classe9!FJ18)))))))))),"",IF('Conseil de classe'!$A$2=$I$3,Classe1!FJ18,IF('Conseil de classe'!$A$2=$I$4,Classe2!FJ18,IF('Conseil de classe'!$A$2=$I$5,Classe3!FJ18,IF('Conseil de classe'!$A$2=$I$6,Classe4!FJ18,IF('Conseil de classe'!$A$2=$I$7,Classe5!FJ18,IF('Conseil de classe'!$A$2=$I$8,Classe6!FJ18,IF('Conseil de classe'!$A$2=$I$9,Classe7!FJ18,IF('Conseil de classe'!$A$2=$I$10,Classe8!FJ18,IF('Conseil de classe'!$A$2=$I$11,Classe9!FJ18))))))))))</f>
        <v/>
      </c>
      <c r="BC17" s="7" t="str">
        <f>IF(ISBLANK(IF('Conseil de classe'!$A$2=$I$3,Classe1!FK18,IF('Conseil de classe'!$A$2=$I$4,Classe2!FK18,IF('Conseil de classe'!$A$2=$I$5,Classe3!FK18,IF('Conseil de classe'!$A$2=$I$6,Classe4!FK18,IF('Conseil de classe'!$A$2=$I$7,Classe5!FK18,IF('Conseil de classe'!$A$2=$I$8,Classe6!FK18,IF('Conseil de classe'!$A$2=$I$9,Classe7!FK18,IF('Conseil de classe'!$A$2=$I$10,Classe8!FK18,IF('Conseil de classe'!$A$2=$I$11,Classe9!FK18)))))))))),"",IF('Conseil de classe'!$A$2=$I$3,Classe1!FK18,IF('Conseil de classe'!$A$2=$I$4,Classe2!FK18,IF('Conseil de classe'!$A$2=$I$5,Classe3!FK18,IF('Conseil de classe'!$A$2=$I$6,Classe4!FK18,IF('Conseil de classe'!$A$2=$I$7,Classe5!FK18,IF('Conseil de classe'!$A$2=$I$8,Classe6!FK18,IF('Conseil de classe'!$A$2=$I$9,Classe7!FK18,IF('Conseil de classe'!$A$2=$I$10,Classe8!FK18,IF('Conseil de classe'!$A$2=$I$11,Classe9!FK18))))))))))</f>
        <v/>
      </c>
      <c r="BD17" s="7" t="str">
        <f>IF(ISBLANK(IF('Conseil de classe'!$A$2=$I$3,Classe1!FL18,IF('Conseil de classe'!$A$2=$I$4,Classe2!FL18,IF('Conseil de classe'!$A$2=$I$5,Classe3!FL18,IF('Conseil de classe'!$A$2=$I$6,Classe4!FL18,IF('Conseil de classe'!$A$2=$I$7,Classe5!FL18,IF('Conseil de classe'!$A$2=$I$8,Classe6!FL18,IF('Conseil de classe'!$A$2=$I$9,Classe7!FL18,IF('Conseil de classe'!$A$2=$I$10,Classe8!FL18,IF('Conseil de classe'!$A$2=$I$11,Classe9!FL18)))))))))),"",IF('Conseil de classe'!$A$2=$I$3,Classe1!FL18,IF('Conseil de classe'!$A$2=$I$4,Classe2!FL18,IF('Conseil de classe'!$A$2=$I$5,Classe3!FL18,IF('Conseil de classe'!$A$2=$I$6,Classe4!FL18,IF('Conseil de classe'!$A$2=$I$7,Classe5!FL18,IF('Conseil de classe'!$A$2=$I$8,Classe6!FL18,IF('Conseil de classe'!$A$2=$I$9,Classe7!FL18,IF('Conseil de classe'!$A$2=$I$10,Classe8!FL18,IF('Conseil de classe'!$A$2=$I$11,Classe9!FL18))))))))))</f>
        <v/>
      </c>
      <c r="BE17" s="7" t="str">
        <f>IF(ISBLANK(IF('Conseil de classe'!$A$2=$I$3,Classe1!FM18,IF('Conseil de classe'!$A$2=$I$4,Classe2!FM18,IF('Conseil de classe'!$A$2=$I$5,Classe3!FM18,IF('Conseil de classe'!$A$2=$I$6,Classe4!FM18,IF('Conseil de classe'!$A$2=$I$7,Classe5!FM18,IF('Conseil de classe'!$A$2=$I$8,Classe6!FM18,IF('Conseil de classe'!$A$2=$I$9,Classe7!FM18,IF('Conseil de classe'!$A$2=$I$10,Classe8!FM18,IF('Conseil de classe'!$A$2=$I$11,Classe9!FM18)))))))))),"",IF('Conseil de classe'!$A$2=$I$3,Classe1!FM18,IF('Conseil de classe'!$A$2=$I$4,Classe2!FM18,IF('Conseil de classe'!$A$2=$I$5,Classe3!FM18,IF('Conseil de classe'!$A$2=$I$6,Classe4!FM18,IF('Conseil de classe'!$A$2=$I$7,Classe5!FM18,IF('Conseil de classe'!$A$2=$I$8,Classe6!FM18,IF('Conseil de classe'!$A$2=$I$9,Classe7!FM18,IF('Conseil de classe'!$A$2=$I$10,Classe8!FM18,IF('Conseil de classe'!$A$2=$I$11,Classe9!FM18))))))))))</f>
        <v/>
      </c>
      <c r="BF17" s="7" t="str">
        <f>IF(ISBLANK(IF('Conseil de classe'!$A$2=$I$3,Classe1!FN18,IF('Conseil de classe'!$A$2=$I$4,Classe2!FN18,IF('Conseil de classe'!$A$2=$I$5,Classe3!FN18,IF('Conseil de classe'!$A$2=$I$6,Classe4!FN18,IF('Conseil de classe'!$A$2=$I$7,Classe5!FN18,IF('Conseil de classe'!$A$2=$I$8,Classe6!FN18,IF('Conseil de classe'!$A$2=$I$9,Classe7!FN18,IF('Conseil de classe'!$A$2=$I$10,Classe8!FN18,IF('Conseil de classe'!$A$2=$I$11,Classe9!FN18)))))))))),"",IF('Conseil de classe'!$A$2=$I$3,Classe1!FN18,IF('Conseil de classe'!$A$2=$I$4,Classe2!FN18,IF('Conseil de classe'!$A$2=$I$5,Classe3!FN18,IF('Conseil de classe'!$A$2=$I$6,Classe4!FN18,IF('Conseil de classe'!$A$2=$I$7,Classe5!FN18,IF('Conseil de classe'!$A$2=$I$8,Classe6!FN18,IF('Conseil de classe'!$A$2=$I$9,Classe7!FN18,IF('Conseil de classe'!$A$2=$I$10,Classe8!FN18,IF('Conseil de classe'!$A$2=$I$11,Classe9!FN18))))))))))</f>
        <v/>
      </c>
      <c r="BG17" s="7" t="str">
        <f>IF(ISBLANK(IF('Conseil de classe'!$A$2=$I$3,Classe1!FO18,IF('Conseil de classe'!$A$2=$I$4,Classe2!FO18,IF('Conseil de classe'!$A$2=$I$5,Classe3!FO18,IF('Conseil de classe'!$A$2=$I$6,Classe4!FO18,IF('Conseil de classe'!$A$2=$I$7,Classe5!FO18,IF('Conseil de classe'!$A$2=$I$8,Classe6!FO18,IF('Conseil de classe'!$A$2=$I$9,Classe7!FO18,IF('Conseil de classe'!$A$2=$I$10,Classe8!FO18,IF('Conseil de classe'!$A$2=$I$11,Classe9!FO18)))))))))),"",IF('Conseil de classe'!$A$2=$I$3,Classe1!FO18,IF('Conseil de classe'!$A$2=$I$4,Classe2!FO18,IF('Conseil de classe'!$A$2=$I$5,Classe3!FO18,IF('Conseil de classe'!$A$2=$I$6,Classe4!FO18,IF('Conseil de classe'!$A$2=$I$7,Classe5!FO18,IF('Conseil de classe'!$A$2=$I$8,Classe6!FO18,IF('Conseil de classe'!$A$2=$I$9,Classe7!FO18,IF('Conseil de classe'!$A$2=$I$10,Classe8!FO18,IF('Conseil de classe'!$A$2=$I$11,Classe9!FO18))))))))))</f>
        <v/>
      </c>
      <c r="BH17" s="7" t="str">
        <f>IF(ISBLANK(IF('Conseil de classe'!$A$2=$I$3,Classe1!FP18,IF('Conseil de classe'!$A$2=$I$4,Classe2!FP18,IF('Conseil de classe'!$A$2=$I$5,Classe3!FP18,IF('Conseil de classe'!$A$2=$I$6,Classe4!FP18,IF('Conseil de classe'!$A$2=$I$7,Classe5!FP18,IF('Conseil de classe'!$A$2=$I$8,Classe6!FP18,IF('Conseil de classe'!$A$2=$I$9,Classe7!FP18,IF('Conseil de classe'!$A$2=$I$10,Classe8!FP18,IF('Conseil de classe'!$A$2=$I$11,Classe9!FP18)))))))))),"",IF('Conseil de classe'!$A$2=$I$3,Classe1!FP18,IF('Conseil de classe'!$A$2=$I$4,Classe2!FP18,IF('Conseil de classe'!$A$2=$I$5,Classe3!FP18,IF('Conseil de classe'!$A$2=$I$6,Classe4!FP18,IF('Conseil de classe'!$A$2=$I$7,Classe5!FP18,IF('Conseil de classe'!$A$2=$I$8,Classe6!FP18,IF('Conseil de classe'!$A$2=$I$9,Classe7!FP18,IF('Conseil de classe'!$A$2=$I$10,Classe8!FP18,IF('Conseil de classe'!$A$2=$I$11,Classe9!FP18))))))))))</f>
        <v/>
      </c>
      <c r="BI17" s="7" t="str">
        <f>IF(ISBLANK(IF('Conseil de classe'!$A$2=$I$3,Classe1!FQ18,IF('Conseil de classe'!$A$2=$I$4,Classe2!FQ18,IF('Conseil de classe'!$A$2=$I$5,Classe3!FQ18,IF('Conseil de classe'!$A$2=$I$6,Classe4!FQ18,IF('Conseil de classe'!$A$2=$I$7,Classe5!FQ18,IF('Conseil de classe'!$A$2=$I$8,Classe6!FQ18,IF('Conseil de classe'!$A$2=$I$9,Classe7!FQ18,IF('Conseil de classe'!$A$2=$I$10,Classe8!FQ18,IF('Conseil de classe'!$A$2=$I$11,Classe9!FQ18)))))))))),"",IF('Conseil de classe'!$A$2=$I$3,Classe1!FQ18,IF('Conseil de classe'!$A$2=$I$4,Classe2!FQ18,IF('Conseil de classe'!$A$2=$I$5,Classe3!FQ18,IF('Conseil de classe'!$A$2=$I$6,Classe4!FQ18,IF('Conseil de classe'!$A$2=$I$7,Classe5!FQ18,IF('Conseil de classe'!$A$2=$I$8,Classe6!FQ18,IF('Conseil de classe'!$A$2=$I$9,Classe7!FQ18,IF('Conseil de classe'!$A$2=$I$10,Classe8!FQ18,IF('Conseil de classe'!$A$2=$I$11,Classe9!FQ18))))))))))</f>
        <v/>
      </c>
      <c r="BJ17" s="7" t="str">
        <f>IF(ISBLANK(IF('Conseil de classe'!$A$2=$I$3,Classe1!FR18,IF('Conseil de classe'!$A$2=$I$4,Classe2!FR18,IF('Conseil de classe'!$A$2=$I$5,Classe3!FR18,IF('Conseil de classe'!$A$2=$I$6,Classe4!FR18,IF('Conseil de classe'!$A$2=$I$7,Classe5!FR18,IF('Conseil de classe'!$A$2=$I$8,Classe6!FR18,IF('Conseil de classe'!$A$2=$I$9,Classe7!FR18,IF('Conseil de classe'!$A$2=$I$10,Classe8!FR18,IF('Conseil de classe'!$A$2=$I$11,Classe9!FR18)))))))))),"",IF('Conseil de classe'!$A$2=$I$3,Classe1!FR18,IF('Conseil de classe'!$A$2=$I$4,Classe2!FR18,IF('Conseil de classe'!$A$2=$I$5,Classe3!FR18,IF('Conseil de classe'!$A$2=$I$6,Classe4!FR18,IF('Conseil de classe'!$A$2=$I$7,Classe5!FR18,IF('Conseil de classe'!$A$2=$I$8,Classe6!FR18,IF('Conseil de classe'!$A$2=$I$9,Classe7!FR18,IF('Conseil de classe'!$A$2=$I$10,Classe8!FR18,IF('Conseil de classe'!$A$2=$I$11,Classe9!FR18))))))))))</f>
        <v/>
      </c>
      <c r="BK17" s="7" t="str">
        <f>IF(ISBLANK(IF('Conseil de classe'!$A$2=$I$3,Classe1!FS18,IF('Conseil de classe'!$A$2=$I$4,Classe2!FS18,IF('Conseil de classe'!$A$2=$I$5,Classe3!FS18,IF('Conseil de classe'!$A$2=$I$6,Classe4!FS18,IF('Conseil de classe'!$A$2=$I$7,Classe5!FS18,IF('Conseil de classe'!$A$2=$I$8,Classe6!FS18,IF('Conseil de classe'!$A$2=$I$9,Classe7!FS18,IF('Conseil de classe'!$A$2=$I$10,Classe8!FS18,IF('Conseil de classe'!$A$2=$I$11,Classe9!FS18)))))))))),"",IF('Conseil de classe'!$A$2=$I$3,Classe1!FS18,IF('Conseil de classe'!$A$2=$I$4,Classe2!FS18,IF('Conseil de classe'!$A$2=$I$5,Classe3!FS18,IF('Conseil de classe'!$A$2=$I$6,Classe4!FS18,IF('Conseil de classe'!$A$2=$I$7,Classe5!FS18,IF('Conseil de classe'!$A$2=$I$8,Classe6!FS18,IF('Conseil de classe'!$A$2=$I$9,Classe7!FS18,IF('Conseil de classe'!$A$2=$I$10,Classe8!FS18,IF('Conseil de classe'!$A$2=$I$11,Classe9!FS18))))))))))</f>
        <v/>
      </c>
      <c r="BL17" s="7" t="str">
        <f>IF(ISBLANK(IF('Conseil de classe'!$A$2=$I$3,Classe1!FT18,IF('Conseil de classe'!$A$2=$I$4,Classe2!FT18,IF('Conseil de classe'!$A$2=$I$5,Classe3!FT18,IF('Conseil de classe'!$A$2=$I$6,Classe4!FT18,IF('Conseil de classe'!$A$2=$I$7,Classe5!FT18,IF('Conseil de classe'!$A$2=$I$8,Classe6!FT18,IF('Conseil de classe'!$A$2=$I$9,Classe7!FT18,IF('Conseil de classe'!$A$2=$I$10,Classe8!FT18,IF('Conseil de classe'!$A$2=$I$11,Classe9!FT18)))))))))),"",IF('Conseil de classe'!$A$2=$I$3,Classe1!FT18,IF('Conseil de classe'!$A$2=$I$4,Classe2!FT18,IF('Conseil de classe'!$A$2=$I$5,Classe3!FT18,IF('Conseil de classe'!$A$2=$I$6,Classe4!FT18,IF('Conseil de classe'!$A$2=$I$7,Classe5!FT18,IF('Conseil de classe'!$A$2=$I$8,Classe6!FT18,IF('Conseil de classe'!$A$2=$I$9,Classe7!FT18,IF('Conseil de classe'!$A$2=$I$10,Classe8!FT18,IF('Conseil de classe'!$A$2=$I$11,Classe9!FT18))))))))))</f>
        <v/>
      </c>
      <c r="BM17" s="7" t="str">
        <f>IF(ISBLANK(IF('Conseil de classe'!$A$2=$I$3,Classe1!FU18,IF('Conseil de classe'!$A$2=$I$4,Classe2!FU18,IF('Conseil de classe'!$A$2=$I$5,Classe3!FU18,IF('Conseil de classe'!$A$2=$I$6,Classe4!FU18,IF('Conseil de classe'!$A$2=$I$7,Classe5!FU18,IF('Conseil de classe'!$A$2=$I$8,Classe6!FU18,IF('Conseil de classe'!$A$2=$I$9,Classe7!FU18,IF('Conseil de classe'!$A$2=$I$10,Classe8!FU18,IF('Conseil de classe'!$A$2=$I$11,Classe9!FU18)))))))))),"",IF('Conseil de classe'!$A$2=$I$3,Classe1!FU18,IF('Conseil de classe'!$A$2=$I$4,Classe2!FU18,IF('Conseil de classe'!$A$2=$I$5,Classe3!FU18,IF('Conseil de classe'!$A$2=$I$6,Classe4!FU18,IF('Conseil de classe'!$A$2=$I$7,Classe5!FU18,IF('Conseil de classe'!$A$2=$I$8,Classe6!FU18,IF('Conseil de classe'!$A$2=$I$9,Classe7!FU18,IF('Conseil de classe'!$A$2=$I$10,Classe8!FU18,IF('Conseil de classe'!$A$2=$I$11,Classe9!FU18))))))))))</f>
        <v/>
      </c>
      <c r="BN17" s="7" t="str">
        <f>IF(ISBLANK(IF('Conseil de classe'!$A$2=$I$3,Classe1!FV18,IF('Conseil de classe'!$A$2=$I$4,Classe2!FV18,IF('Conseil de classe'!$A$2=$I$5,Classe3!FV18,IF('Conseil de classe'!$A$2=$I$6,Classe4!FV18,IF('Conseil de classe'!$A$2=$I$7,Classe5!FV18,IF('Conseil de classe'!$A$2=$I$8,Classe6!FV18,IF('Conseil de classe'!$A$2=$I$9,Classe7!FV18,IF('Conseil de classe'!$A$2=$I$10,Classe8!FV18,IF('Conseil de classe'!$A$2=$I$11,Classe9!FV18)))))))))),"",IF('Conseil de classe'!$A$2=$I$3,Classe1!FV18,IF('Conseil de classe'!$A$2=$I$4,Classe2!FV18,IF('Conseil de classe'!$A$2=$I$5,Classe3!FV18,IF('Conseil de classe'!$A$2=$I$6,Classe4!FV18,IF('Conseil de classe'!$A$2=$I$7,Classe5!FV18,IF('Conseil de classe'!$A$2=$I$8,Classe6!FV18,IF('Conseil de classe'!$A$2=$I$9,Classe7!FV18,IF('Conseil de classe'!$A$2=$I$10,Classe8!FV18,IF('Conseil de classe'!$A$2=$I$11,Classe9!FV18))))))))))</f>
        <v/>
      </c>
      <c r="BO17" s="7" t="str">
        <f>IF(ISBLANK(IF('Conseil de classe'!$A$2=$I$3,Classe1!FW18,IF('Conseil de classe'!$A$2=$I$4,Classe2!FW18,IF('Conseil de classe'!$A$2=$I$5,Classe3!FW18,IF('Conseil de classe'!$A$2=$I$6,Classe4!FW18,IF('Conseil de classe'!$A$2=$I$7,Classe5!FW18,IF('Conseil de classe'!$A$2=$I$8,Classe6!FW18,IF('Conseil de classe'!$A$2=$I$9,Classe7!FW18,IF('Conseil de classe'!$A$2=$I$10,Classe8!FW18,IF('Conseil de classe'!$A$2=$I$11,Classe9!FW18)))))))))),"",IF('Conseil de classe'!$A$2=$I$3,Classe1!FW18,IF('Conseil de classe'!$A$2=$I$4,Classe2!FW18,IF('Conseil de classe'!$A$2=$I$5,Classe3!FW18,IF('Conseil de classe'!$A$2=$I$6,Classe4!FW18,IF('Conseil de classe'!$A$2=$I$7,Classe5!FW18,IF('Conseil de classe'!$A$2=$I$8,Classe6!FW18,IF('Conseil de classe'!$A$2=$I$9,Classe7!FW18,IF('Conseil de classe'!$A$2=$I$10,Classe8!FW18,IF('Conseil de classe'!$A$2=$I$11,Classe9!FW18))))))))))</f>
        <v/>
      </c>
      <c r="BP17" s="7" t="str">
        <f>IF(ISBLANK(IF('Conseil de classe'!$A$2=$I$3,Classe1!FX18,IF('Conseil de classe'!$A$2=$I$4,Classe2!FX18,IF('Conseil de classe'!$A$2=$I$5,Classe3!FX18,IF('Conseil de classe'!$A$2=$I$6,Classe4!FX18,IF('Conseil de classe'!$A$2=$I$7,Classe5!FX18,IF('Conseil de classe'!$A$2=$I$8,Classe6!FX18,IF('Conseil de classe'!$A$2=$I$9,Classe7!FX18,IF('Conseil de classe'!$A$2=$I$10,Classe8!FX18,IF('Conseil de classe'!$A$2=$I$11,Classe9!FX18)))))))))),"",IF('Conseil de classe'!$A$2=$I$3,Classe1!FX18,IF('Conseil de classe'!$A$2=$I$4,Classe2!FX18,IF('Conseil de classe'!$A$2=$I$5,Classe3!FX18,IF('Conseil de classe'!$A$2=$I$6,Classe4!FX18,IF('Conseil de classe'!$A$2=$I$7,Classe5!FX18,IF('Conseil de classe'!$A$2=$I$8,Classe6!FX18,IF('Conseil de classe'!$A$2=$I$9,Classe7!FX18,IF('Conseil de classe'!$A$2=$I$10,Classe8!FX18,IF('Conseil de classe'!$A$2=$I$11,Classe9!FX18))))))))))</f>
        <v/>
      </c>
      <c r="BQ17" s="7" t="str">
        <f>IF(ISBLANK(IF('Conseil de classe'!$A$2=$I$3,Classe1!FY18,IF('Conseil de classe'!$A$2=$I$4,Classe2!FY18,IF('Conseil de classe'!$A$2=$I$5,Classe3!FY18,IF('Conseil de classe'!$A$2=$I$6,Classe4!FY18,IF('Conseil de classe'!$A$2=$I$7,Classe5!FY18,IF('Conseil de classe'!$A$2=$I$8,Classe6!FY18,IF('Conseil de classe'!$A$2=$I$9,Classe7!FY18,IF('Conseil de classe'!$A$2=$I$10,Classe8!FY18,IF('Conseil de classe'!$A$2=$I$11,Classe9!FY18)))))))))),"",IF('Conseil de classe'!$A$2=$I$3,Classe1!FY18,IF('Conseil de classe'!$A$2=$I$4,Classe2!FY18,IF('Conseil de classe'!$A$2=$I$5,Classe3!FY18,IF('Conseil de classe'!$A$2=$I$6,Classe4!FY18,IF('Conseil de classe'!$A$2=$I$7,Classe5!FY18,IF('Conseil de classe'!$A$2=$I$8,Classe6!FY18,IF('Conseil de classe'!$A$2=$I$9,Classe7!FY18,IF('Conseil de classe'!$A$2=$I$10,Classe8!FY18,IF('Conseil de classe'!$A$2=$I$11,Classe9!FY18))))))))))</f>
        <v/>
      </c>
      <c r="BR17" s="7" t="str">
        <f>IF(ISBLANK(IF('Conseil de classe'!$A$2=$I$3,Classe1!FZ18,IF('Conseil de classe'!$A$2=$I$4,Classe2!FZ18,IF('Conseil de classe'!$A$2=$I$5,Classe3!FZ18,IF('Conseil de classe'!$A$2=$I$6,Classe4!FZ18,IF('Conseil de classe'!$A$2=$I$7,Classe5!FZ18,IF('Conseil de classe'!$A$2=$I$8,Classe6!FZ18,IF('Conseil de classe'!$A$2=$I$9,Classe7!FZ18,IF('Conseil de classe'!$A$2=$I$10,Classe8!FZ18,IF('Conseil de classe'!$A$2=$I$11,Classe9!FZ18)))))))))),"",IF('Conseil de classe'!$A$2=$I$3,Classe1!FZ18,IF('Conseil de classe'!$A$2=$I$4,Classe2!FZ18,IF('Conseil de classe'!$A$2=$I$5,Classe3!FZ18,IF('Conseil de classe'!$A$2=$I$6,Classe4!FZ18,IF('Conseil de classe'!$A$2=$I$7,Classe5!FZ18,IF('Conseil de classe'!$A$2=$I$8,Classe6!FZ18,IF('Conseil de classe'!$A$2=$I$9,Classe7!FZ18,IF('Conseil de classe'!$A$2=$I$10,Classe8!FZ18,IF('Conseil de classe'!$A$2=$I$11,Classe9!FZ18))))))))))</f>
        <v/>
      </c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3:84" x14ac:dyDescent="0.3">
      <c r="C18" s="10" t="s">
        <v>296</v>
      </c>
      <c r="D18" s="7" t="s">
        <v>33</v>
      </c>
      <c r="E18" s="6">
        <v>16</v>
      </c>
      <c r="F18" s="7">
        <v>10</v>
      </c>
      <c r="G18" s="2">
        <v>4</v>
      </c>
      <c r="J18" s="7" t="str">
        <f>IF(ISBLANK(IF('Conseil de classe'!$A$2=$I$3,Classe1!B19, IF('Conseil de classe'!$A$2=$I$4,Classe2!B19,IF('Conseil de classe'!$A$2=$I$5,Classe3!B19,IF('Conseil de classe'!$A$2=$I$6,Classe4!B19,IF('Conseil de classe'!$A$2=$I$7,Classe5!B19,IF('Conseil de classe'!$A$2=$I$8,Classe6!B19, IF('Conseil de classe'!$A$2=$I$9,Classe7!B19,IF('Conseil de classe'!$A$2=$I$10,Classe8!B19,IF('Conseil de classe'!$A$2=$I$11,Classe9!B19)))))))))),"",IF('Conseil de classe'!$A$2=$I$3,Classe1!B19, IF('Conseil de classe'!$A$2=$I$4,Classe2!B19,IF('Conseil de classe'!$A$2=$I$5,Classe3!B19,IF('Conseil de classe'!$A$2=$I$6,Classe4!B19,IF('Conseil de classe'!$A$2=$I$7,Classe5!B19,IF('Conseil de classe'!$A$2=$I$8,Classe6!B19, IF('Conseil de classe'!$A$2=$I$9,Classe7!B19,IF('Conseil de classe'!$A$2=$I$10,Classe8!B19,IF('Conseil de classe'!$A$2=$I$11,Classe9!B19))))))))))</f>
        <v/>
      </c>
      <c r="K18" s="7" t="str">
        <f>IF(ISBLANK(IF('Conseil de classe'!$A$2=$I$3,Classe1!DS19,IF('Conseil de classe'!$A$2=$I$4,Classe2!DS19,IF('Conseil de classe'!$A$2=$I$5,Classe3!DS19,IF('Conseil de classe'!$A$2=$I$6,Classe4!DS19,IF('Conseil de classe'!$A$2=$I$7,Classe5!DS19,IF('Conseil de classe'!$A$2=$I$8,Classe6!DS19,IF('Conseil de classe'!$A$2=$I$9,Classe7!DS19,IF('Conseil de classe'!$A$2=$I$10,Classe8!DS19,IF('Conseil de classe'!$A$2=$I$11,Classe9!DS19)))))))))),"",IF('Conseil de classe'!$A$2=$I$3,Classe1!DS19,IF('Conseil de classe'!$A$2=$I$4,Classe2!DS19,IF('Conseil de classe'!$A$2=$I$5,Classe3!DS19,IF('Conseil de classe'!$A$2=$I$6,Classe4!DS19,IF('Conseil de classe'!$A$2=$I$7,Classe5!DS19,IF('Conseil de classe'!$A$2=$I$8,Classe6!DS19,IF('Conseil de classe'!$A$2=$I$9,Classe7!DS19,IF('Conseil de classe'!$A$2=$I$10,Classe8!DS19,IF('Conseil de classe'!$A$2=$I$11,Classe9!DS19))))))))))</f>
        <v/>
      </c>
      <c r="L18" s="7" t="str">
        <f>IF(ISBLANK(IF('Conseil de classe'!$A$2=$I$3,Classe1!DT19,IF('Conseil de classe'!$A$2=$I$4,Classe2!DT19,IF('Conseil de classe'!$A$2=$I$5,Classe3!DT19,IF('Conseil de classe'!$A$2=$I$6,Classe4!DT19,IF('Conseil de classe'!$A$2=$I$7,Classe5!DT19,IF('Conseil de classe'!$A$2=$I$8,Classe6!DT19,IF('Conseil de classe'!$A$2=$I$9,Classe7!DT19,IF('Conseil de classe'!$A$2=$I$10,Classe8!DT19,IF('Conseil de classe'!$A$2=$I$11,Classe9!DT19)))))))))),"",IF('Conseil de classe'!$A$2=$I$3,Classe1!DT19,IF('Conseil de classe'!$A$2=$I$4,Classe2!DT19,IF('Conseil de classe'!$A$2=$I$5,Classe3!DT19,IF('Conseil de classe'!$A$2=$I$6,Classe4!DT19,IF('Conseil de classe'!$A$2=$I$7,Classe5!DT19,IF('Conseil de classe'!$A$2=$I$8,Classe6!DT19,IF('Conseil de classe'!$A$2=$I$9,Classe7!DT19,IF('Conseil de classe'!$A$2=$I$10,Classe8!DT19,IF('Conseil de classe'!$A$2=$I$11,Classe9!DT19))))))))))</f>
        <v/>
      </c>
      <c r="M18" s="7" t="str">
        <f>IF(ISBLANK(IF('Conseil de classe'!$A$2=$I$3,Classe1!DU19,IF('Conseil de classe'!$A$2=$I$4,Classe2!DU19,IF('Conseil de classe'!$A$2=$I$5,Classe3!DU19,IF('Conseil de classe'!$A$2=$I$6,Classe4!DU19,IF('Conseil de classe'!$A$2=$I$7,Classe5!DU19,IF('Conseil de classe'!$A$2=$I$8,Classe6!DU19,IF('Conseil de classe'!$A$2=$I$9,Classe7!DU19,IF('Conseil de classe'!$A$2=$I$10,Classe8!DU19,IF('Conseil de classe'!$A$2=$I$11,Classe9!DU19)))))))))),"",IF('Conseil de classe'!$A$2=$I$3,Classe1!DU19,IF('Conseil de classe'!$A$2=$I$4,Classe2!DU19,IF('Conseil de classe'!$A$2=$I$5,Classe3!DU19,IF('Conseil de classe'!$A$2=$I$6,Classe4!DU19,IF('Conseil de classe'!$A$2=$I$7,Classe5!DU19,IF('Conseil de classe'!$A$2=$I$8,Classe6!DU19,IF('Conseil de classe'!$A$2=$I$9,Classe7!DU19,IF('Conseil de classe'!$A$2=$I$10,Classe8!DU19,IF('Conseil de classe'!$A$2=$I$11,Classe9!DU19))))))))))</f>
        <v/>
      </c>
      <c r="N18" s="7" t="str">
        <f>IF(ISBLANK(IF('Conseil de classe'!$A$2=$I$3,Classe1!DV19,IF('Conseil de classe'!$A$2=$I$4,Classe2!DV19,IF('Conseil de classe'!$A$2=$I$5,Classe3!DV19,IF('Conseil de classe'!$A$2=$I$6,Classe4!DV19,IF('Conseil de classe'!$A$2=$I$7,Classe5!DV19,IF('Conseil de classe'!$A$2=$I$8,Classe6!DV19,IF('Conseil de classe'!$A$2=$I$9,Classe7!DV19,IF('Conseil de classe'!$A$2=$I$10,Classe8!DV19,IF('Conseil de classe'!$A$2=$I$11,Classe9!DV19)))))))))),"",IF('Conseil de classe'!$A$2=$I$3,Classe1!DV19,IF('Conseil de classe'!$A$2=$I$4,Classe2!DV19,IF('Conseil de classe'!$A$2=$I$5,Classe3!DV19,IF('Conseil de classe'!$A$2=$I$6,Classe4!DV19,IF('Conseil de classe'!$A$2=$I$7,Classe5!DV19,IF('Conseil de classe'!$A$2=$I$8,Classe6!DV19,IF('Conseil de classe'!$A$2=$I$9,Classe7!DV19,IF('Conseil de classe'!$A$2=$I$10,Classe8!DV19,IF('Conseil de classe'!$A$2=$I$11,Classe9!DV19))))))))))</f>
        <v/>
      </c>
      <c r="O18" s="7" t="str">
        <f>IF(ISBLANK(IF('Conseil de classe'!$A$2=$I$3,Classe1!DW19,IF('Conseil de classe'!$A$2=$I$4,Classe2!DW19,IF('Conseil de classe'!$A$2=$I$5,Classe3!DW19,IF('Conseil de classe'!$A$2=$I$6,Classe4!DW19,IF('Conseil de classe'!$A$2=$I$7,Classe5!DW19,IF('Conseil de classe'!$A$2=$I$8,Classe6!DW19,IF('Conseil de classe'!$A$2=$I$9,Classe7!DW19,IF('Conseil de classe'!$A$2=$I$10,Classe8!DW19,IF('Conseil de classe'!$A$2=$I$11,Classe9!DW19)))))))))),"",IF('Conseil de classe'!$A$2=$I$3,Classe1!DW19,IF('Conseil de classe'!$A$2=$I$4,Classe2!DW19,IF('Conseil de classe'!$A$2=$I$5,Classe3!DW19,IF('Conseil de classe'!$A$2=$I$6,Classe4!DW19,IF('Conseil de classe'!$A$2=$I$7,Classe5!DW19,IF('Conseil de classe'!$A$2=$I$8,Classe6!DW19,IF('Conseil de classe'!$A$2=$I$9,Classe7!DW19,IF('Conseil de classe'!$A$2=$I$10,Classe8!DW19,IF('Conseil de classe'!$A$2=$I$11,Classe9!DW19))))))))))</f>
        <v/>
      </c>
      <c r="P18" s="7" t="str">
        <f>IF(ISBLANK(IF('Conseil de classe'!$A$2=$I$3,Classe1!DX19,IF('Conseil de classe'!$A$2=$I$4,Classe2!DX19,IF('Conseil de classe'!$A$2=$I$5,Classe3!DX19,IF('Conseil de classe'!$A$2=$I$6,Classe4!DX19,IF('Conseil de classe'!$A$2=$I$7,Classe5!DX19,IF('Conseil de classe'!$A$2=$I$8,Classe6!DX19,IF('Conseil de classe'!$A$2=$I$9,Classe7!DX19,IF('Conseil de classe'!$A$2=$I$10,Classe8!DX19,IF('Conseil de classe'!$A$2=$I$11,Classe9!DX19)))))))))),"",IF('Conseil de classe'!$A$2=$I$3,Classe1!DX19,IF('Conseil de classe'!$A$2=$I$4,Classe2!DX19,IF('Conseil de classe'!$A$2=$I$5,Classe3!DX19,IF('Conseil de classe'!$A$2=$I$6,Classe4!DX19,IF('Conseil de classe'!$A$2=$I$7,Classe5!DX19,IF('Conseil de classe'!$A$2=$I$8,Classe6!DX19,IF('Conseil de classe'!$A$2=$I$9,Classe7!DX19,IF('Conseil de classe'!$A$2=$I$10,Classe8!DX19,IF('Conseil de classe'!$A$2=$I$11,Classe9!DX19))))))))))</f>
        <v/>
      </c>
      <c r="Q18" s="7" t="str">
        <f>IF(ISBLANK(IF('Conseil de classe'!$A$2=$I$3,Classe1!DY19,IF('Conseil de classe'!$A$2=$I$4,Classe2!DY19,IF('Conseil de classe'!$A$2=$I$5,Classe3!DY19,IF('Conseil de classe'!$A$2=$I$6,Classe4!DY19,IF('Conseil de classe'!$A$2=$I$7,Classe5!DY19,IF('Conseil de classe'!$A$2=$I$8,Classe6!DY19,IF('Conseil de classe'!$A$2=$I$9,Classe7!DY19,IF('Conseil de classe'!$A$2=$I$10,Classe8!DY19,IF('Conseil de classe'!$A$2=$I$11,Classe9!DY19)))))))))),"",IF('Conseil de classe'!$A$2=$I$3,Classe1!DY19,IF('Conseil de classe'!$A$2=$I$4,Classe2!DY19,IF('Conseil de classe'!$A$2=$I$5,Classe3!DY19,IF('Conseil de classe'!$A$2=$I$6,Classe4!DY19,IF('Conseil de classe'!$A$2=$I$7,Classe5!DY19,IF('Conseil de classe'!$A$2=$I$8,Classe6!DY19,IF('Conseil de classe'!$A$2=$I$9,Classe7!DY19,IF('Conseil de classe'!$A$2=$I$10,Classe8!DY19,IF('Conseil de classe'!$A$2=$I$11,Classe9!DY19))))))))))</f>
        <v/>
      </c>
      <c r="R18" s="7" t="str">
        <f>IF(ISBLANK(IF('Conseil de classe'!$A$2=$I$3,Classe1!DZ19,IF('Conseil de classe'!$A$2=$I$4,Classe2!DZ19,IF('Conseil de classe'!$A$2=$I$5,Classe3!DZ19,IF('Conseil de classe'!$A$2=$I$6,Classe4!DZ19,IF('Conseil de classe'!$A$2=$I$7,Classe5!DZ19,IF('Conseil de classe'!$A$2=$I$8,Classe6!DZ19,IF('Conseil de classe'!$A$2=$I$9,Classe7!DZ19,IF('Conseil de classe'!$A$2=$I$10,Classe8!DZ19,IF('Conseil de classe'!$A$2=$I$11,Classe9!DZ19)))))))))),"",IF('Conseil de classe'!$A$2=$I$3,Classe1!DZ19,IF('Conseil de classe'!$A$2=$I$4,Classe2!DZ19,IF('Conseil de classe'!$A$2=$I$5,Classe3!DZ19,IF('Conseil de classe'!$A$2=$I$6,Classe4!DZ19,IF('Conseil de classe'!$A$2=$I$7,Classe5!DZ19,IF('Conseil de classe'!$A$2=$I$8,Classe6!DZ19,IF('Conseil de classe'!$A$2=$I$9,Classe7!DZ19,IF('Conseil de classe'!$A$2=$I$10,Classe8!DZ19,IF('Conseil de classe'!$A$2=$I$11,Classe9!DZ19))))))))))</f>
        <v/>
      </c>
      <c r="S18" s="7" t="str">
        <f>IF(ISBLANK(IF('Conseil de classe'!$A$2=$I$3,Classe1!EA19,IF('Conseil de classe'!$A$2=$I$4,Classe2!EA19,IF('Conseil de classe'!$A$2=$I$5,Classe3!EA19,IF('Conseil de classe'!$A$2=$I$6,Classe4!EA19,IF('Conseil de classe'!$A$2=$I$7,Classe5!EA19,IF('Conseil de classe'!$A$2=$I$8,Classe6!EA19,IF('Conseil de classe'!$A$2=$I$9,Classe7!EA19,IF('Conseil de classe'!$A$2=$I$10,Classe8!EA19,IF('Conseil de classe'!$A$2=$I$11,Classe9!EA19)))))))))),"",IF('Conseil de classe'!$A$2=$I$3,Classe1!EA19,IF('Conseil de classe'!$A$2=$I$4,Classe2!EA19,IF('Conseil de classe'!$A$2=$I$5,Classe3!EA19,IF('Conseil de classe'!$A$2=$I$6,Classe4!EA19,IF('Conseil de classe'!$A$2=$I$7,Classe5!EA19,IF('Conseil de classe'!$A$2=$I$8,Classe6!EA19,IF('Conseil de classe'!$A$2=$I$9,Classe7!EA19,IF('Conseil de classe'!$A$2=$I$10,Classe8!EA19,IF('Conseil de classe'!$A$2=$I$11,Classe9!EA19))))))))))</f>
        <v/>
      </c>
      <c r="T18" s="7" t="str">
        <f>IF(ISBLANK(IF('Conseil de classe'!$A$2=$I$3,Classe1!EB19,IF('Conseil de classe'!$A$2=$I$4,Classe2!EB19,IF('Conseil de classe'!$A$2=$I$5,Classe3!EB19,IF('Conseil de classe'!$A$2=$I$6,Classe4!EB19,IF('Conseil de classe'!$A$2=$I$7,Classe5!EB19,IF('Conseil de classe'!$A$2=$I$8,Classe6!EB19,IF('Conseil de classe'!$A$2=$I$9,Classe7!EB19,IF('Conseil de classe'!$A$2=$I$10,Classe8!EB19,IF('Conseil de classe'!$A$2=$I$11,Classe9!EB19)))))))))),"",IF('Conseil de classe'!$A$2=$I$3,Classe1!EB19,IF('Conseil de classe'!$A$2=$I$4,Classe2!EB19,IF('Conseil de classe'!$A$2=$I$5,Classe3!EB19,IF('Conseil de classe'!$A$2=$I$6,Classe4!EB19,IF('Conseil de classe'!$A$2=$I$7,Classe5!EB19,IF('Conseil de classe'!$A$2=$I$8,Classe6!EB19,IF('Conseil de classe'!$A$2=$I$9,Classe7!EB19,IF('Conseil de classe'!$A$2=$I$10,Classe8!EB19,IF('Conseil de classe'!$A$2=$I$11,Classe9!EB19))))))))))</f>
        <v/>
      </c>
      <c r="U18" s="7" t="str">
        <f>IF(ISBLANK(IF('Conseil de classe'!$A$2=$I$3,Classe1!EC19,IF('Conseil de classe'!$A$2=$I$4,Classe2!EC19,IF('Conseil de classe'!$A$2=$I$5,Classe3!EC19,IF('Conseil de classe'!$A$2=$I$6,Classe4!EC19,IF('Conseil de classe'!$A$2=$I$7,Classe5!EC19,IF('Conseil de classe'!$A$2=$I$8,Classe6!EC19,IF('Conseil de classe'!$A$2=$I$9,Classe7!EC19,IF('Conseil de classe'!$A$2=$I$10,Classe8!EC19,IF('Conseil de classe'!$A$2=$I$11,Classe9!EC19)))))))))),"",IF('Conseil de classe'!$A$2=$I$3,Classe1!EC19,IF('Conseil de classe'!$A$2=$I$4,Classe2!EC19,IF('Conseil de classe'!$A$2=$I$5,Classe3!EC19,IF('Conseil de classe'!$A$2=$I$6,Classe4!EC19,IF('Conseil de classe'!$A$2=$I$7,Classe5!EC19,IF('Conseil de classe'!$A$2=$I$8,Classe6!EC19,IF('Conseil de classe'!$A$2=$I$9,Classe7!EC19,IF('Conseil de classe'!$A$2=$I$10,Classe8!EC19,IF('Conseil de classe'!$A$2=$I$11,Classe9!EC19))))))))))</f>
        <v/>
      </c>
      <c r="V18" s="7" t="str">
        <f>IF(ISBLANK(IF('Conseil de classe'!$A$2=$I$3,Classe1!ED19,IF('Conseil de classe'!$A$2=$I$4,Classe2!ED19,IF('Conseil de classe'!$A$2=$I$5,Classe3!ED19,IF('Conseil de classe'!$A$2=$I$6,Classe4!ED19,IF('Conseil de classe'!$A$2=$I$7,Classe5!ED19,IF('Conseil de classe'!$A$2=$I$8,Classe6!ED19,IF('Conseil de classe'!$A$2=$I$9,Classe7!ED19,IF('Conseil de classe'!$A$2=$I$10,Classe8!ED19,IF('Conseil de classe'!$A$2=$I$11,Classe9!ED19)))))))))),"",IF('Conseil de classe'!$A$2=$I$3,Classe1!ED19,IF('Conseil de classe'!$A$2=$I$4,Classe2!ED19,IF('Conseil de classe'!$A$2=$I$5,Classe3!ED19,IF('Conseil de classe'!$A$2=$I$6,Classe4!ED19,IF('Conseil de classe'!$A$2=$I$7,Classe5!ED19,IF('Conseil de classe'!$A$2=$I$8,Classe6!ED19,IF('Conseil de classe'!$A$2=$I$9,Classe7!ED19,IF('Conseil de classe'!$A$2=$I$10,Classe8!ED19,IF('Conseil de classe'!$A$2=$I$11,Classe9!ED19))))))))))</f>
        <v/>
      </c>
      <c r="W18" s="7" t="str">
        <f>IF(ISBLANK(IF('Conseil de classe'!$A$2=$I$3,Classe1!EE19,IF('Conseil de classe'!$A$2=$I$4,Classe2!EE19,IF('Conseil de classe'!$A$2=$I$5,Classe3!EE19,IF('Conseil de classe'!$A$2=$I$6,Classe4!EE19,IF('Conseil de classe'!$A$2=$I$7,Classe5!EE19,IF('Conseil de classe'!$A$2=$I$8,Classe6!EE19,IF('Conseil de classe'!$A$2=$I$9,Classe7!EE19,IF('Conseil de classe'!$A$2=$I$10,Classe8!EE19,IF('Conseil de classe'!$A$2=$I$11,Classe9!EE19)))))))))),"",IF('Conseil de classe'!$A$2=$I$3,Classe1!EE19,IF('Conseil de classe'!$A$2=$I$4,Classe2!EE19,IF('Conseil de classe'!$A$2=$I$5,Classe3!EE19,IF('Conseil de classe'!$A$2=$I$6,Classe4!EE19,IF('Conseil de classe'!$A$2=$I$7,Classe5!EE19,IF('Conseil de classe'!$A$2=$I$8,Classe6!EE19,IF('Conseil de classe'!$A$2=$I$9,Classe7!EE19,IF('Conseil de classe'!$A$2=$I$10,Classe8!EE19,IF('Conseil de classe'!$A$2=$I$11,Classe9!EE19))))))))))</f>
        <v/>
      </c>
      <c r="X18" s="7" t="str">
        <f>IF(ISBLANK(IF('Conseil de classe'!$A$2=$I$3,Classe1!EF19,IF('Conseil de classe'!$A$2=$I$4,Classe2!EF19,IF('Conseil de classe'!$A$2=$I$5,Classe3!EF19,IF('Conseil de classe'!$A$2=$I$6,Classe4!EF19,IF('Conseil de classe'!$A$2=$I$7,Classe5!EF19,IF('Conseil de classe'!$A$2=$I$8,Classe6!EF19,IF('Conseil de classe'!$A$2=$I$9,Classe7!EF19,IF('Conseil de classe'!$A$2=$I$10,Classe8!EF19,IF('Conseil de classe'!$A$2=$I$11,Classe9!EF19)))))))))),"",IF('Conseil de classe'!$A$2=$I$3,Classe1!EF19,IF('Conseil de classe'!$A$2=$I$4,Classe2!EF19,IF('Conseil de classe'!$A$2=$I$5,Classe3!EF19,IF('Conseil de classe'!$A$2=$I$6,Classe4!EF19,IF('Conseil de classe'!$A$2=$I$7,Classe5!EF19,IF('Conseil de classe'!$A$2=$I$8,Classe6!EF19,IF('Conseil de classe'!$A$2=$I$9,Classe7!EF19,IF('Conseil de classe'!$A$2=$I$10,Classe8!EF19,IF('Conseil de classe'!$A$2=$I$11,Classe9!EF19))))))))))</f>
        <v/>
      </c>
      <c r="Y18" s="7" t="str">
        <f>IF(ISBLANK(IF('Conseil de classe'!$A$2=$I$3,Classe1!EG19,IF('Conseil de classe'!$A$2=$I$4,Classe2!EG19,IF('Conseil de classe'!$A$2=$I$5,Classe3!EG19,IF('Conseil de classe'!$A$2=$I$6,Classe4!EG19,IF('Conseil de classe'!$A$2=$I$7,Classe5!EG19,IF('Conseil de classe'!$A$2=$I$8,Classe6!EG19,IF('Conseil de classe'!$A$2=$I$9,Classe7!EG19,IF('Conseil de classe'!$A$2=$I$10,Classe8!EG19,IF('Conseil de classe'!$A$2=$I$11,Classe9!EG19)))))))))),"",IF('Conseil de classe'!$A$2=$I$3,Classe1!EG19,IF('Conseil de classe'!$A$2=$I$4,Classe2!EG19,IF('Conseil de classe'!$A$2=$I$5,Classe3!EG19,IF('Conseil de classe'!$A$2=$I$6,Classe4!EG19,IF('Conseil de classe'!$A$2=$I$7,Classe5!EG19,IF('Conseil de classe'!$A$2=$I$8,Classe6!EG19,IF('Conseil de classe'!$A$2=$I$9,Classe7!EG19,IF('Conseil de classe'!$A$2=$I$10,Classe8!EG19,IF('Conseil de classe'!$A$2=$I$11,Classe9!EG19))))))))))</f>
        <v/>
      </c>
      <c r="Z18" s="7" t="str">
        <f>IF(ISBLANK(IF('Conseil de classe'!$A$2=$I$3,Classe1!EH19,IF('Conseil de classe'!$A$2=$I$4,Classe2!EH19,IF('Conseil de classe'!$A$2=$I$5,Classe3!EH19,IF('Conseil de classe'!$A$2=$I$6,Classe4!EH19,IF('Conseil de classe'!$A$2=$I$7,Classe5!EH19,IF('Conseil de classe'!$A$2=$I$8,Classe6!EH19,IF('Conseil de classe'!$A$2=$I$9,Classe7!EH19,IF('Conseil de classe'!$A$2=$I$10,Classe8!EH19,IF('Conseil de classe'!$A$2=$I$11,Classe9!EH19)))))))))),"",IF('Conseil de classe'!$A$2=$I$3,Classe1!EH19,IF('Conseil de classe'!$A$2=$I$4,Classe2!EH19,IF('Conseil de classe'!$A$2=$I$5,Classe3!EH19,IF('Conseil de classe'!$A$2=$I$6,Classe4!EH19,IF('Conseil de classe'!$A$2=$I$7,Classe5!EH19,IF('Conseil de classe'!$A$2=$I$8,Classe6!EH19,IF('Conseil de classe'!$A$2=$I$9,Classe7!EH19,IF('Conseil de classe'!$A$2=$I$10,Classe8!EH19,IF('Conseil de classe'!$A$2=$I$11,Classe9!EH19))))))))))</f>
        <v/>
      </c>
      <c r="AA18" s="7" t="str">
        <f>IF(ISBLANK(IF('Conseil de classe'!$A$2=$I$3,Classe1!EI19,IF('Conseil de classe'!$A$2=$I$4,Classe2!EI19,IF('Conseil de classe'!$A$2=$I$5,Classe3!EI19,IF('Conseil de classe'!$A$2=$I$6,Classe4!EI19,IF('Conseil de classe'!$A$2=$I$7,Classe5!EI19,IF('Conseil de classe'!$A$2=$I$8,Classe6!EI19,IF('Conseil de classe'!$A$2=$I$9,Classe7!EI19,IF('Conseil de classe'!$A$2=$I$10,Classe8!EI19,IF('Conseil de classe'!$A$2=$I$11,Classe9!EI19)))))))))),"",IF('Conseil de classe'!$A$2=$I$3,Classe1!EI19,IF('Conseil de classe'!$A$2=$I$4,Classe2!EI19,IF('Conseil de classe'!$A$2=$I$5,Classe3!EI19,IF('Conseil de classe'!$A$2=$I$6,Classe4!EI19,IF('Conseil de classe'!$A$2=$I$7,Classe5!EI19,IF('Conseil de classe'!$A$2=$I$8,Classe6!EI19,IF('Conseil de classe'!$A$2=$I$9,Classe7!EI19,IF('Conseil de classe'!$A$2=$I$10,Classe8!EI19,IF('Conseil de classe'!$A$2=$I$11,Classe9!EI19))))))))))</f>
        <v/>
      </c>
      <c r="AB18" s="7" t="str">
        <f>IF(ISBLANK(IF('Conseil de classe'!$A$2=$I$3,Classe1!EJ19,IF('Conseil de classe'!$A$2=$I$4,Classe2!EJ19,IF('Conseil de classe'!$A$2=$I$5,Classe3!EJ19,IF('Conseil de classe'!$A$2=$I$6,Classe4!EJ19,IF('Conseil de classe'!$A$2=$I$7,Classe5!EJ19,IF('Conseil de classe'!$A$2=$I$8,Classe6!EJ19,IF('Conseil de classe'!$A$2=$I$9,Classe7!EJ19,IF('Conseil de classe'!$A$2=$I$10,Classe8!EJ19,IF('Conseil de classe'!$A$2=$I$11,Classe9!EJ19)))))))))),"",IF('Conseil de classe'!$A$2=$I$3,Classe1!EJ19,IF('Conseil de classe'!$A$2=$I$4,Classe2!EJ19,IF('Conseil de classe'!$A$2=$I$5,Classe3!EJ19,IF('Conseil de classe'!$A$2=$I$6,Classe4!EJ19,IF('Conseil de classe'!$A$2=$I$7,Classe5!EJ19,IF('Conseil de classe'!$A$2=$I$8,Classe6!EJ19,IF('Conseil de classe'!$A$2=$I$9,Classe7!EJ19,IF('Conseil de classe'!$A$2=$I$10,Classe8!EJ19,IF('Conseil de classe'!$A$2=$I$11,Classe9!EJ19))))))))))</f>
        <v/>
      </c>
      <c r="AC18" s="7" t="str">
        <f>IF(ISBLANK(IF('Conseil de classe'!$A$2=$I$3,Classe1!EK19,IF('Conseil de classe'!$A$2=$I$4,Classe2!EK19,IF('Conseil de classe'!$A$2=$I$5,Classe3!EK19,IF('Conseil de classe'!$A$2=$I$6,Classe4!EK19,IF('Conseil de classe'!$A$2=$I$7,Classe5!EK19,IF('Conseil de classe'!$A$2=$I$8,Classe6!EK19,IF('Conseil de classe'!$A$2=$I$9,Classe7!EK19,IF('Conseil de classe'!$A$2=$I$10,Classe8!EK19,IF('Conseil de classe'!$A$2=$I$11,Classe9!EK19)))))))))),"",IF('Conseil de classe'!$A$2=$I$3,Classe1!EK19,IF('Conseil de classe'!$A$2=$I$4,Classe2!EK19,IF('Conseil de classe'!$A$2=$I$5,Classe3!EK19,IF('Conseil de classe'!$A$2=$I$6,Classe4!EK19,IF('Conseil de classe'!$A$2=$I$7,Classe5!EK19,IF('Conseil de classe'!$A$2=$I$8,Classe6!EK19,IF('Conseil de classe'!$A$2=$I$9,Classe7!EK19,IF('Conseil de classe'!$A$2=$I$10,Classe8!EK19,IF('Conseil de classe'!$A$2=$I$11,Classe9!EK19))))))))))</f>
        <v/>
      </c>
      <c r="AD18" s="7" t="str">
        <f>IF(ISBLANK(IF('Conseil de classe'!$A$2=$I$3,Classe1!EL19,IF('Conseil de classe'!$A$2=$I$4,Classe2!EL19,IF('Conseil de classe'!$A$2=$I$5,Classe3!EL19,IF('Conseil de classe'!$A$2=$I$6,Classe4!EL19,IF('Conseil de classe'!$A$2=$I$7,Classe5!EL19,IF('Conseil de classe'!$A$2=$I$8,Classe6!EL19,IF('Conseil de classe'!$A$2=$I$9,Classe7!EL19,IF('Conseil de classe'!$A$2=$I$10,Classe8!EL19,IF('Conseil de classe'!$A$2=$I$11,Classe9!EL19)))))))))),"",IF('Conseil de classe'!$A$2=$I$3,Classe1!EL19,IF('Conseil de classe'!$A$2=$I$4,Classe2!EL19,IF('Conseil de classe'!$A$2=$I$5,Classe3!EL19,IF('Conseil de classe'!$A$2=$I$6,Classe4!EL19,IF('Conseil de classe'!$A$2=$I$7,Classe5!EL19,IF('Conseil de classe'!$A$2=$I$8,Classe6!EL19,IF('Conseil de classe'!$A$2=$I$9,Classe7!EL19,IF('Conseil de classe'!$A$2=$I$10,Classe8!EL19,IF('Conseil de classe'!$A$2=$I$11,Classe9!EL19))))))))))</f>
        <v/>
      </c>
      <c r="AE18" s="7" t="str">
        <f>IF(ISBLANK(IF('Conseil de classe'!$A$2=$I$3,Classe1!EM19,IF('Conseil de classe'!$A$2=$I$4,Classe2!EM19,IF('Conseil de classe'!$A$2=$I$5,Classe3!EM19,IF('Conseil de classe'!$A$2=$I$6,Classe4!EM19,IF('Conseil de classe'!$A$2=$I$7,Classe5!EM19,IF('Conseil de classe'!$A$2=$I$8,Classe6!EM19,IF('Conseil de classe'!$A$2=$I$9,Classe7!EM19,IF('Conseil de classe'!$A$2=$I$10,Classe8!EM19,IF('Conseil de classe'!$A$2=$I$11,Classe9!EM19)))))))))),"",IF('Conseil de classe'!$A$2=$I$3,Classe1!EM19,IF('Conseil de classe'!$A$2=$I$4,Classe2!EM19,IF('Conseil de classe'!$A$2=$I$5,Classe3!EM19,IF('Conseil de classe'!$A$2=$I$6,Classe4!EM19,IF('Conseil de classe'!$A$2=$I$7,Classe5!EM19,IF('Conseil de classe'!$A$2=$I$8,Classe6!EM19,IF('Conseil de classe'!$A$2=$I$9,Classe7!EM19,IF('Conseil de classe'!$A$2=$I$10,Classe8!EM19,IF('Conseil de classe'!$A$2=$I$11,Classe9!EM19))))))))))</f>
        <v/>
      </c>
      <c r="AF18" s="7" t="str">
        <f>IF(ISBLANK(IF('Conseil de classe'!$A$2=$I$3,Classe1!EN19,IF('Conseil de classe'!$A$2=$I$4,Classe2!EN19,IF('Conseil de classe'!$A$2=$I$5,Classe3!EN19,IF('Conseil de classe'!$A$2=$I$6,Classe4!EN19,IF('Conseil de classe'!$A$2=$I$7,Classe5!EN19,IF('Conseil de classe'!$A$2=$I$8,Classe6!EN19,IF('Conseil de classe'!$A$2=$I$9,Classe7!EN19,IF('Conseil de classe'!$A$2=$I$10,Classe8!EN19,IF('Conseil de classe'!$A$2=$I$11,Classe9!EN19)))))))))),"",IF('Conseil de classe'!$A$2=$I$3,Classe1!EN19,IF('Conseil de classe'!$A$2=$I$4,Classe2!EN19,IF('Conseil de classe'!$A$2=$I$5,Classe3!EN19,IF('Conseil de classe'!$A$2=$I$6,Classe4!EN19,IF('Conseil de classe'!$A$2=$I$7,Classe5!EN19,IF('Conseil de classe'!$A$2=$I$8,Classe6!EN19,IF('Conseil de classe'!$A$2=$I$9,Classe7!EN19,IF('Conseil de classe'!$A$2=$I$10,Classe8!EN19,IF('Conseil de classe'!$A$2=$I$11,Classe9!EN19))))))))))</f>
        <v/>
      </c>
      <c r="AG18" s="7" t="str">
        <f>IF(ISBLANK(IF('Conseil de classe'!$A$2=$I$3,Classe1!EO19,IF('Conseil de classe'!$A$2=$I$4,Classe2!EO19,IF('Conseil de classe'!$A$2=$I$5,Classe3!EO19,IF('Conseil de classe'!$A$2=$I$6,Classe4!EO19,IF('Conseil de classe'!$A$2=$I$7,Classe5!EO19,IF('Conseil de classe'!$A$2=$I$8,Classe6!EO19,IF('Conseil de classe'!$A$2=$I$9,Classe7!EO19,IF('Conseil de classe'!$A$2=$I$10,Classe8!EO19,IF('Conseil de classe'!$A$2=$I$11,Classe9!EO19)))))))))),"",IF('Conseil de classe'!$A$2=$I$3,Classe1!EO19,IF('Conseil de classe'!$A$2=$I$4,Classe2!EO19,IF('Conseil de classe'!$A$2=$I$5,Classe3!EO19,IF('Conseil de classe'!$A$2=$I$6,Classe4!EO19,IF('Conseil de classe'!$A$2=$I$7,Classe5!EO19,IF('Conseil de classe'!$A$2=$I$8,Classe6!EO19,IF('Conseil de classe'!$A$2=$I$9,Classe7!EO19,IF('Conseil de classe'!$A$2=$I$10,Classe8!EO19,IF('Conseil de classe'!$A$2=$I$11,Classe9!EO19))))))))))</f>
        <v/>
      </c>
      <c r="AH18" s="7" t="str">
        <f>IF(ISBLANK(IF('Conseil de classe'!$A$2=$I$3,Classe1!EP19,IF('Conseil de classe'!$A$2=$I$4,Classe2!EP19,IF('Conseil de classe'!$A$2=$I$5,Classe3!EP19,IF('Conseil de classe'!$A$2=$I$6,Classe4!EP19,IF('Conseil de classe'!$A$2=$I$7,Classe5!EP19,IF('Conseil de classe'!$A$2=$I$8,Classe6!EP19,IF('Conseil de classe'!$A$2=$I$9,Classe7!EP19,IF('Conseil de classe'!$A$2=$I$10,Classe8!EP19,IF('Conseil de classe'!$A$2=$I$11,Classe9!EP19)))))))))),"",IF('Conseil de classe'!$A$2=$I$3,Classe1!EP19,IF('Conseil de classe'!$A$2=$I$4,Classe2!EP19,IF('Conseil de classe'!$A$2=$I$5,Classe3!EP19,IF('Conseil de classe'!$A$2=$I$6,Classe4!EP19,IF('Conseil de classe'!$A$2=$I$7,Classe5!EP19,IF('Conseil de classe'!$A$2=$I$8,Classe6!EP19,IF('Conseil de classe'!$A$2=$I$9,Classe7!EP19,IF('Conseil de classe'!$A$2=$I$10,Classe8!EP19,IF('Conseil de classe'!$A$2=$I$11,Classe9!EP19))))))))))</f>
        <v/>
      </c>
      <c r="AI18" s="7" t="str">
        <f>IF(ISBLANK(IF('Conseil de classe'!$A$2=$I$3,Classe1!EQ19,IF('Conseil de classe'!$A$2=$I$4,Classe2!EQ19,IF('Conseil de classe'!$A$2=$I$5,Classe3!EQ19,IF('Conseil de classe'!$A$2=$I$6,Classe4!EQ19,IF('Conseil de classe'!$A$2=$I$7,Classe5!EQ19,IF('Conseil de classe'!$A$2=$I$8,Classe6!EQ19,IF('Conseil de classe'!$A$2=$I$9,Classe7!EQ19,IF('Conseil de classe'!$A$2=$I$10,Classe8!EQ19,IF('Conseil de classe'!$A$2=$I$11,Classe9!EQ19)))))))))),"",IF('Conseil de classe'!$A$2=$I$3,Classe1!EQ19,IF('Conseil de classe'!$A$2=$I$4,Classe2!EQ19,IF('Conseil de classe'!$A$2=$I$5,Classe3!EQ19,IF('Conseil de classe'!$A$2=$I$6,Classe4!EQ19,IF('Conseil de classe'!$A$2=$I$7,Classe5!EQ19,IF('Conseil de classe'!$A$2=$I$8,Classe6!EQ19,IF('Conseil de classe'!$A$2=$I$9,Classe7!EQ19,IF('Conseil de classe'!$A$2=$I$10,Classe8!EQ19,IF('Conseil de classe'!$A$2=$I$11,Classe9!EQ19))))))))))</f>
        <v/>
      </c>
      <c r="AJ18" s="7" t="str">
        <f>IF(ISBLANK(IF('Conseil de classe'!$A$2=$I$3,Classe1!ER19,IF('Conseil de classe'!$A$2=$I$4,Classe2!ER19,IF('Conseil de classe'!$A$2=$I$5,Classe3!ER19,IF('Conseil de classe'!$A$2=$I$6,Classe4!ER19,IF('Conseil de classe'!$A$2=$I$7,Classe5!ER19,IF('Conseil de classe'!$A$2=$I$8,Classe6!ER19,IF('Conseil de classe'!$A$2=$I$9,Classe7!ER19,IF('Conseil de classe'!$A$2=$I$10,Classe8!ER19,IF('Conseil de classe'!$A$2=$I$11,Classe9!ER19)))))))))),"",IF('Conseil de classe'!$A$2=$I$3,Classe1!ER19,IF('Conseil de classe'!$A$2=$I$4,Classe2!ER19,IF('Conseil de classe'!$A$2=$I$5,Classe3!ER19,IF('Conseil de classe'!$A$2=$I$6,Classe4!ER19,IF('Conseil de classe'!$A$2=$I$7,Classe5!ER19,IF('Conseil de classe'!$A$2=$I$8,Classe6!ER19,IF('Conseil de classe'!$A$2=$I$9,Classe7!ER19,IF('Conseil de classe'!$A$2=$I$10,Classe8!ER19,IF('Conseil de classe'!$A$2=$I$11,Classe9!ER19))))))))))</f>
        <v/>
      </c>
      <c r="AK18" s="7" t="str">
        <f>IF(ISBLANK(IF('Conseil de classe'!$A$2=$I$3,Classe1!ES19,IF('Conseil de classe'!$A$2=$I$4,Classe2!ES19,IF('Conseil de classe'!$A$2=$I$5,Classe3!ES19,IF('Conseil de classe'!$A$2=$I$6,Classe4!ES19,IF('Conseil de classe'!$A$2=$I$7,Classe5!ES19,IF('Conseil de classe'!$A$2=$I$8,Classe6!ES19,IF('Conseil de classe'!$A$2=$I$9,Classe7!ES19,IF('Conseil de classe'!$A$2=$I$10,Classe8!ES19,IF('Conseil de classe'!$A$2=$I$11,Classe9!ES19)))))))))),"",IF('Conseil de classe'!$A$2=$I$3,Classe1!ES19,IF('Conseil de classe'!$A$2=$I$4,Classe2!ES19,IF('Conseil de classe'!$A$2=$I$5,Classe3!ES19,IF('Conseil de classe'!$A$2=$I$6,Classe4!ES19,IF('Conseil de classe'!$A$2=$I$7,Classe5!ES19,IF('Conseil de classe'!$A$2=$I$8,Classe6!ES19,IF('Conseil de classe'!$A$2=$I$9,Classe7!ES19,IF('Conseil de classe'!$A$2=$I$10,Classe8!ES19,IF('Conseil de classe'!$A$2=$I$11,Classe9!ES19))))))))))</f>
        <v/>
      </c>
      <c r="AL18" s="7" t="str">
        <f>IF(ISBLANK(IF('Conseil de classe'!$A$2=$I$3,Classe1!ET19,IF('Conseil de classe'!$A$2=$I$4,Classe2!ET19,IF('Conseil de classe'!$A$2=$I$5,Classe3!ET19,IF('Conseil de classe'!$A$2=$I$6,Classe4!ET19,IF('Conseil de classe'!$A$2=$I$7,Classe5!ET19,IF('Conseil de classe'!$A$2=$I$8,Classe6!ET19,IF('Conseil de classe'!$A$2=$I$9,Classe7!ET19,IF('Conseil de classe'!$A$2=$I$10,Classe8!ET19,IF('Conseil de classe'!$A$2=$I$11,Classe9!ET19)))))))))),"",IF('Conseil de classe'!$A$2=$I$3,Classe1!ET19,IF('Conseil de classe'!$A$2=$I$4,Classe2!ET19,IF('Conseil de classe'!$A$2=$I$5,Classe3!ET19,IF('Conseil de classe'!$A$2=$I$6,Classe4!ET19,IF('Conseil de classe'!$A$2=$I$7,Classe5!ET19,IF('Conseil de classe'!$A$2=$I$8,Classe6!ET19,IF('Conseil de classe'!$A$2=$I$9,Classe7!ET19,IF('Conseil de classe'!$A$2=$I$10,Classe8!ET19,IF('Conseil de classe'!$A$2=$I$11,Classe9!ET19))))))))))</f>
        <v/>
      </c>
      <c r="AM18" s="7" t="str">
        <f>IF(ISBLANK(IF('Conseil de classe'!$A$2=$I$3,Classe1!EU19,IF('Conseil de classe'!$A$2=$I$4,Classe2!EU19,IF('Conseil de classe'!$A$2=$I$5,Classe3!EU19,IF('Conseil de classe'!$A$2=$I$6,Classe4!EU19,IF('Conseil de classe'!$A$2=$I$7,Classe5!EU19,IF('Conseil de classe'!$A$2=$I$8,Classe6!EU19,IF('Conseil de classe'!$A$2=$I$9,Classe7!EU19,IF('Conseil de classe'!$A$2=$I$10,Classe8!EU19,IF('Conseil de classe'!$A$2=$I$11,Classe9!EU19)))))))))),"",IF('Conseil de classe'!$A$2=$I$3,Classe1!EU19,IF('Conseil de classe'!$A$2=$I$4,Classe2!EU19,IF('Conseil de classe'!$A$2=$I$5,Classe3!EU19,IF('Conseil de classe'!$A$2=$I$6,Classe4!EU19,IF('Conseil de classe'!$A$2=$I$7,Classe5!EU19,IF('Conseil de classe'!$A$2=$I$8,Classe6!EU19,IF('Conseil de classe'!$A$2=$I$9,Classe7!EU19,IF('Conseil de classe'!$A$2=$I$10,Classe8!EU19,IF('Conseil de classe'!$A$2=$I$11,Classe9!EU19))))))))))</f>
        <v/>
      </c>
      <c r="AN18" s="7" t="str">
        <f>IF(ISBLANK(IF('Conseil de classe'!$A$2=$I$3,Classe1!EV19,IF('Conseil de classe'!$A$2=$I$4,Classe2!EV19,IF('Conseil de classe'!$A$2=$I$5,Classe3!EV19,IF('Conseil de classe'!$A$2=$I$6,Classe4!EV19,IF('Conseil de classe'!$A$2=$I$7,Classe5!EV19,IF('Conseil de classe'!$A$2=$I$8,Classe6!EV19,IF('Conseil de classe'!$A$2=$I$9,Classe7!EV19,IF('Conseil de classe'!$A$2=$I$10,Classe8!EV19,IF('Conseil de classe'!$A$2=$I$11,Classe9!EV19)))))))))),"",IF('Conseil de classe'!$A$2=$I$3,Classe1!EV19,IF('Conseil de classe'!$A$2=$I$4,Classe2!EV19,IF('Conseil de classe'!$A$2=$I$5,Classe3!EV19,IF('Conseil de classe'!$A$2=$I$6,Classe4!EV19,IF('Conseil de classe'!$A$2=$I$7,Classe5!EV19,IF('Conseil de classe'!$A$2=$I$8,Classe6!EV19,IF('Conseil de classe'!$A$2=$I$9,Classe7!EV19,IF('Conseil de classe'!$A$2=$I$10,Classe8!EV19,IF('Conseil de classe'!$A$2=$I$11,Classe9!EV19))))))))))</f>
        <v/>
      </c>
      <c r="AO18" s="7" t="str">
        <f>IF(ISBLANK(IF('Conseil de classe'!$A$2=$I$3,Classe1!EW19,IF('Conseil de classe'!$A$2=$I$4,Classe2!EW19,IF('Conseil de classe'!$A$2=$I$5,Classe3!EW19,IF('Conseil de classe'!$A$2=$I$6,Classe4!EW19,IF('Conseil de classe'!$A$2=$I$7,Classe5!EW19,IF('Conseil de classe'!$A$2=$I$8,Classe6!EW19,IF('Conseil de classe'!$A$2=$I$9,Classe7!EW19,IF('Conseil de classe'!$A$2=$I$10,Classe8!EW19,IF('Conseil de classe'!$A$2=$I$11,Classe9!EW19)))))))))),"",IF('Conseil de classe'!$A$2=$I$3,Classe1!EW19,IF('Conseil de classe'!$A$2=$I$4,Classe2!EW19,IF('Conseil de classe'!$A$2=$I$5,Classe3!EW19,IF('Conseil de classe'!$A$2=$I$6,Classe4!EW19,IF('Conseil de classe'!$A$2=$I$7,Classe5!EW19,IF('Conseil de classe'!$A$2=$I$8,Classe6!EW19,IF('Conseil de classe'!$A$2=$I$9,Classe7!EW19,IF('Conseil de classe'!$A$2=$I$10,Classe8!EW19,IF('Conseil de classe'!$A$2=$I$11,Classe9!EW19))))))))))</f>
        <v/>
      </c>
      <c r="AP18" s="7" t="str">
        <f>IF(ISBLANK(IF('Conseil de classe'!$A$2=$I$3,Classe1!EX19,IF('Conseil de classe'!$A$2=$I$4,Classe2!EX19,IF('Conseil de classe'!$A$2=$I$5,Classe3!EX19,IF('Conseil de classe'!$A$2=$I$6,Classe4!EX19,IF('Conseil de classe'!$A$2=$I$7,Classe5!EX19,IF('Conseil de classe'!$A$2=$I$8,Classe6!EX19,IF('Conseil de classe'!$A$2=$I$9,Classe7!EX19,IF('Conseil de classe'!$A$2=$I$10,Classe8!EX19,IF('Conseil de classe'!$A$2=$I$11,Classe9!EX19)))))))))),"",IF('Conseil de classe'!$A$2=$I$3,Classe1!EX19,IF('Conseil de classe'!$A$2=$I$4,Classe2!EX19,IF('Conseil de classe'!$A$2=$I$5,Classe3!EX19,IF('Conseil de classe'!$A$2=$I$6,Classe4!EX19,IF('Conseil de classe'!$A$2=$I$7,Classe5!EX19,IF('Conseil de classe'!$A$2=$I$8,Classe6!EX19,IF('Conseil de classe'!$A$2=$I$9,Classe7!EX19,IF('Conseil de classe'!$A$2=$I$10,Classe8!EX19,IF('Conseil de classe'!$A$2=$I$11,Classe9!EX19))))))))))</f>
        <v/>
      </c>
      <c r="AQ18" s="7" t="str">
        <f>IF(ISBLANK(IF('Conseil de classe'!$A$2=$I$3,Classe1!EY19,IF('Conseil de classe'!$A$2=$I$4,Classe2!EY19,IF('Conseil de classe'!$A$2=$I$5,Classe3!EY19,IF('Conseil de classe'!$A$2=$I$6,Classe4!EY19,IF('Conseil de classe'!$A$2=$I$7,Classe5!EY19,IF('Conseil de classe'!$A$2=$I$8,Classe6!EY19,IF('Conseil de classe'!$A$2=$I$9,Classe7!EY19,IF('Conseil de classe'!$A$2=$I$10,Classe8!EY19,IF('Conseil de classe'!$A$2=$I$11,Classe9!EY19)))))))))),"",IF('Conseil de classe'!$A$2=$I$3,Classe1!EY19,IF('Conseil de classe'!$A$2=$I$4,Classe2!EY19,IF('Conseil de classe'!$A$2=$I$5,Classe3!EY19,IF('Conseil de classe'!$A$2=$I$6,Classe4!EY19,IF('Conseil de classe'!$A$2=$I$7,Classe5!EY19,IF('Conseil de classe'!$A$2=$I$8,Classe6!EY19,IF('Conseil de classe'!$A$2=$I$9,Classe7!EY19,IF('Conseil de classe'!$A$2=$I$10,Classe8!EY19,IF('Conseil de classe'!$A$2=$I$11,Classe9!EY19))))))))))</f>
        <v/>
      </c>
      <c r="AR18" s="7" t="str">
        <f>IF(ISBLANK(IF('Conseil de classe'!$A$2=$I$3,Classe1!EZ19,IF('Conseil de classe'!$A$2=$I$4,Classe2!EZ19,IF('Conseil de classe'!$A$2=$I$5,Classe3!EZ19,IF('Conseil de classe'!$A$2=$I$6,Classe4!EZ19,IF('Conseil de classe'!$A$2=$I$7,Classe5!EZ19,IF('Conseil de classe'!$A$2=$I$8,Classe6!EZ19,IF('Conseil de classe'!$A$2=$I$9,Classe7!EZ19,IF('Conseil de classe'!$A$2=$I$10,Classe8!EZ19,IF('Conseil de classe'!$A$2=$I$11,Classe9!EZ19)))))))))),"",IF('Conseil de classe'!$A$2=$I$3,Classe1!EZ19,IF('Conseil de classe'!$A$2=$I$4,Classe2!EZ19,IF('Conseil de classe'!$A$2=$I$5,Classe3!EZ19,IF('Conseil de classe'!$A$2=$I$6,Classe4!EZ19,IF('Conseil de classe'!$A$2=$I$7,Classe5!EZ19,IF('Conseil de classe'!$A$2=$I$8,Classe6!EZ19,IF('Conseil de classe'!$A$2=$I$9,Classe7!EZ19,IF('Conseil de classe'!$A$2=$I$10,Classe8!EZ19,IF('Conseil de classe'!$A$2=$I$11,Classe9!EZ19))))))))))</f>
        <v/>
      </c>
      <c r="AS18" s="7" t="str">
        <f>IF(ISBLANK(IF('Conseil de classe'!$A$2=$I$3,Classe1!FA19,IF('Conseil de classe'!$A$2=$I$4,Classe2!FA19,IF('Conseil de classe'!$A$2=$I$5,Classe3!FA19,IF('Conseil de classe'!$A$2=$I$6,Classe4!FA19,IF('Conseil de classe'!$A$2=$I$7,Classe5!FA19,IF('Conseil de classe'!$A$2=$I$8,Classe6!FA19,IF('Conseil de classe'!$A$2=$I$9,Classe7!FA19,IF('Conseil de classe'!$A$2=$I$10,Classe8!FA19,IF('Conseil de classe'!$A$2=$I$11,Classe9!FA19)))))))))),"",IF('Conseil de classe'!$A$2=$I$3,Classe1!FA19,IF('Conseil de classe'!$A$2=$I$4,Classe2!FA19,IF('Conseil de classe'!$A$2=$I$5,Classe3!FA19,IF('Conseil de classe'!$A$2=$I$6,Classe4!FA19,IF('Conseil de classe'!$A$2=$I$7,Classe5!FA19,IF('Conseil de classe'!$A$2=$I$8,Classe6!FA19,IF('Conseil de classe'!$A$2=$I$9,Classe7!FA19,IF('Conseil de classe'!$A$2=$I$10,Classe8!FA19,IF('Conseil de classe'!$A$2=$I$11,Classe9!FA19))))))))))</f>
        <v/>
      </c>
      <c r="AT18" s="7" t="str">
        <f>IF(ISBLANK(IF('Conseil de classe'!$A$2=$I$3,Classe1!FB19,IF('Conseil de classe'!$A$2=$I$4,Classe2!FB19,IF('Conseil de classe'!$A$2=$I$5,Classe3!FB19,IF('Conseil de classe'!$A$2=$I$6,Classe4!FB19,IF('Conseil de classe'!$A$2=$I$7,Classe5!FB19,IF('Conseil de classe'!$A$2=$I$8,Classe6!FB19,IF('Conseil de classe'!$A$2=$I$9,Classe7!FB19,IF('Conseil de classe'!$A$2=$I$10,Classe8!FB19,IF('Conseil de classe'!$A$2=$I$11,Classe9!FB19)))))))))),"",IF('Conseil de classe'!$A$2=$I$3,Classe1!FB19,IF('Conseil de classe'!$A$2=$I$4,Classe2!FB19,IF('Conseil de classe'!$A$2=$I$5,Classe3!FB19,IF('Conseil de classe'!$A$2=$I$6,Classe4!FB19,IF('Conseil de classe'!$A$2=$I$7,Classe5!FB19,IF('Conseil de classe'!$A$2=$I$8,Classe6!FB19,IF('Conseil de classe'!$A$2=$I$9,Classe7!FB19,IF('Conseil de classe'!$A$2=$I$10,Classe8!FB19,IF('Conseil de classe'!$A$2=$I$11,Classe9!FB19))))))))))</f>
        <v/>
      </c>
      <c r="AU18" s="7" t="str">
        <f>IF(ISBLANK(IF('Conseil de classe'!$A$2=$I$3,Classe1!FC19,IF('Conseil de classe'!$A$2=$I$4,Classe2!FC19,IF('Conseil de classe'!$A$2=$I$5,Classe3!FC19,IF('Conseil de classe'!$A$2=$I$6,Classe4!FC19,IF('Conseil de classe'!$A$2=$I$7,Classe5!FC19,IF('Conseil de classe'!$A$2=$I$8,Classe6!FC19,IF('Conseil de classe'!$A$2=$I$9,Classe7!FC19,IF('Conseil de classe'!$A$2=$I$10,Classe8!FC19,IF('Conseil de classe'!$A$2=$I$11,Classe9!FC19)))))))))),"",IF('Conseil de classe'!$A$2=$I$3,Classe1!FC19,IF('Conseil de classe'!$A$2=$I$4,Classe2!FC19,IF('Conseil de classe'!$A$2=$I$5,Classe3!FC19,IF('Conseil de classe'!$A$2=$I$6,Classe4!FC19,IF('Conseil de classe'!$A$2=$I$7,Classe5!FC19,IF('Conseil de classe'!$A$2=$I$8,Classe6!FC19,IF('Conseil de classe'!$A$2=$I$9,Classe7!FC19,IF('Conseil de classe'!$A$2=$I$10,Classe8!FC19,IF('Conseil de classe'!$A$2=$I$11,Classe9!FC19))))))))))</f>
        <v/>
      </c>
      <c r="AV18" s="7" t="str">
        <f>IF(ISBLANK(IF('Conseil de classe'!$A$2=$I$3,Classe1!FD19,IF('Conseil de classe'!$A$2=$I$4,Classe2!FD19,IF('Conseil de classe'!$A$2=$I$5,Classe3!FD19,IF('Conseil de classe'!$A$2=$I$6,Classe4!FD19,IF('Conseil de classe'!$A$2=$I$7,Classe5!FD19,IF('Conseil de classe'!$A$2=$I$8,Classe6!FD19,IF('Conseil de classe'!$A$2=$I$9,Classe7!FD19,IF('Conseil de classe'!$A$2=$I$10,Classe8!FD19,IF('Conseil de classe'!$A$2=$I$11,Classe9!FD19)))))))))),"",IF('Conseil de classe'!$A$2=$I$3,Classe1!FD19,IF('Conseil de classe'!$A$2=$I$4,Classe2!FD19,IF('Conseil de classe'!$A$2=$I$5,Classe3!FD19,IF('Conseil de classe'!$A$2=$I$6,Classe4!FD19,IF('Conseil de classe'!$A$2=$I$7,Classe5!FD19,IF('Conseil de classe'!$A$2=$I$8,Classe6!FD19,IF('Conseil de classe'!$A$2=$I$9,Classe7!FD19,IF('Conseil de classe'!$A$2=$I$10,Classe8!FD19,IF('Conseil de classe'!$A$2=$I$11,Classe9!FD19))))))))))</f>
        <v/>
      </c>
      <c r="AW18" s="7" t="str">
        <f>IF(ISBLANK(IF('Conseil de classe'!$A$2=$I$3,Classe1!FE19,IF('Conseil de classe'!$A$2=$I$4,Classe2!FE19,IF('Conseil de classe'!$A$2=$I$5,Classe3!FE19,IF('Conseil de classe'!$A$2=$I$6,Classe4!FE19,IF('Conseil de classe'!$A$2=$I$7,Classe5!FE19,IF('Conseil de classe'!$A$2=$I$8,Classe6!FE19,IF('Conseil de classe'!$A$2=$I$9,Classe7!FE19,IF('Conseil de classe'!$A$2=$I$10,Classe8!FE19,IF('Conseil de classe'!$A$2=$I$11,Classe9!FE19)))))))))),"",IF('Conseil de classe'!$A$2=$I$3,Classe1!FE19,IF('Conseil de classe'!$A$2=$I$4,Classe2!FE19,IF('Conseil de classe'!$A$2=$I$5,Classe3!FE19,IF('Conseil de classe'!$A$2=$I$6,Classe4!FE19,IF('Conseil de classe'!$A$2=$I$7,Classe5!FE19,IF('Conseil de classe'!$A$2=$I$8,Classe6!FE19,IF('Conseil de classe'!$A$2=$I$9,Classe7!FE19,IF('Conseil de classe'!$A$2=$I$10,Classe8!FE19,IF('Conseil de classe'!$A$2=$I$11,Classe9!FE19))))))))))</f>
        <v/>
      </c>
      <c r="AX18" s="7" t="str">
        <f>IF(ISBLANK(IF('Conseil de classe'!$A$2=$I$3,Classe1!FF19,IF('Conseil de classe'!$A$2=$I$4,Classe2!FF19,IF('Conseil de classe'!$A$2=$I$5,Classe3!FF19,IF('Conseil de classe'!$A$2=$I$6,Classe4!FF19,IF('Conseil de classe'!$A$2=$I$7,Classe5!FF19,IF('Conseil de classe'!$A$2=$I$8,Classe6!FF19,IF('Conseil de classe'!$A$2=$I$9,Classe7!FF19,IF('Conseil de classe'!$A$2=$I$10,Classe8!FF19,IF('Conseil de classe'!$A$2=$I$11,Classe9!FF19)))))))))),"",IF('Conseil de classe'!$A$2=$I$3,Classe1!FF19,IF('Conseil de classe'!$A$2=$I$4,Classe2!FF19,IF('Conseil de classe'!$A$2=$I$5,Classe3!FF19,IF('Conseil de classe'!$A$2=$I$6,Classe4!FF19,IF('Conseil de classe'!$A$2=$I$7,Classe5!FF19,IF('Conseil de classe'!$A$2=$I$8,Classe6!FF19,IF('Conseil de classe'!$A$2=$I$9,Classe7!FF19,IF('Conseil de classe'!$A$2=$I$10,Classe8!FF19,IF('Conseil de classe'!$A$2=$I$11,Classe9!FF19))))))))))</f>
        <v/>
      </c>
      <c r="AY18" s="7" t="str">
        <f>IF(ISBLANK(IF('Conseil de classe'!$A$2=$I$3,Classe1!FG19,IF('Conseil de classe'!$A$2=$I$4,Classe2!FG19,IF('Conseil de classe'!$A$2=$I$5,Classe3!FG19,IF('Conseil de classe'!$A$2=$I$6,Classe4!FG19,IF('Conseil de classe'!$A$2=$I$7,Classe5!FG19,IF('Conseil de classe'!$A$2=$I$8,Classe6!FG19,IF('Conseil de classe'!$A$2=$I$9,Classe7!FG19,IF('Conseil de classe'!$A$2=$I$10,Classe8!FG19,IF('Conseil de classe'!$A$2=$I$11,Classe9!FG19)))))))))),"",IF('Conseil de classe'!$A$2=$I$3,Classe1!FG19,IF('Conseil de classe'!$A$2=$I$4,Classe2!FG19,IF('Conseil de classe'!$A$2=$I$5,Classe3!FG19,IF('Conseil de classe'!$A$2=$I$6,Classe4!FG19,IF('Conseil de classe'!$A$2=$I$7,Classe5!FG19,IF('Conseil de classe'!$A$2=$I$8,Classe6!FG19,IF('Conseil de classe'!$A$2=$I$9,Classe7!FG19,IF('Conseil de classe'!$A$2=$I$10,Classe8!FG19,IF('Conseil de classe'!$A$2=$I$11,Classe9!FG19))))))))))</f>
        <v/>
      </c>
      <c r="AZ18" s="7" t="str">
        <f>IF(ISBLANK(IF('Conseil de classe'!$A$2=$I$3,Classe1!FH19,IF('Conseil de classe'!$A$2=$I$4,Classe2!FH19,IF('Conseil de classe'!$A$2=$I$5,Classe3!FH19,IF('Conseil de classe'!$A$2=$I$6,Classe4!FH19,IF('Conseil de classe'!$A$2=$I$7,Classe5!FH19,IF('Conseil de classe'!$A$2=$I$8,Classe6!FH19,IF('Conseil de classe'!$A$2=$I$9,Classe7!FH19,IF('Conseil de classe'!$A$2=$I$10,Classe8!FH19,IF('Conseil de classe'!$A$2=$I$11,Classe9!FH19)))))))))),"",IF('Conseil de classe'!$A$2=$I$3,Classe1!FH19,IF('Conseil de classe'!$A$2=$I$4,Classe2!FH19,IF('Conseil de classe'!$A$2=$I$5,Classe3!FH19,IF('Conseil de classe'!$A$2=$I$6,Classe4!FH19,IF('Conseil de classe'!$A$2=$I$7,Classe5!FH19,IF('Conseil de classe'!$A$2=$I$8,Classe6!FH19,IF('Conseil de classe'!$A$2=$I$9,Classe7!FH19,IF('Conseil de classe'!$A$2=$I$10,Classe8!FH19,IF('Conseil de classe'!$A$2=$I$11,Classe9!FH19))))))))))</f>
        <v/>
      </c>
      <c r="BA18" s="7" t="str">
        <f>IF(ISBLANK(IF('Conseil de classe'!$A$2=$I$3,Classe1!FI19,IF('Conseil de classe'!$A$2=$I$4,Classe2!FI19,IF('Conseil de classe'!$A$2=$I$5,Classe3!FI19,IF('Conseil de classe'!$A$2=$I$6,Classe4!FI19,IF('Conseil de classe'!$A$2=$I$7,Classe5!FI19,IF('Conseil de classe'!$A$2=$I$8,Classe6!FI19,IF('Conseil de classe'!$A$2=$I$9,Classe7!FI19,IF('Conseil de classe'!$A$2=$I$10,Classe8!FI19,IF('Conseil de classe'!$A$2=$I$11,Classe9!FI19)))))))))),"",IF('Conseil de classe'!$A$2=$I$3,Classe1!FI19,IF('Conseil de classe'!$A$2=$I$4,Classe2!FI19,IF('Conseil de classe'!$A$2=$I$5,Classe3!FI19,IF('Conseil de classe'!$A$2=$I$6,Classe4!FI19,IF('Conseil de classe'!$A$2=$I$7,Classe5!FI19,IF('Conseil de classe'!$A$2=$I$8,Classe6!FI19,IF('Conseil de classe'!$A$2=$I$9,Classe7!FI19,IF('Conseil de classe'!$A$2=$I$10,Classe8!FI19,IF('Conseil de classe'!$A$2=$I$11,Classe9!FI19))))))))))</f>
        <v/>
      </c>
      <c r="BB18" s="7" t="str">
        <f>IF(ISBLANK(IF('Conseil de classe'!$A$2=$I$3,Classe1!FJ19,IF('Conseil de classe'!$A$2=$I$4,Classe2!FJ19,IF('Conseil de classe'!$A$2=$I$5,Classe3!FJ19,IF('Conseil de classe'!$A$2=$I$6,Classe4!FJ19,IF('Conseil de classe'!$A$2=$I$7,Classe5!FJ19,IF('Conseil de classe'!$A$2=$I$8,Classe6!FJ19,IF('Conseil de classe'!$A$2=$I$9,Classe7!FJ19,IF('Conseil de classe'!$A$2=$I$10,Classe8!FJ19,IF('Conseil de classe'!$A$2=$I$11,Classe9!FJ19)))))))))),"",IF('Conseil de classe'!$A$2=$I$3,Classe1!FJ19,IF('Conseil de classe'!$A$2=$I$4,Classe2!FJ19,IF('Conseil de classe'!$A$2=$I$5,Classe3!FJ19,IF('Conseil de classe'!$A$2=$I$6,Classe4!FJ19,IF('Conseil de classe'!$A$2=$I$7,Classe5!FJ19,IF('Conseil de classe'!$A$2=$I$8,Classe6!FJ19,IF('Conseil de classe'!$A$2=$I$9,Classe7!FJ19,IF('Conseil de classe'!$A$2=$I$10,Classe8!FJ19,IF('Conseil de classe'!$A$2=$I$11,Classe9!FJ19))))))))))</f>
        <v/>
      </c>
      <c r="BC18" s="7" t="str">
        <f>IF(ISBLANK(IF('Conseil de classe'!$A$2=$I$3,Classe1!FK19,IF('Conseil de classe'!$A$2=$I$4,Classe2!FK19,IF('Conseil de classe'!$A$2=$I$5,Classe3!FK19,IF('Conseil de classe'!$A$2=$I$6,Classe4!FK19,IF('Conseil de classe'!$A$2=$I$7,Classe5!FK19,IF('Conseil de classe'!$A$2=$I$8,Classe6!FK19,IF('Conseil de classe'!$A$2=$I$9,Classe7!FK19,IF('Conseil de classe'!$A$2=$I$10,Classe8!FK19,IF('Conseil de classe'!$A$2=$I$11,Classe9!FK19)))))))))),"",IF('Conseil de classe'!$A$2=$I$3,Classe1!FK19,IF('Conseil de classe'!$A$2=$I$4,Classe2!FK19,IF('Conseil de classe'!$A$2=$I$5,Classe3!FK19,IF('Conseil de classe'!$A$2=$I$6,Classe4!FK19,IF('Conseil de classe'!$A$2=$I$7,Classe5!FK19,IF('Conseil de classe'!$A$2=$I$8,Classe6!FK19,IF('Conseil de classe'!$A$2=$I$9,Classe7!FK19,IF('Conseil de classe'!$A$2=$I$10,Classe8!FK19,IF('Conseil de classe'!$A$2=$I$11,Classe9!FK19))))))))))</f>
        <v/>
      </c>
      <c r="BD18" s="7" t="str">
        <f>IF(ISBLANK(IF('Conseil de classe'!$A$2=$I$3,Classe1!FL19,IF('Conseil de classe'!$A$2=$I$4,Classe2!FL19,IF('Conseil de classe'!$A$2=$I$5,Classe3!FL19,IF('Conseil de classe'!$A$2=$I$6,Classe4!FL19,IF('Conseil de classe'!$A$2=$I$7,Classe5!FL19,IF('Conseil de classe'!$A$2=$I$8,Classe6!FL19,IF('Conseil de classe'!$A$2=$I$9,Classe7!FL19,IF('Conseil de classe'!$A$2=$I$10,Classe8!FL19,IF('Conseil de classe'!$A$2=$I$11,Classe9!FL19)))))))))),"",IF('Conseil de classe'!$A$2=$I$3,Classe1!FL19,IF('Conseil de classe'!$A$2=$I$4,Classe2!FL19,IF('Conseil de classe'!$A$2=$I$5,Classe3!FL19,IF('Conseil de classe'!$A$2=$I$6,Classe4!FL19,IF('Conseil de classe'!$A$2=$I$7,Classe5!FL19,IF('Conseil de classe'!$A$2=$I$8,Classe6!FL19,IF('Conseil de classe'!$A$2=$I$9,Classe7!FL19,IF('Conseil de classe'!$A$2=$I$10,Classe8!FL19,IF('Conseil de classe'!$A$2=$I$11,Classe9!FL19))))))))))</f>
        <v/>
      </c>
      <c r="BE18" s="7" t="str">
        <f>IF(ISBLANK(IF('Conseil de classe'!$A$2=$I$3,Classe1!FM19,IF('Conseil de classe'!$A$2=$I$4,Classe2!FM19,IF('Conseil de classe'!$A$2=$I$5,Classe3!FM19,IF('Conseil de classe'!$A$2=$I$6,Classe4!FM19,IF('Conseil de classe'!$A$2=$I$7,Classe5!FM19,IF('Conseil de classe'!$A$2=$I$8,Classe6!FM19,IF('Conseil de classe'!$A$2=$I$9,Classe7!FM19,IF('Conseil de classe'!$A$2=$I$10,Classe8!FM19,IF('Conseil de classe'!$A$2=$I$11,Classe9!FM19)))))))))),"",IF('Conseil de classe'!$A$2=$I$3,Classe1!FM19,IF('Conseil de classe'!$A$2=$I$4,Classe2!FM19,IF('Conseil de classe'!$A$2=$I$5,Classe3!FM19,IF('Conseil de classe'!$A$2=$I$6,Classe4!FM19,IF('Conseil de classe'!$A$2=$I$7,Classe5!FM19,IF('Conseil de classe'!$A$2=$I$8,Classe6!FM19,IF('Conseil de classe'!$A$2=$I$9,Classe7!FM19,IF('Conseil de classe'!$A$2=$I$10,Classe8!FM19,IF('Conseil de classe'!$A$2=$I$11,Classe9!FM19))))))))))</f>
        <v/>
      </c>
      <c r="BF18" s="7" t="str">
        <f>IF(ISBLANK(IF('Conseil de classe'!$A$2=$I$3,Classe1!FN19,IF('Conseil de classe'!$A$2=$I$4,Classe2!FN19,IF('Conseil de classe'!$A$2=$I$5,Classe3!FN19,IF('Conseil de classe'!$A$2=$I$6,Classe4!FN19,IF('Conseil de classe'!$A$2=$I$7,Classe5!FN19,IF('Conseil de classe'!$A$2=$I$8,Classe6!FN19,IF('Conseil de classe'!$A$2=$I$9,Classe7!FN19,IF('Conseil de classe'!$A$2=$I$10,Classe8!FN19,IF('Conseil de classe'!$A$2=$I$11,Classe9!FN19)))))))))),"",IF('Conseil de classe'!$A$2=$I$3,Classe1!FN19,IF('Conseil de classe'!$A$2=$I$4,Classe2!FN19,IF('Conseil de classe'!$A$2=$I$5,Classe3!FN19,IF('Conseil de classe'!$A$2=$I$6,Classe4!FN19,IF('Conseil de classe'!$A$2=$I$7,Classe5!FN19,IF('Conseil de classe'!$A$2=$I$8,Classe6!FN19,IF('Conseil de classe'!$A$2=$I$9,Classe7!FN19,IF('Conseil de classe'!$A$2=$I$10,Classe8!FN19,IF('Conseil de classe'!$A$2=$I$11,Classe9!FN19))))))))))</f>
        <v/>
      </c>
      <c r="BG18" s="7" t="str">
        <f>IF(ISBLANK(IF('Conseil de classe'!$A$2=$I$3,Classe1!FO19,IF('Conseil de classe'!$A$2=$I$4,Classe2!FO19,IF('Conseil de classe'!$A$2=$I$5,Classe3!FO19,IF('Conseil de classe'!$A$2=$I$6,Classe4!FO19,IF('Conseil de classe'!$A$2=$I$7,Classe5!FO19,IF('Conseil de classe'!$A$2=$I$8,Classe6!FO19,IF('Conseil de classe'!$A$2=$I$9,Classe7!FO19,IF('Conseil de classe'!$A$2=$I$10,Classe8!FO19,IF('Conseil de classe'!$A$2=$I$11,Classe9!FO19)))))))))),"",IF('Conseil de classe'!$A$2=$I$3,Classe1!FO19,IF('Conseil de classe'!$A$2=$I$4,Classe2!FO19,IF('Conseil de classe'!$A$2=$I$5,Classe3!FO19,IF('Conseil de classe'!$A$2=$I$6,Classe4!FO19,IF('Conseil de classe'!$A$2=$I$7,Classe5!FO19,IF('Conseil de classe'!$A$2=$I$8,Classe6!FO19,IF('Conseil de classe'!$A$2=$I$9,Classe7!FO19,IF('Conseil de classe'!$A$2=$I$10,Classe8!FO19,IF('Conseil de classe'!$A$2=$I$11,Classe9!FO19))))))))))</f>
        <v/>
      </c>
      <c r="BH18" s="7" t="str">
        <f>IF(ISBLANK(IF('Conseil de classe'!$A$2=$I$3,Classe1!FP19,IF('Conseil de classe'!$A$2=$I$4,Classe2!FP19,IF('Conseil de classe'!$A$2=$I$5,Classe3!FP19,IF('Conseil de classe'!$A$2=$I$6,Classe4!FP19,IF('Conseil de classe'!$A$2=$I$7,Classe5!FP19,IF('Conseil de classe'!$A$2=$I$8,Classe6!FP19,IF('Conseil de classe'!$A$2=$I$9,Classe7!FP19,IF('Conseil de classe'!$A$2=$I$10,Classe8!FP19,IF('Conseil de classe'!$A$2=$I$11,Classe9!FP19)))))))))),"",IF('Conseil de classe'!$A$2=$I$3,Classe1!FP19,IF('Conseil de classe'!$A$2=$I$4,Classe2!FP19,IF('Conseil de classe'!$A$2=$I$5,Classe3!FP19,IF('Conseil de classe'!$A$2=$I$6,Classe4!FP19,IF('Conseil de classe'!$A$2=$I$7,Classe5!FP19,IF('Conseil de classe'!$A$2=$I$8,Classe6!FP19,IF('Conseil de classe'!$A$2=$I$9,Classe7!FP19,IF('Conseil de classe'!$A$2=$I$10,Classe8!FP19,IF('Conseil de classe'!$A$2=$I$11,Classe9!FP19))))))))))</f>
        <v/>
      </c>
      <c r="BI18" s="7" t="str">
        <f>IF(ISBLANK(IF('Conseil de classe'!$A$2=$I$3,Classe1!FQ19,IF('Conseil de classe'!$A$2=$I$4,Classe2!FQ19,IF('Conseil de classe'!$A$2=$I$5,Classe3!FQ19,IF('Conseil de classe'!$A$2=$I$6,Classe4!FQ19,IF('Conseil de classe'!$A$2=$I$7,Classe5!FQ19,IF('Conseil de classe'!$A$2=$I$8,Classe6!FQ19,IF('Conseil de classe'!$A$2=$I$9,Classe7!FQ19,IF('Conseil de classe'!$A$2=$I$10,Classe8!FQ19,IF('Conseil de classe'!$A$2=$I$11,Classe9!FQ19)))))))))),"",IF('Conseil de classe'!$A$2=$I$3,Classe1!FQ19,IF('Conseil de classe'!$A$2=$I$4,Classe2!FQ19,IF('Conseil de classe'!$A$2=$I$5,Classe3!FQ19,IF('Conseil de classe'!$A$2=$I$6,Classe4!FQ19,IF('Conseil de classe'!$A$2=$I$7,Classe5!FQ19,IF('Conseil de classe'!$A$2=$I$8,Classe6!FQ19,IF('Conseil de classe'!$A$2=$I$9,Classe7!FQ19,IF('Conseil de classe'!$A$2=$I$10,Classe8!FQ19,IF('Conseil de classe'!$A$2=$I$11,Classe9!FQ19))))))))))</f>
        <v/>
      </c>
      <c r="BJ18" s="7" t="str">
        <f>IF(ISBLANK(IF('Conseil de classe'!$A$2=$I$3,Classe1!FR19,IF('Conseil de classe'!$A$2=$I$4,Classe2!FR19,IF('Conseil de classe'!$A$2=$I$5,Classe3!FR19,IF('Conseil de classe'!$A$2=$I$6,Classe4!FR19,IF('Conseil de classe'!$A$2=$I$7,Classe5!FR19,IF('Conseil de classe'!$A$2=$I$8,Classe6!FR19,IF('Conseil de classe'!$A$2=$I$9,Classe7!FR19,IF('Conseil de classe'!$A$2=$I$10,Classe8!FR19,IF('Conseil de classe'!$A$2=$I$11,Classe9!FR19)))))))))),"",IF('Conseil de classe'!$A$2=$I$3,Classe1!FR19,IF('Conseil de classe'!$A$2=$I$4,Classe2!FR19,IF('Conseil de classe'!$A$2=$I$5,Classe3!FR19,IF('Conseil de classe'!$A$2=$I$6,Classe4!FR19,IF('Conseil de classe'!$A$2=$I$7,Classe5!FR19,IF('Conseil de classe'!$A$2=$I$8,Classe6!FR19,IF('Conseil de classe'!$A$2=$I$9,Classe7!FR19,IF('Conseil de classe'!$A$2=$I$10,Classe8!FR19,IF('Conseil de classe'!$A$2=$I$11,Classe9!FR19))))))))))</f>
        <v/>
      </c>
      <c r="BK18" s="7" t="str">
        <f>IF(ISBLANK(IF('Conseil de classe'!$A$2=$I$3,Classe1!FS19,IF('Conseil de classe'!$A$2=$I$4,Classe2!FS19,IF('Conseil de classe'!$A$2=$I$5,Classe3!FS19,IF('Conseil de classe'!$A$2=$I$6,Classe4!FS19,IF('Conseil de classe'!$A$2=$I$7,Classe5!FS19,IF('Conseil de classe'!$A$2=$I$8,Classe6!FS19,IF('Conseil de classe'!$A$2=$I$9,Classe7!FS19,IF('Conseil de classe'!$A$2=$I$10,Classe8!FS19,IF('Conseil de classe'!$A$2=$I$11,Classe9!FS19)))))))))),"",IF('Conseil de classe'!$A$2=$I$3,Classe1!FS19,IF('Conseil de classe'!$A$2=$I$4,Classe2!FS19,IF('Conseil de classe'!$A$2=$I$5,Classe3!FS19,IF('Conseil de classe'!$A$2=$I$6,Classe4!FS19,IF('Conseil de classe'!$A$2=$I$7,Classe5!FS19,IF('Conseil de classe'!$A$2=$I$8,Classe6!FS19,IF('Conseil de classe'!$A$2=$I$9,Classe7!FS19,IF('Conseil de classe'!$A$2=$I$10,Classe8!FS19,IF('Conseil de classe'!$A$2=$I$11,Classe9!FS19))))))))))</f>
        <v/>
      </c>
      <c r="BL18" s="7" t="str">
        <f>IF(ISBLANK(IF('Conseil de classe'!$A$2=$I$3,Classe1!FT19,IF('Conseil de classe'!$A$2=$I$4,Classe2!FT19,IF('Conseil de classe'!$A$2=$I$5,Classe3!FT19,IF('Conseil de classe'!$A$2=$I$6,Classe4!FT19,IF('Conseil de classe'!$A$2=$I$7,Classe5!FT19,IF('Conseil de classe'!$A$2=$I$8,Classe6!FT19,IF('Conseil de classe'!$A$2=$I$9,Classe7!FT19,IF('Conseil de classe'!$A$2=$I$10,Classe8!FT19,IF('Conseil de classe'!$A$2=$I$11,Classe9!FT19)))))))))),"",IF('Conseil de classe'!$A$2=$I$3,Classe1!FT19,IF('Conseil de classe'!$A$2=$I$4,Classe2!FT19,IF('Conseil de classe'!$A$2=$I$5,Classe3!FT19,IF('Conseil de classe'!$A$2=$I$6,Classe4!FT19,IF('Conseil de classe'!$A$2=$I$7,Classe5!FT19,IF('Conseil de classe'!$A$2=$I$8,Classe6!FT19,IF('Conseil de classe'!$A$2=$I$9,Classe7!FT19,IF('Conseil de classe'!$A$2=$I$10,Classe8!FT19,IF('Conseil de classe'!$A$2=$I$11,Classe9!FT19))))))))))</f>
        <v/>
      </c>
      <c r="BM18" s="7" t="str">
        <f>IF(ISBLANK(IF('Conseil de classe'!$A$2=$I$3,Classe1!FU19,IF('Conseil de classe'!$A$2=$I$4,Classe2!FU19,IF('Conseil de classe'!$A$2=$I$5,Classe3!FU19,IF('Conseil de classe'!$A$2=$I$6,Classe4!FU19,IF('Conseil de classe'!$A$2=$I$7,Classe5!FU19,IF('Conseil de classe'!$A$2=$I$8,Classe6!FU19,IF('Conseil de classe'!$A$2=$I$9,Classe7!FU19,IF('Conseil de classe'!$A$2=$I$10,Classe8!FU19,IF('Conseil de classe'!$A$2=$I$11,Classe9!FU19)))))))))),"",IF('Conseil de classe'!$A$2=$I$3,Classe1!FU19,IF('Conseil de classe'!$A$2=$I$4,Classe2!FU19,IF('Conseil de classe'!$A$2=$I$5,Classe3!FU19,IF('Conseil de classe'!$A$2=$I$6,Classe4!FU19,IF('Conseil de classe'!$A$2=$I$7,Classe5!FU19,IF('Conseil de classe'!$A$2=$I$8,Classe6!FU19,IF('Conseil de classe'!$A$2=$I$9,Classe7!FU19,IF('Conseil de classe'!$A$2=$I$10,Classe8!FU19,IF('Conseil de classe'!$A$2=$I$11,Classe9!FU19))))))))))</f>
        <v/>
      </c>
      <c r="BN18" s="7" t="str">
        <f>IF(ISBLANK(IF('Conseil de classe'!$A$2=$I$3,Classe1!FV19,IF('Conseil de classe'!$A$2=$I$4,Classe2!FV19,IF('Conseil de classe'!$A$2=$I$5,Classe3!FV19,IF('Conseil de classe'!$A$2=$I$6,Classe4!FV19,IF('Conseil de classe'!$A$2=$I$7,Classe5!FV19,IF('Conseil de classe'!$A$2=$I$8,Classe6!FV19,IF('Conseil de classe'!$A$2=$I$9,Classe7!FV19,IF('Conseil de classe'!$A$2=$I$10,Classe8!FV19,IF('Conseil de classe'!$A$2=$I$11,Classe9!FV19)))))))))),"",IF('Conseil de classe'!$A$2=$I$3,Classe1!FV19,IF('Conseil de classe'!$A$2=$I$4,Classe2!FV19,IF('Conseil de classe'!$A$2=$I$5,Classe3!FV19,IF('Conseil de classe'!$A$2=$I$6,Classe4!FV19,IF('Conseil de classe'!$A$2=$I$7,Classe5!FV19,IF('Conseil de classe'!$A$2=$I$8,Classe6!FV19,IF('Conseil de classe'!$A$2=$I$9,Classe7!FV19,IF('Conseil de classe'!$A$2=$I$10,Classe8!FV19,IF('Conseil de classe'!$A$2=$I$11,Classe9!FV19))))))))))</f>
        <v/>
      </c>
      <c r="BO18" s="7" t="str">
        <f>IF(ISBLANK(IF('Conseil de classe'!$A$2=$I$3,Classe1!FW19,IF('Conseil de classe'!$A$2=$I$4,Classe2!FW19,IF('Conseil de classe'!$A$2=$I$5,Classe3!FW19,IF('Conseil de classe'!$A$2=$I$6,Classe4!FW19,IF('Conseil de classe'!$A$2=$I$7,Classe5!FW19,IF('Conseil de classe'!$A$2=$I$8,Classe6!FW19,IF('Conseil de classe'!$A$2=$I$9,Classe7!FW19,IF('Conseil de classe'!$A$2=$I$10,Classe8!FW19,IF('Conseil de classe'!$A$2=$I$11,Classe9!FW19)))))))))),"",IF('Conseil de classe'!$A$2=$I$3,Classe1!FW19,IF('Conseil de classe'!$A$2=$I$4,Classe2!FW19,IF('Conseil de classe'!$A$2=$I$5,Classe3!FW19,IF('Conseil de classe'!$A$2=$I$6,Classe4!FW19,IF('Conseil de classe'!$A$2=$I$7,Classe5!FW19,IF('Conseil de classe'!$A$2=$I$8,Classe6!FW19,IF('Conseil de classe'!$A$2=$I$9,Classe7!FW19,IF('Conseil de classe'!$A$2=$I$10,Classe8!FW19,IF('Conseil de classe'!$A$2=$I$11,Classe9!FW19))))))))))</f>
        <v/>
      </c>
      <c r="BP18" s="7" t="str">
        <f>IF(ISBLANK(IF('Conseil de classe'!$A$2=$I$3,Classe1!FX19,IF('Conseil de classe'!$A$2=$I$4,Classe2!FX19,IF('Conseil de classe'!$A$2=$I$5,Classe3!FX19,IF('Conseil de classe'!$A$2=$I$6,Classe4!FX19,IF('Conseil de classe'!$A$2=$I$7,Classe5!FX19,IF('Conseil de classe'!$A$2=$I$8,Classe6!FX19,IF('Conseil de classe'!$A$2=$I$9,Classe7!FX19,IF('Conseil de classe'!$A$2=$I$10,Classe8!FX19,IF('Conseil de classe'!$A$2=$I$11,Classe9!FX19)))))))))),"",IF('Conseil de classe'!$A$2=$I$3,Classe1!FX19,IF('Conseil de classe'!$A$2=$I$4,Classe2!FX19,IF('Conseil de classe'!$A$2=$I$5,Classe3!FX19,IF('Conseil de classe'!$A$2=$I$6,Classe4!FX19,IF('Conseil de classe'!$A$2=$I$7,Classe5!FX19,IF('Conseil de classe'!$A$2=$I$8,Classe6!FX19,IF('Conseil de classe'!$A$2=$I$9,Classe7!FX19,IF('Conseil de classe'!$A$2=$I$10,Classe8!FX19,IF('Conseil de classe'!$A$2=$I$11,Classe9!FX19))))))))))</f>
        <v/>
      </c>
      <c r="BQ18" s="7" t="str">
        <f>IF(ISBLANK(IF('Conseil de classe'!$A$2=$I$3,Classe1!FY19,IF('Conseil de classe'!$A$2=$I$4,Classe2!FY19,IF('Conseil de classe'!$A$2=$I$5,Classe3!FY19,IF('Conseil de classe'!$A$2=$I$6,Classe4!FY19,IF('Conseil de classe'!$A$2=$I$7,Classe5!FY19,IF('Conseil de classe'!$A$2=$I$8,Classe6!FY19,IF('Conseil de classe'!$A$2=$I$9,Classe7!FY19,IF('Conseil de classe'!$A$2=$I$10,Classe8!FY19,IF('Conseil de classe'!$A$2=$I$11,Classe9!FY19)))))))))),"",IF('Conseil de classe'!$A$2=$I$3,Classe1!FY19,IF('Conseil de classe'!$A$2=$I$4,Classe2!FY19,IF('Conseil de classe'!$A$2=$I$5,Classe3!FY19,IF('Conseil de classe'!$A$2=$I$6,Classe4!FY19,IF('Conseil de classe'!$A$2=$I$7,Classe5!FY19,IF('Conseil de classe'!$A$2=$I$8,Classe6!FY19,IF('Conseil de classe'!$A$2=$I$9,Classe7!FY19,IF('Conseil de classe'!$A$2=$I$10,Classe8!FY19,IF('Conseil de classe'!$A$2=$I$11,Classe9!FY19))))))))))</f>
        <v/>
      </c>
      <c r="BR18" s="7" t="str">
        <f>IF(ISBLANK(IF('Conseil de classe'!$A$2=$I$3,Classe1!FZ19,IF('Conseil de classe'!$A$2=$I$4,Classe2!FZ19,IF('Conseil de classe'!$A$2=$I$5,Classe3!FZ19,IF('Conseil de classe'!$A$2=$I$6,Classe4!FZ19,IF('Conseil de classe'!$A$2=$I$7,Classe5!FZ19,IF('Conseil de classe'!$A$2=$I$8,Classe6!FZ19,IF('Conseil de classe'!$A$2=$I$9,Classe7!FZ19,IF('Conseil de classe'!$A$2=$I$10,Classe8!FZ19,IF('Conseil de classe'!$A$2=$I$11,Classe9!FZ19)))))))))),"",IF('Conseil de classe'!$A$2=$I$3,Classe1!FZ19,IF('Conseil de classe'!$A$2=$I$4,Classe2!FZ19,IF('Conseil de classe'!$A$2=$I$5,Classe3!FZ19,IF('Conseil de classe'!$A$2=$I$6,Classe4!FZ19,IF('Conseil de classe'!$A$2=$I$7,Classe5!FZ19,IF('Conseil de classe'!$A$2=$I$8,Classe6!FZ19,IF('Conseil de classe'!$A$2=$I$9,Classe7!FZ19,IF('Conseil de classe'!$A$2=$I$10,Classe8!FZ19,IF('Conseil de classe'!$A$2=$I$11,Classe9!FZ19))))))))))</f>
        <v/>
      </c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3:84" x14ac:dyDescent="0.3">
      <c r="C19" s="10" t="s">
        <v>293</v>
      </c>
      <c r="D19" s="7" t="s">
        <v>34</v>
      </c>
      <c r="E19" s="6">
        <v>17</v>
      </c>
      <c r="F19" s="7">
        <v>11</v>
      </c>
      <c r="G19" s="2">
        <v>4.5</v>
      </c>
      <c r="J19" s="7" t="str">
        <f>IF(ISBLANK(IF('Conseil de classe'!$A$2=$I$3,Classe1!B20, IF('Conseil de classe'!$A$2=$I$4,Classe2!B20,IF('Conseil de classe'!$A$2=$I$5,Classe3!B20,IF('Conseil de classe'!$A$2=$I$6,Classe4!B20,IF('Conseil de classe'!$A$2=$I$7,Classe5!B20,IF('Conseil de classe'!$A$2=$I$8,Classe6!B20, IF('Conseil de classe'!$A$2=$I$9,Classe7!B20,IF('Conseil de classe'!$A$2=$I$10,Classe8!B20,IF('Conseil de classe'!$A$2=$I$11,Classe9!B20)))))))))),"",IF('Conseil de classe'!$A$2=$I$3,Classe1!B20, IF('Conseil de classe'!$A$2=$I$4,Classe2!B20,IF('Conseil de classe'!$A$2=$I$5,Classe3!B20,IF('Conseil de classe'!$A$2=$I$6,Classe4!B20,IF('Conseil de classe'!$A$2=$I$7,Classe5!B20,IF('Conseil de classe'!$A$2=$I$8,Classe6!B20, IF('Conseil de classe'!$A$2=$I$9,Classe7!B20,IF('Conseil de classe'!$A$2=$I$10,Classe8!B20,IF('Conseil de classe'!$A$2=$I$11,Classe9!B20))))))))))</f>
        <v/>
      </c>
      <c r="K19" s="7" t="str">
        <f>IF(ISBLANK(IF('Conseil de classe'!$A$2=$I$3,Classe1!DS20,IF('Conseil de classe'!$A$2=$I$4,Classe2!DS20,IF('Conseil de classe'!$A$2=$I$5,Classe3!DS20,IF('Conseil de classe'!$A$2=$I$6,Classe4!DS20,IF('Conseil de classe'!$A$2=$I$7,Classe5!DS20,IF('Conseil de classe'!$A$2=$I$8,Classe6!DS20,IF('Conseil de classe'!$A$2=$I$9,Classe7!DS20,IF('Conseil de classe'!$A$2=$I$10,Classe8!DS20,IF('Conseil de classe'!$A$2=$I$11,Classe9!DS20)))))))))),"",IF('Conseil de classe'!$A$2=$I$3,Classe1!DS20,IF('Conseil de classe'!$A$2=$I$4,Classe2!DS20,IF('Conseil de classe'!$A$2=$I$5,Classe3!DS20,IF('Conseil de classe'!$A$2=$I$6,Classe4!DS20,IF('Conseil de classe'!$A$2=$I$7,Classe5!DS20,IF('Conseil de classe'!$A$2=$I$8,Classe6!DS20,IF('Conseil de classe'!$A$2=$I$9,Classe7!DS20,IF('Conseil de classe'!$A$2=$I$10,Classe8!DS20,IF('Conseil de classe'!$A$2=$I$11,Classe9!DS20))))))))))</f>
        <v/>
      </c>
      <c r="L19" s="7" t="str">
        <f>IF(ISBLANK(IF('Conseil de classe'!$A$2=$I$3,Classe1!DT20,IF('Conseil de classe'!$A$2=$I$4,Classe2!DT20,IF('Conseil de classe'!$A$2=$I$5,Classe3!DT20,IF('Conseil de classe'!$A$2=$I$6,Classe4!DT20,IF('Conseil de classe'!$A$2=$I$7,Classe5!DT20,IF('Conseil de classe'!$A$2=$I$8,Classe6!DT20,IF('Conseil de classe'!$A$2=$I$9,Classe7!DT20,IF('Conseil de classe'!$A$2=$I$10,Classe8!DT20,IF('Conseil de classe'!$A$2=$I$11,Classe9!DT20)))))))))),"",IF('Conseil de classe'!$A$2=$I$3,Classe1!DT20,IF('Conseil de classe'!$A$2=$I$4,Classe2!DT20,IF('Conseil de classe'!$A$2=$I$5,Classe3!DT20,IF('Conseil de classe'!$A$2=$I$6,Classe4!DT20,IF('Conseil de classe'!$A$2=$I$7,Classe5!DT20,IF('Conseil de classe'!$A$2=$I$8,Classe6!DT20,IF('Conseil de classe'!$A$2=$I$9,Classe7!DT20,IF('Conseil de classe'!$A$2=$I$10,Classe8!DT20,IF('Conseil de classe'!$A$2=$I$11,Classe9!DT20))))))))))</f>
        <v/>
      </c>
      <c r="M19" s="7" t="str">
        <f>IF(ISBLANK(IF('Conseil de classe'!$A$2=$I$3,Classe1!DU20,IF('Conseil de classe'!$A$2=$I$4,Classe2!DU20,IF('Conseil de classe'!$A$2=$I$5,Classe3!DU20,IF('Conseil de classe'!$A$2=$I$6,Classe4!DU20,IF('Conseil de classe'!$A$2=$I$7,Classe5!DU20,IF('Conseil de classe'!$A$2=$I$8,Classe6!DU20,IF('Conseil de classe'!$A$2=$I$9,Classe7!DU20,IF('Conseil de classe'!$A$2=$I$10,Classe8!DU20,IF('Conseil de classe'!$A$2=$I$11,Classe9!DU20)))))))))),"",IF('Conseil de classe'!$A$2=$I$3,Classe1!DU20,IF('Conseil de classe'!$A$2=$I$4,Classe2!DU20,IF('Conseil de classe'!$A$2=$I$5,Classe3!DU20,IF('Conseil de classe'!$A$2=$I$6,Classe4!DU20,IF('Conseil de classe'!$A$2=$I$7,Classe5!DU20,IF('Conseil de classe'!$A$2=$I$8,Classe6!DU20,IF('Conseil de classe'!$A$2=$I$9,Classe7!DU20,IF('Conseil de classe'!$A$2=$I$10,Classe8!DU20,IF('Conseil de classe'!$A$2=$I$11,Classe9!DU20))))))))))</f>
        <v/>
      </c>
      <c r="N19" s="7" t="str">
        <f>IF(ISBLANK(IF('Conseil de classe'!$A$2=$I$3,Classe1!DV20,IF('Conseil de classe'!$A$2=$I$4,Classe2!DV20,IF('Conseil de classe'!$A$2=$I$5,Classe3!DV20,IF('Conseil de classe'!$A$2=$I$6,Classe4!DV20,IF('Conseil de classe'!$A$2=$I$7,Classe5!DV20,IF('Conseil de classe'!$A$2=$I$8,Classe6!DV20,IF('Conseil de classe'!$A$2=$I$9,Classe7!DV20,IF('Conseil de classe'!$A$2=$I$10,Classe8!DV20,IF('Conseil de classe'!$A$2=$I$11,Classe9!DV20)))))))))),"",IF('Conseil de classe'!$A$2=$I$3,Classe1!DV20,IF('Conseil de classe'!$A$2=$I$4,Classe2!DV20,IF('Conseil de classe'!$A$2=$I$5,Classe3!DV20,IF('Conseil de classe'!$A$2=$I$6,Classe4!DV20,IF('Conseil de classe'!$A$2=$I$7,Classe5!DV20,IF('Conseil de classe'!$A$2=$I$8,Classe6!DV20,IF('Conseil de classe'!$A$2=$I$9,Classe7!DV20,IF('Conseil de classe'!$A$2=$I$10,Classe8!DV20,IF('Conseil de classe'!$A$2=$I$11,Classe9!DV20))))))))))</f>
        <v/>
      </c>
      <c r="O19" s="7" t="str">
        <f>IF(ISBLANK(IF('Conseil de classe'!$A$2=$I$3,Classe1!DW20,IF('Conseil de classe'!$A$2=$I$4,Classe2!DW20,IF('Conseil de classe'!$A$2=$I$5,Classe3!DW20,IF('Conseil de classe'!$A$2=$I$6,Classe4!DW20,IF('Conseil de classe'!$A$2=$I$7,Classe5!DW20,IF('Conseil de classe'!$A$2=$I$8,Classe6!DW20,IF('Conseil de classe'!$A$2=$I$9,Classe7!DW20,IF('Conseil de classe'!$A$2=$I$10,Classe8!DW20,IF('Conseil de classe'!$A$2=$I$11,Classe9!DW20)))))))))),"",IF('Conseil de classe'!$A$2=$I$3,Classe1!DW20,IF('Conseil de classe'!$A$2=$I$4,Classe2!DW20,IF('Conseil de classe'!$A$2=$I$5,Classe3!DW20,IF('Conseil de classe'!$A$2=$I$6,Classe4!DW20,IF('Conseil de classe'!$A$2=$I$7,Classe5!DW20,IF('Conseil de classe'!$A$2=$I$8,Classe6!DW20,IF('Conseil de classe'!$A$2=$I$9,Classe7!DW20,IF('Conseil de classe'!$A$2=$I$10,Classe8!DW20,IF('Conseil de classe'!$A$2=$I$11,Classe9!DW20))))))))))</f>
        <v/>
      </c>
      <c r="P19" s="7" t="str">
        <f>IF(ISBLANK(IF('Conseil de classe'!$A$2=$I$3,Classe1!DX20,IF('Conseil de classe'!$A$2=$I$4,Classe2!DX20,IF('Conseil de classe'!$A$2=$I$5,Classe3!DX20,IF('Conseil de classe'!$A$2=$I$6,Classe4!DX20,IF('Conseil de classe'!$A$2=$I$7,Classe5!DX20,IF('Conseil de classe'!$A$2=$I$8,Classe6!DX20,IF('Conseil de classe'!$A$2=$I$9,Classe7!DX20,IF('Conseil de classe'!$A$2=$I$10,Classe8!DX20,IF('Conseil de classe'!$A$2=$I$11,Classe9!DX20)))))))))),"",IF('Conseil de classe'!$A$2=$I$3,Classe1!DX20,IF('Conseil de classe'!$A$2=$I$4,Classe2!DX20,IF('Conseil de classe'!$A$2=$I$5,Classe3!DX20,IF('Conseil de classe'!$A$2=$I$6,Classe4!DX20,IF('Conseil de classe'!$A$2=$I$7,Classe5!DX20,IF('Conseil de classe'!$A$2=$I$8,Classe6!DX20,IF('Conseil de classe'!$A$2=$I$9,Classe7!DX20,IF('Conseil de classe'!$A$2=$I$10,Classe8!DX20,IF('Conseil de classe'!$A$2=$I$11,Classe9!DX20))))))))))</f>
        <v/>
      </c>
      <c r="Q19" s="7" t="str">
        <f>IF(ISBLANK(IF('Conseil de classe'!$A$2=$I$3,Classe1!DY20,IF('Conseil de classe'!$A$2=$I$4,Classe2!DY20,IF('Conseil de classe'!$A$2=$I$5,Classe3!DY20,IF('Conseil de classe'!$A$2=$I$6,Classe4!DY20,IF('Conseil de classe'!$A$2=$I$7,Classe5!DY20,IF('Conseil de classe'!$A$2=$I$8,Classe6!DY20,IF('Conseil de classe'!$A$2=$I$9,Classe7!DY20,IF('Conseil de classe'!$A$2=$I$10,Classe8!DY20,IF('Conseil de classe'!$A$2=$I$11,Classe9!DY20)))))))))),"",IF('Conseil de classe'!$A$2=$I$3,Classe1!DY20,IF('Conseil de classe'!$A$2=$I$4,Classe2!DY20,IF('Conseil de classe'!$A$2=$I$5,Classe3!DY20,IF('Conseil de classe'!$A$2=$I$6,Classe4!DY20,IF('Conseil de classe'!$A$2=$I$7,Classe5!DY20,IF('Conseil de classe'!$A$2=$I$8,Classe6!DY20,IF('Conseil de classe'!$A$2=$I$9,Classe7!DY20,IF('Conseil de classe'!$A$2=$I$10,Classe8!DY20,IF('Conseil de classe'!$A$2=$I$11,Classe9!DY20))))))))))</f>
        <v/>
      </c>
      <c r="R19" s="7" t="str">
        <f>IF(ISBLANK(IF('Conseil de classe'!$A$2=$I$3,Classe1!DZ20,IF('Conseil de classe'!$A$2=$I$4,Classe2!DZ20,IF('Conseil de classe'!$A$2=$I$5,Classe3!DZ20,IF('Conseil de classe'!$A$2=$I$6,Classe4!DZ20,IF('Conseil de classe'!$A$2=$I$7,Classe5!DZ20,IF('Conseil de classe'!$A$2=$I$8,Classe6!DZ20,IF('Conseil de classe'!$A$2=$I$9,Classe7!DZ20,IF('Conseil de classe'!$A$2=$I$10,Classe8!DZ20,IF('Conseil de classe'!$A$2=$I$11,Classe9!DZ20)))))))))),"",IF('Conseil de classe'!$A$2=$I$3,Classe1!DZ20,IF('Conseil de classe'!$A$2=$I$4,Classe2!DZ20,IF('Conseil de classe'!$A$2=$I$5,Classe3!DZ20,IF('Conseil de classe'!$A$2=$I$6,Classe4!DZ20,IF('Conseil de classe'!$A$2=$I$7,Classe5!DZ20,IF('Conseil de classe'!$A$2=$I$8,Classe6!DZ20,IF('Conseil de classe'!$A$2=$I$9,Classe7!DZ20,IF('Conseil de classe'!$A$2=$I$10,Classe8!DZ20,IF('Conseil de classe'!$A$2=$I$11,Classe9!DZ20))))))))))</f>
        <v/>
      </c>
      <c r="S19" s="7" t="str">
        <f>IF(ISBLANK(IF('Conseil de classe'!$A$2=$I$3,Classe1!EA20,IF('Conseil de classe'!$A$2=$I$4,Classe2!EA20,IF('Conseil de classe'!$A$2=$I$5,Classe3!EA20,IF('Conseil de classe'!$A$2=$I$6,Classe4!EA20,IF('Conseil de classe'!$A$2=$I$7,Classe5!EA20,IF('Conseil de classe'!$A$2=$I$8,Classe6!EA20,IF('Conseil de classe'!$A$2=$I$9,Classe7!EA20,IF('Conseil de classe'!$A$2=$I$10,Classe8!EA20,IF('Conseil de classe'!$A$2=$I$11,Classe9!EA20)))))))))),"",IF('Conseil de classe'!$A$2=$I$3,Classe1!EA20,IF('Conseil de classe'!$A$2=$I$4,Classe2!EA20,IF('Conseil de classe'!$A$2=$I$5,Classe3!EA20,IF('Conseil de classe'!$A$2=$I$6,Classe4!EA20,IF('Conseil de classe'!$A$2=$I$7,Classe5!EA20,IF('Conseil de classe'!$A$2=$I$8,Classe6!EA20,IF('Conseil de classe'!$A$2=$I$9,Classe7!EA20,IF('Conseil de classe'!$A$2=$I$10,Classe8!EA20,IF('Conseil de classe'!$A$2=$I$11,Classe9!EA20))))))))))</f>
        <v/>
      </c>
      <c r="T19" s="7" t="str">
        <f>IF(ISBLANK(IF('Conseil de classe'!$A$2=$I$3,Classe1!EB20,IF('Conseil de classe'!$A$2=$I$4,Classe2!EB20,IF('Conseil de classe'!$A$2=$I$5,Classe3!EB20,IF('Conseil de classe'!$A$2=$I$6,Classe4!EB20,IF('Conseil de classe'!$A$2=$I$7,Classe5!EB20,IF('Conseil de classe'!$A$2=$I$8,Classe6!EB20,IF('Conseil de classe'!$A$2=$I$9,Classe7!EB20,IF('Conseil de classe'!$A$2=$I$10,Classe8!EB20,IF('Conseil de classe'!$A$2=$I$11,Classe9!EB20)))))))))),"",IF('Conseil de classe'!$A$2=$I$3,Classe1!EB20,IF('Conseil de classe'!$A$2=$I$4,Classe2!EB20,IF('Conseil de classe'!$A$2=$I$5,Classe3!EB20,IF('Conseil de classe'!$A$2=$I$6,Classe4!EB20,IF('Conseil de classe'!$A$2=$I$7,Classe5!EB20,IF('Conseil de classe'!$A$2=$I$8,Classe6!EB20,IF('Conseil de classe'!$A$2=$I$9,Classe7!EB20,IF('Conseil de classe'!$A$2=$I$10,Classe8!EB20,IF('Conseil de classe'!$A$2=$I$11,Classe9!EB20))))))))))</f>
        <v/>
      </c>
      <c r="U19" s="7" t="str">
        <f>IF(ISBLANK(IF('Conseil de classe'!$A$2=$I$3,Classe1!EC20,IF('Conseil de classe'!$A$2=$I$4,Classe2!EC20,IF('Conseil de classe'!$A$2=$I$5,Classe3!EC20,IF('Conseil de classe'!$A$2=$I$6,Classe4!EC20,IF('Conseil de classe'!$A$2=$I$7,Classe5!EC20,IF('Conseil de classe'!$A$2=$I$8,Classe6!EC20,IF('Conseil de classe'!$A$2=$I$9,Classe7!EC20,IF('Conseil de classe'!$A$2=$I$10,Classe8!EC20,IF('Conseil de classe'!$A$2=$I$11,Classe9!EC20)))))))))),"",IF('Conseil de classe'!$A$2=$I$3,Classe1!EC20,IF('Conseil de classe'!$A$2=$I$4,Classe2!EC20,IF('Conseil de classe'!$A$2=$I$5,Classe3!EC20,IF('Conseil de classe'!$A$2=$I$6,Classe4!EC20,IF('Conseil de classe'!$A$2=$I$7,Classe5!EC20,IF('Conseil de classe'!$A$2=$I$8,Classe6!EC20,IF('Conseil de classe'!$A$2=$I$9,Classe7!EC20,IF('Conseil de classe'!$A$2=$I$10,Classe8!EC20,IF('Conseil de classe'!$A$2=$I$11,Classe9!EC20))))))))))</f>
        <v/>
      </c>
      <c r="V19" s="7" t="str">
        <f>IF(ISBLANK(IF('Conseil de classe'!$A$2=$I$3,Classe1!ED20,IF('Conseil de classe'!$A$2=$I$4,Classe2!ED20,IF('Conseil de classe'!$A$2=$I$5,Classe3!ED20,IF('Conseil de classe'!$A$2=$I$6,Classe4!ED20,IF('Conseil de classe'!$A$2=$I$7,Classe5!ED20,IF('Conseil de classe'!$A$2=$I$8,Classe6!ED20,IF('Conseil de classe'!$A$2=$I$9,Classe7!ED20,IF('Conseil de classe'!$A$2=$I$10,Classe8!ED20,IF('Conseil de classe'!$A$2=$I$11,Classe9!ED20)))))))))),"",IF('Conseil de classe'!$A$2=$I$3,Classe1!ED20,IF('Conseil de classe'!$A$2=$I$4,Classe2!ED20,IF('Conseil de classe'!$A$2=$I$5,Classe3!ED20,IF('Conseil de classe'!$A$2=$I$6,Classe4!ED20,IF('Conseil de classe'!$A$2=$I$7,Classe5!ED20,IF('Conseil de classe'!$A$2=$I$8,Classe6!ED20,IF('Conseil de classe'!$A$2=$I$9,Classe7!ED20,IF('Conseil de classe'!$A$2=$I$10,Classe8!ED20,IF('Conseil de classe'!$A$2=$I$11,Classe9!ED20))))))))))</f>
        <v/>
      </c>
      <c r="W19" s="7" t="str">
        <f>IF(ISBLANK(IF('Conseil de classe'!$A$2=$I$3,Classe1!EE20,IF('Conseil de classe'!$A$2=$I$4,Classe2!EE20,IF('Conseil de classe'!$A$2=$I$5,Classe3!EE20,IF('Conseil de classe'!$A$2=$I$6,Classe4!EE20,IF('Conseil de classe'!$A$2=$I$7,Classe5!EE20,IF('Conseil de classe'!$A$2=$I$8,Classe6!EE20,IF('Conseil de classe'!$A$2=$I$9,Classe7!EE20,IF('Conseil de classe'!$A$2=$I$10,Classe8!EE20,IF('Conseil de classe'!$A$2=$I$11,Classe9!EE20)))))))))),"",IF('Conseil de classe'!$A$2=$I$3,Classe1!EE20,IF('Conseil de classe'!$A$2=$I$4,Classe2!EE20,IF('Conseil de classe'!$A$2=$I$5,Classe3!EE20,IF('Conseil de classe'!$A$2=$I$6,Classe4!EE20,IF('Conseil de classe'!$A$2=$I$7,Classe5!EE20,IF('Conseil de classe'!$A$2=$I$8,Classe6!EE20,IF('Conseil de classe'!$A$2=$I$9,Classe7!EE20,IF('Conseil de classe'!$A$2=$I$10,Classe8!EE20,IF('Conseil de classe'!$A$2=$I$11,Classe9!EE20))))))))))</f>
        <v/>
      </c>
      <c r="X19" s="7" t="str">
        <f>IF(ISBLANK(IF('Conseil de classe'!$A$2=$I$3,Classe1!EF20,IF('Conseil de classe'!$A$2=$I$4,Classe2!EF20,IF('Conseil de classe'!$A$2=$I$5,Classe3!EF20,IF('Conseil de classe'!$A$2=$I$6,Classe4!EF20,IF('Conseil de classe'!$A$2=$I$7,Classe5!EF20,IF('Conseil de classe'!$A$2=$I$8,Classe6!EF20,IF('Conseil de classe'!$A$2=$I$9,Classe7!EF20,IF('Conseil de classe'!$A$2=$I$10,Classe8!EF20,IF('Conseil de classe'!$A$2=$I$11,Classe9!EF20)))))))))),"",IF('Conseil de classe'!$A$2=$I$3,Classe1!EF20,IF('Conseil de classe'!$A$2=$I$4,Classe2!EF20,IF('Conseil de classe'!$A$2=$I$5,Classe3!EF20,IF('Conseil de classe'!$A$2=$I$6,Classe4!EF20,IF('Conseil de classe'!$A$2=$I$7,Classe5!EF20,IF('Conseil de classe'!$A$2=$I$8,Classe6!EF20,IF('Conseil de classe'!$A$2=$I$9,Classe7!EF20,IF('Conseil de classe'!$A$2=$I$10,Classe8!EF20,IF('Conseil de classe'!$A$2=$I$11,Classe9!EF20))))))))))</f>
        <v/>
      </c>
      <c r="Y19" s="7" t="str">
        <f>IF(ISBLANK(IF('Conseil de classe'!$A$2=$I$3,Classe1!EG20,IF('Conseil de classe'!$A$2=$I$4,Classe2!EG20,IF('Conseil de classe'!$A$2=$I$5,Classe3!EG20,IF('Conseil de classe'!$A$2=$I$6,Classe4!EG20,IF('Conseil de classe'!$A$2=$I$7,Classe5!EG20,IF('Conseil de classe'!$A$2=$I$8,Classe6!EG20,IF('Conseil de classe'!$A$2=$I$9,Classe7!EG20,IF('Conseil de classe'!$A$2=$I$10,Classe8!EG20,IF('Conseil de classe'!$A$2=$I$11,Classe9!EG20)))))))))),"",IF('Conseil de classe'!$A$2=$I$3,Classe1!EG20,IF('Conseil de classe'!$A$2=$I$4,Classe2!EG20,IF('Conseil de classe'!$A$2=$I$5,Classe3!EG20,IF('Conseil de classe'!$A$2=$I$6,Classe4!EG20,IF('Conseil de classe'!$A$2=$I$7,Classe5!EG20,IF('Conseil de classe'!$A$2=$I$8,Classe6!EG20,IF('Conseil de classe'!$A$2=$I$9,Classe7!EG20,IF('Conseil de classe'!$A$2=$I$10,Classe8!EG20,IF('Conseil de classe'!$A$2=$I$11,Classe9!EG20))))))))))</f>
        <v/>
      </c>
      <c r="Z19" s="7" t="str">
        <f>IF(ISBLANK(IF('Conseil de classe'!$A$2=$I$3,Classe1!EH20,IF('Conseil de classe'!$A$2=$I$4,Classe2!EH20,IF('Conseil de classe'!$A$2=$I$5,Classe3!EH20,IF('Conseil de classe'!$A$2=$I$6,Classe4!EH20,IF('Conseil de classe'!$A$2=$I$7,Classe5!EH20,IF('Conseil de classe'!$A$2=$I$8,Classe6!EH20,IF('Conseil de classe'!$A$2=$I$9,Classe7!EH20,IF('Conseil de classe'!$A$2=$I$10,Classe8!EH20,IF('Conseil de classe'!$A$2=$I$11,Classe9!EH20)))))))))),"",IF('Conseil de classe'!$A$2=$I$3,Classe1!EH20,IF('Conseil de classe'!$A$2=$I$4,Classe2!EH20,IF('Conseil de classe'!$A$2=$I$5,Classe3!EH20,IF('Conseil de classe'!$A$2=$I$6,Classe4!EH20,IF('Conseil de classe'!$A$2=$I$7,Classe5!EH20,IF('Conseil de classe'!$A$2=$I$8,Classe6!EH20,IF('Conseil de classe'!$A$2=$I$9,Classe7!EH20,IF('Conseil de classe'!$A$2=$I$10,Classe8!EH20,IF('Conseil de classe'!$A$2=$I$11,Classe9!EH20))))))))))</f>
        <v/>
      </c>
      <c r="AA19" s="7" t="str">
        <f>IF(ISBLANK(IF('Conseil de classe'!$A$2=$I$3,Classe1!EI20,IF('Conseil de classe'!$A$2=$I$4,Classe2!EI20,IF('Conseil de classe'!$A$2=$I$5,Classe3!EI20,IF('Conseil de classe'!$A$2=$I$6,Classe4!EI20,IF('Conseil de classe'!$A$2=$I$7,Classe5!EI20,IF('Conseil de classe'!$A$2=$I$8,Classe6!EI20,IF('Conseil de classe'!$A$2=$I$9,Classe7!EI20,IF('Conseil de classe'!$A$2=$I$10,Classe8!EI20,IF('Conseil de classe'!$A$2=$I$11,Classe9!EI20)))))))))),"",IF('Conseil de classe'!$A$2=$I$3,Classe1!EI20,IF('Conseil de classe'!$A$2=$I$4,Classe2!EI20,IF('Conseil de classe'!$A$2=$I$5,Classe3!EI20,IF('Conseil de classe'!$A$2=$I$6,Classe4!EI20,IF('Conseil de classe'!$A$2=$I$7,Classe5!EI20,IF('Conseil de classe'!$A$2=$I$8,Classe6!EI20,IF('Conseil de classe'!$A$2=$I$9,Classe7!EI20,IF('Conseil de classe'!$A$2=$I$10,Classe8!EI20,IF('Conseil de classe'!$A$2=$I$11,Classe9!EI20))))))))))</f>
        <v/>
      </c>
      <c r="AB19" s="7" t="str">
        <f>IF(ISBLANK(IF('Conseil de classe'!$A$2=$I$3,Classe1!EJ20,IF('Conseil de classe'!$A$2=$I$4,Classe2!EJ20,IF('Conseil de classe'!$A$2=$I$5,Classe3!EJ20,IF('Conseil de classe'!$A$2=$I$6,Classe4!EJ20,IF('Conseil de classe'!$A$2=$I$7,Classe5!EJ20,IF('Conseil de classe'!$A$2=$I$8,Classe6!EJ20,IF('Conseil de classe'!$A$2=$I$9,Classe7!EJ20,IF('Conseil de classe'!$A$2=$I$10,Classe8!EJ20,IF('Conseil de classe'!$A$2=$I$11,Classe9!EJ20)))))))))),"",IF('Conseil de classe'!$A$2=$I$3,Classe1!EJ20,IF('Conseil de classe'!$A$2=$I$4,Classe2!EJ20,IF('Conseil de classe'!$A$2=$I$5,Classe3!EJ20,IF('Conseil de classe'!$A$2=$I$6,Classe4!EJ20,IF('Conseil de classe'!$A$2=$I$7,Classe5!EJ20,IF('Conseil de classe'!$A$2=$I$8,Classe6!EJ20,IF('Conseil de classe'!$A$2=$I$9,Classe7!EJ20,IF('Conseil de classe'!$A$2=$I$10,Classe8!EJ20,IF('Conseil de classe'!$A$2=$I$11,Classe9!EJ20))))))))))</f>
        <v/>
      </c>
      <c r="AC19" s="7" t="str">
        <f>IF(ISBLANK(IF('Conseil de classe'!$A$2=$I$3,Classe1!EK20,IF('Conseil de classe'!$A$2=$I$4,Classe2!EK20,IF('Conseil de classe'!$A$2=$I$5,Classe3!EK20,IF('Conseil de classe'!$A$2=$I$6,Classe4!EK20,IF('Conseil de classe'!$A$2=$I$7,Classe5!EK20,IF('Conseil de classe'!$A$2=$I$8,Classe6!EK20,IF('Conseil de classe'!$A$2=$I$9,Classe7!EK20,IF('Conseil de classe'!$A$2=$I$10,Classe8!EK20,IF('Conseil de classe'!$A$2=$I$11,Classe9!EK20)))))))))),"",IF('Conseil de classe'!$A$2=$I$3,Classe1!EK20,IF('Conseil de classe'!$A$2=$I$4,Classe2!EK20,IF('Conseil de classe'!$A$2=$I$5,Classe3!EK20,IF('Conseil de classe'!$A$2=$I$6,Classe4!EK20,IF('Conseil de classe'!$A$2=$I$7,Classe5!EK20,IF('Conseil de classe'!$A$2=$I$8,Classe6!EK20,IF('Conseil de classe'!$A$2=$I$9,Classe7!EK20,IF('Conseil de classe'!$A$2=$I$10,Classe8!EK20,IF('Conseil de classe'!$A$2=$I$11,Classe9!EK20))))))))))</f>
        <v/>
      </c>
      <c r="AD19" s="7" t="str">
        <f>IF(ISBLANK(IF('Conseil de classe'!$A$2=$I$3,Classe1!EL20,IF('Conseil de classe'!$A$2=$I$4,Classe2!EL20,IF('Conseil de classe'!$A$2=$I$5,Classe3!EL20,IF('Conseil de classe'!$A$2=$I$6,Classe4!EL20,IF('Conseil de classe'!$A$2=$I$7,Classe5!EL20,IF('Conseil de classe'!$A$2=$I$8,Classe6!EL20,IF('Conseil de classe'!$A$2=$I$9,Classe7!EL20,IF('Conseil de classe'!$A$2=$I$10,Classe8!EL20,IF('Conseil de classe'!$A$2=$I$11,Classe9!EL20)))))))))),"",IF('Conseil de classe'!$A$2=$I$3,Classe1!EL20,IF('Conseil de classe'!$A$2=$I$4,Classe2!EL20,IF('Conseil de classe'!$A$2=$I$5,Classe3!EL20,IF('Conseil de classe'!$A$2=$I$6,Classe4!EL20,IF('Conseil de classe'!$A$2=$I$7,Classe5!EL20,IF('Conseil de classe'!$A$2=$I$8,Classe6!EL20,IF('Conseil de classe'!$A$2=$I$9,Classe7!EL20,IF('Conseil de classe'!$A$2=$I$10,Classe8!EL20,IF('Conseil de classe'!$A$2=$I$11,Classe9!EL20))))))))))</f>
        <v/>
      </c>
      <c r="AE19" s="7" t="str">
        <f>IF(ISBLANK(IF('Conseil de classe'!$A$2=$I$3,Classe1!EM20,IF('Conseil de classe'!$A$2=$I$4,Classe2!EM20,IF('Conseil de classe'!$A$2=$I$5,Classe3!EM20,IF('Conseil de classe'!$A$2=$I$6,Classe4!EM20,IF('Conseil de classe'!$A$2=$I$7,Classe5!EM20,IF('Conseil de classe'!$A$2=$I$8,Classe6!EM20,IF('Conseil de classe'!$A$2=$I$9,Classe7!EM20,IF('Conseil de classe'!$A$2=$I$10,Classe8!EM20,IF('Conseil de classe'!$A$2=$I$11,Classe9!EM20)))))))))),"",IF('Conseil de classe'!$A$2=$I$3,Classe1!EM20,IF('Conseil de classe'!$A$2=$I$4,Classe2!EM20,IF('Conseil de classe'!$A$2=$I$5,Classe3!EM20,IF('Conseil de classe'!$A$2=$I$6,Classe4!EM20,IF('Conseil de classe'!$A$2=$I$7,Classe5!EM20,IF('Conseil de classe'!$A$2=$I$8,Classe6!EM20,IF('Conseil de classe'!$A$2=$I$9,Classe7!EM20,IF('Conseil de classe'!$A$2=$I$10,Classe8!EM20,IF('Conseil de classe'!$A$2=$I$11,Classe9!EM20))))))))))</f>
        <v/>
      </c>
      <c r="AF19" s="7" t="str">
        <f>IF(ISBLANK(IF('Conseil de classe'!$A$2=$I$3,Classe1!EN20,IF('Conseil de classe'!$A$2=$I$4,Classe2!EN20,IF('Conseil de classe'!$A$2=$I$5,Classe3!EN20,IF('Conseil de classe'!$A$2=$I$6,Classe4!EN20,IF('Conseil de classe'!$A$2=$I$7,Classe5!EN20,IF('Conseil de classe'!$A$2=$I$8,Classe6!EN20,IF('Conseil de classe'!$A$2=$I$9,Classe7!EN20,IF('Conseil de classe'!$A$2=$I$10,Classe8!EN20,IF('Conseil de classe'!$A$2=$I$11,Classe9!EN20)))))))))),"",IF('Conseil de classe'!$A$2=$I$3,Classe1!EN20,IF('Conseil de classe'!$A$2=$I$4,Classe2!EN20,IF('Conseil de classe'!$A$2=$I$5,Classe3!EN20,IF('Conseil de classe'!$A$2=$I$6,Classe4!EN20,IF('Conseil de classe'!$A$2=$I$7,Classe5!EN20,IF('Conseil de classe'!$A$2=$I$8,Classe6!EN20,IF('Conseil de classe'!$A$2=$I$9,Classe7!EN20,IF('Conseil de classe'!$A$2=$I$10,Classe8!EN20,IF('Conseil de classe'!$A$2=$I$11,Classe9!EN20))))))))))</f>
        <v/>
      </c>
      <c r="AG19" s="7" t="str">
        <f>IF(ISBLANK(IF('Conseil de classe'!$A$2=$I$3,Classe1!EO20,IF('Conseil de classe'!$A$2=$I$4,Classe2!EO20,IF('Conseil de classe'!$A$2=$I$5,Classe3!EO20,IF('Conseil de classe'!$A$2=$I$6,Classe4!EO20,IF('Conseil de classe'!$A$2=$I$7,Classe5!EO20,IF('Conseil de classe'!$A$2=$I$8,Classe6!EO20,IF('Conseil de classe'!$A$2=$I$9,Classe7!EO20,IF('Conseil de classe'!$A$2=$I$10,Classe8!EO20,IF('Conseil de classe'!$A$2=$I$11,Classe9!EO20)))))))))),"",IF('Conseil de classe'!$A$2=$I$3,Classe1!EO20,IF('Conseil de classe'!$A$2=$I$4,Classe2!EO20,IF('Conseil de classe'!$A$2=$I$5,Classe3!EO20,IF('Conseil de classe'!$A$2=$I$6,Classe4!EO20,IF('Conseil de classe'!$A$2=$I$7,Classe5!EO20,IF('Conseil de classe'!$A$2=$I$8,Classe6!EO20,IF('Conseil de classe'!$A$2=$I$9,Classe7!EO20,IF('Conseil de classe'!$A$2=$I$10,Classe8!EO20,IF('Conseil de classe'!$A$2=$I$11,Classe9!EO20))))))))))</f>
        <v/>
      </c>
      <c r="AH19" s="7" t="str">
        <f>IF(ISBLANK(IF('Conseil de classe'!$A$2=$I$3,Classe1!EP20,IF('Conseil de classe'!$A$2=$I$4,Classe2!EP20,IF('Conseil de classe'!$A$2=$I$5,Classe3!EP20,IF('Conseil de classe'!$A$2=$I$6,Classe4!EP20,IF('Conseil de classe'!$A$2=$I$7,Classe5!EP20,IF('Conseil de classe'!$A$2=$I$8,Classe6!EP20,IF('Conseil de classe'!$A$2=$I$9,Classe7!EP20,IF('Conseil de classe'!$A$2=$I$10,Classe8!EP20,IF('Conseil de classe'!$A$2=$I$11,Classe9!EP20)))))))))),"",IF('Conseil de classe'!$A$2=$I$3,Classe1!EP20,IF('Conseil de classe'!$A$2=$I$4,Classe2!EP20,IF('Conseil de classe'!$A$2=$I$5,Classe3!EP20,IF('Conseil de classe'!$A$2=$I$6,Classe4!EP20,IF('Conseil de classe'!$A$2=$I$7,Classe5!EP20,IF('Conseil de classe'!$A$2=$I$8,Classe6!EP20,IF('Conseil de classe'!$A$2=$I$9,Classe7!EP20,IF('Conseil de classe'!$A$2=$I$10,Classe8!EP20,IF('Conseil de classe'!$A$2=$I$11,Classe9!EP20))))))))))</f>
        <v/>
      </c>
      <c r="AI19" s="7" t="str">
        <f>IF(ISBLANK(IF('Conseil de classe'!$A$2=$I$3,Classe1!EQ20,IF('Conseil de classe'!$A$2=$I$4,Classe2!EQ20,IF('Conseil de classe'!$A$2=$I$5,Classe3!EQ20,IF('Conseil de classe'!$A$2=$I$6,Classe4!EQ20,IF('Conseil de classe'!$A$2=$I$7,Classe5!EQ20,IF('Conseil de classe'!$A$2=$I$8,Classe6!EQ20,IF('Conseil de classe'!$A$2=$I$9,Classe7!EQ20,IF('Conseil de classe'!$A$2=$I$10,Classe8!EQ20,IF('Conseil de classe'!$A$2=$I$11,Classe9!EQ20)))))))))),"",IF('Conseil de classe'!$A$2=$I$3,Classe1!EQ20,IF('Conseil de classe'!$A$2=$I$4,Classe2!EQ20,IF('Conseil de classe'!$A$2=$I$5,Classe3!EQ20,IF('Conseil de classe'!$A$2=$I$6,Classe4!EQ20,IF('Conseil de classe'!$A$2=$I$7,Classe5!EQ20,IF('Conseil de classe'!$A$2=$I$8,Classe6!EQ20,IF('Conseil de classe'!$A$2=$I$9,Classe7!EQ20,IF('Conseil de classe'!$A$2=$I$10,Classe8!EQ20,IF('Conseil de classe'!$A$2=$I$11,Classe9!EQ20))))))))))</f>
        <v/>
      </c>
      <c r="AJ19" s="7" t="str">
        <f>IF(ISBLANK(IF('Conseil de classe'!$A$2=$I$3,Classe1!ER20,IF('Conseil de classe'!$A$2=$I$4,Classe2!ER20,IF('Conseil de classe'!$A$2=$I$5,Classe3!ER20,IF('Conseil de classe'!$A$2=$I$6,Classe4!ER20,IF('Conseil de classe'!$A$2=$I$7,Classe5!ER20,IF('Conseil de classe'!$A$2=$I$8,Classe6!ER20,IF('Conseil de classe'!$A$2=$I$9,Classe7!ER20,IF('Conseil de classe'!$A$2=$I$10,Classe8!ER20,IF('Conseil de classe'!$A$2=$I$11,Classe9!ER20)))))))))),"",IF('Conseil de classe'!$A$2=$I$3,Classe1!ER20,IF('Conseil de classe'!$A$2=$I$4,Classe2!ER20,IF('Conseil de classe'!$A$2=$I$5,Classe3!ER20,IF('Conseil de classe'!$A$2=$I$6,Classe4!ER20,IF('Conseil de classe'!$A$2=$I$7,Classe5!ER20,IF('Conseil de classe'!$A$2=$I$8,Classe6!ER20,IF('Conseil de classe'!$A$2=$I$9,Classe7!ER20,IF('Conseil de classe'!$A$2=$I$10,Classe8!ER20,IF('Conseil de classe'!$A$2=$I$11,Classe9!ER20))))))))))</f>
        <v/>
      </c>
      <c r="AK19" s="7" t="str">
        <f>IF(ISBLANK(IF('Conseil de classe'!$A$2=$I$3,Classe1!ES20,IF('Conseil de classe'!$A$2=$I$4,Classe2!ES20,IF('Conseil de classe'!$A$2=$I$5,Classe3!ES20,IF('Conseil de classe'!$A$2=$I$6,Classe4!ES20,IF('Conseil de classe'!$A$2=$I$7,Classe5!ES20,IF('Conseil de classe'!$A$2=$I$8,Classe6!ES20,IF('Conseil de classe'!$A$2=$I$9,Classe7!ES20,IF('Conseil de classe'!$A$2=$I$10,Classe8!ES20,IF('Conseil de classe'!$A$2=$I$11,Classe9!ES20)))))))))),"",IF('Conseil de classe'!$A$2=$I$3,Classe1!ES20,IF('Conseil de classe'!$A$2=$I$4,Classe2!ES20,IF('Conseil de classe'!$A$2=$I$5,Classe3!ES20,IF('Conseil de classe'!$A$2=$I$6,Classe4!ES20,IF('Conseil de classe'!$A$2=$I$7,Classe5!ES20,IF('Conseil de classe'!$A$2=$I$8,Classe6!ES20,IF('Conseil de classe'!$A$2=$I$9,Classe7!ES20,IF('Conseil de classe'!$A$2=$I$10,Classe8!ES20,IF('Conseil de classe'!$A$2=$I$11,Classe9!ES20))))))))))</f>
        <v/>
      </c>
      <c r="AL19" s="7" t="str">
        <f>IF(ISBLANK(IF('Conseil de classe'!$A$2=$I$3,Classe1!ET20,IF('Conseil de classe'!$A$2=$I$4,Classe2!ET20,IF('Conseil de classe'!$A$2=$I$5,Classe3!ET20,IF('Conseil de classe'!$A$2=$I$6,Classe4!ET20,IF('Conseil de classe'!$A$2=$I$7,Classe5!ET20,IF('Conseil de classe'!$A$2=$I$8,Classe6!ET20,IF('Conseil de classe'!$A$2=$I$9,Classe7!ET20,IF('Conseil de classe'!$A$2=$I$10,Classe8!ET20,IF('Conseil de classe'!$A$2=$I$11,Classe9!ET20)))))))))),"",IF('Conseil de classe'!$A$2=$I$3,Classe1!ET20,IF('Conseil de classe'!$A$2=$I$4,Classe2!ET20,IF('Conseil de classe'!$A$2=$I$5,Classe3!ET20,IF('Conseil de classe'!$A$2=$I$6,Classe4!ET20,IF('Conseil de classe'!$A$2=$I$7,Classe5!ET20,IF('Conseil de classe'!$A$2=$I$8,Classe6!ET20,IF('Conseil de classe'!$A$2=$I$9,Classe7!ET20,IF('Conseil de classe'!$A$2=$I$10,Classe8!ET20,IF('Conseil de classe'!$A$2=$I$11,Classe9!ET20))))))))))</f>
        <v/>
      </c>
      <c r="AM19" s="7" t="str">
        <f>IF(ISBLANK(IF('Conseil de classe'!$A$2=$I$3,Classe1!EU20,IF('Conseil de classe'!$A$2=$I$4,Classe2!EU20,IF('Conseil de classe'!$A$2=$I$5,Classe3!EU20,IF('Conseil de classe'!$A$2=$I$6,Classe4!EU20,IF('Conseil de classe'!$A$2=$I$7,Classe5!EU20,IF('Conseil de classe'!$A$2=$I$8,Classe6!EU20,IF('Conseil de classe'!$A$2=$I$9,Classe7!EU20,IF('Conseil de classe'!$A$2=$I$10,Classe8!EU20,IF('Conseil de classe'!$A$2=$I$11,Classe9!EU20)))))))))),"",IF('Conseil de classe'!$A$2=$I$3,Classe1!EU20,IF('Conseil de classe'!$A$2=$I$4,Classe2!EU20,IF('Conseil de classe'!$A$2=$I$5,Classe3!EU20,IF('Conseil de classe'!$A$2=$I$6,Classe4!EU20,IF('Conseil de classe'!$A$2=$I$7,Classe5!EU20,IF('Conseil de classe'!$A$2=$I$8,Classe6!EU20,IF('Conseil de classe'!$A$2=$I$9,Classe7!EU20,IF('Conseil de classe'!$A$2=$I$10,Classe8!EU20,IF('Conseil de classe'!$A$2=$I$11,Classe9!EU20))))))))))</f>
        <v/>
      </c>
      <c r="AN19" s="7" t="str">
        <f>IF(ISBLANK(IF('Conseil de classe'!$A$2=$I$3,Classe1!EV20,IF('Conseil de classe'!$A$2=$I$4,Classe2!EV20,IF('Conseil de classe'!$A$2=$I$5,Classe3!EV20,IF('Conseil de classe'!$A$2=$I$6,Classe4!EV20,IF('Conseil de classe'!$A$2=$I$7,Classe5!EV20,IF('Conseil de classe'!$A$2=$I$8,Classe6!EV20,IF('Conseil de classe'!$A$2=$I$9,Classe7!EV20,IF('Conseil de classe'!$A$2=$I$10,Classe8!EV20,IF('Conseil de classe'!$A$2=$I$11,Classe9!EV20)))))))))),"",IF('Conseil de classe'!$A$2=$I$3,Classe1!EV20,IF('Conseil de classe'!$A$2=$I$4,Classe2!EV20,IF('Conseil de classe'!$A$2=$I$5,Classe3!EV20,IF('Conseil de classe'!$A$2=$I$6,Classe4!EV20,IF('Conseil de classe'!$A$2=$I$7,Classe5!EV20,IF('Conseil de classe'!$A$2=$I$8,Classe6!EV20,IF('Conseil de classe'!$A$2=$I$9,Classe7!EV20,IF('Conseil de classe'!$A$2=$I$10,Classe8!EV20,IF('Conseil de classe'!$A$2=$I$11,Classe9!EV20))))))))))</f>
        <v/>
      </c>
      <c r="AO19" s="7" t="str">
        <f>IF(ISBLANK(IF('Conseil de classe'!$A$2=$I$3,Classe1!EW20,IF('Conseil de classe'!$A$2=$I$4,Classe2!EW20,IF('Conseil de classe'!$A$2=$I$5,Classe3!EW20,IF('Conseil de classe'!$A$2=$I$6,Classe4!EW20,IF('Conseil de classe'!$A$2=$I$7,Classe5!EW20,IF('Conseil de classe'!$A$2=$I$8,Classe6!EW20,IF('Conseil de classe'!$A$2=$I$9,Classe7!EW20,IF('Conseil de classe'!$A$2=$I$10,Classe8!EW20,IF('Conseil de classe'!$A$2=$I$11,Classe9!EW20)))))))))),"",IF('Conseil de classe'!$A$2=$I$3,Classe1!EW20,IF('Conseil de classe'!$A$2=$I$4,Classe2!EW20,IF('Conseil de classe'!$A$2=$I$5,Classe3!EW20,IF('Conseil de classe'!$A$2=$I$6,Classe4!EW20,IF('Conseil de classe'!$A$2=$I$7,Classe5!EW20,IF('Conseil de classe'!$A$2=$I$8,Classe6!EW20,IF('Conseil de classe'!$A$2=$I$9,Classe7!EW20,IF('Conseil de classe'!$A$2=$I$10,Classe8!EW20,IF('Conseil de classe'!$A$2=$I$11,Classe9!EW20))))))))))</f>
        <v/>
      </c>
      <c r="AP19" s="7" t="str">
        <f>IF(ISBLANK(IF('Conseil de classe'!$A$2=$I$3,Classe1!EX20,IF('Conseil de classe'!$A$2=$I$4,Classe2!EX20,IF('Conseil de classe'!$A$2=$I$5,Classe3!EX20,IF('Conseil de classe'!$A$2=$I$6,Classe4!EX20,IF('Conseil de classe'!$A$2=$I$7,Classe5!EX20,IF('Conseil de classe'!$A$2=$I$8,Classe6!EX20,IF('Conseil de classe'!$A$2=$I$9,Classe7!EX20,IF('Conseil de classe'!$A$2=$I$10,Classe8!EX20,IF('Conseil de classe'!$A$2=$I$11,Classe9!EX20)))))))))),"",IF('Conseil de classe'!$A$2=$I$3,Classe1!EX20,IF('Conseil de classe'!$A$2=$I$4,Classe2!EX20,IF('Conseil de classe'!$A$2=$I$5,Classe3!EX20,IF('Conseil de classe'!$A$2=$I$6,Classe4!EX20,IF('Conseil de classe'!$A$2=$I$7,Classe5!EX20,IF('Conseil de classe'!$A$2=$I$8,Classe6!EX20,IF('Conseil de classe'!$A$2=$I$9,Classe7!EX20,IF('Conseil de classe'!$A$2=$I$10,Classe8!EX20,IF('Conseil de classe'!$A$2=$I$11,Classe9!EX20))))))))))</f>
        <v/>
      </c>
      <c r="AQ19" s="7" t="str">
        <f>IF(ISBLANK(IF('Conseil de classe'!$A$2=$I$3,Classe1!EY20,IF('Conseil de classe'!$A$2=$I$4,Classe2!EY20,IF('Conseil de classe'!$A$2=$I$5,Classe3!EY20,IF('Conseil de classe'!$A$2=$I$6,Classe4!EY20,IF('Conseil de classe'!$A$2=$I$7,Classe5!EY20,IF('Conseil de classe'!$A$2=$I$8,Classe6!EY20,IF('Conseil de classe'!$A$2=$I$9,Classe7!EY20,IF('Conseil de classe'!$A$2=$I$10,Classe8!EY20,IF('Conseil de classe'!$A$2=$I$11,Classe9!EY20)))))))))),"",IF('Conseil de classe'!$A$2=$I$3,Classe1!EY20,IF('Conseil de classe'!$A$2=$I$4,Classe2!EY20,IF('Conseil de classe'!$A$2=$I$5,Classe3!EY20,IF('Conseil de classe'!$A$2=$I$6,Classe4!EY20,IF('Conseil de classe'!$A$2=$I$7,Classe5!EY20,IF('Conseil de classe'!$A$2=$I$8,Classe6!EY20,IF('Conseil de classe'!$A$2=$I$9,Classe7!EY20,IF('Conseil de classe'!$A$2=$I$10,Classe8!EY20,IF('Conseil de classe'!$A$2=$I$11,Classe9!EY20))))))))))</f>
        <v/>
      </c>
      <c r="AR19" s="7" t="str">
        <f>IF(ISBLANK(IF('Conseil de classe'!$A$2=$I$3,Classe1!EZ20,IF('Conseil de classe'!$A$2=$I$4,Classe2!EZ20,IF('Conseil de classe'!$A$2=$I$5,Classe3!EZ20,IF('Conseil de classe'!$A$2=$I$6,Classe4!EZ20,IF('Conseil de classe'!$A$2=$I$7,Classe5!EZ20,IF('Conseil de classe'!$A$2=$I$8,Classe6!EZ20,IF('Conseil de classe'!$A$2=$I$9,Classe7!EZ20,IF('Conseil de classe'!$A$2=$I$10,Classe8!EZ20,IF('Conseil de classe'!$A$2=$I$11,Classe9!EZ20)))))))))),"",IF('Conseil de classe'!$A$2=$I$3,Classe1!EZ20,IF('Conseil de classe'!$A$2=$I$4,Classe2!EZ20,IF('Conseil de classe'!$A$2=$I$5,Classe3!EZ20,IF('Conseil de classe'!$A$2=$I$6,Classe4!EZ20,IF('Conseil de classe'!$A$2=$I$7,Classe5!EZ20,IF('Conseil de classe'!$A$2=$I$8,Classe6!EZ20,IF('Conseil de classe'!$A$2=$I$9,Classe7!EZ20,IF('Conseil de classe'!$A$2=$I$10,Classe8!EZ20,IF('Conseil de classe'!$A$2=$I$11,Classe9!EZ20))))))))))</f>
        <v/>
      </c>
      <c r="AS19" s="7" t="str">
        <f>IF(ISBLANK(IF('Conseil de classe'!$A$2=$I$3,Classe1!FA20,IF('Conseil de classe'!$A$2=$I$4,Classe2!FA20,IF('Conseil de classe'!$A$2=$I$5,Classe3!FA20,IF('Conseil de classe'!$A$2=$I$6,Classe4!FA20,IF('Conseil de classe'!$A$2=$I$7,Classe5!FA20,IF('Conseil de classe'!$A$2=$I$8,Classe6!FA20,IF('Conseil de classe'!$A$2=$I$9,Classe7!FA20,IF('Conseil de classe'!$A$2=$I$10,Classe8!FA20,IF('Conseil de classe'!$A$2=$I$11,Classe9!FA20)))))))))),"",IF('Conseil de classe'!$A$2=$I$3,Classe1!FA20,IF('Conseil de classe'!$A$2=$I$4,Classe2!FA20,IF('Conseil de classe'!$A$2=$I$5,Classe3!FA20,IF('Conseil de classe'!$A$2=$I$6,Classe4!FA20,IF('Conseil de classe'!$A$2=$I$7,Classe5!FA20,IF('Conseil de classe'!$A$2=$I$8,Classe6!FA20,IF('Conseil de classe'!$A$2=$I$9,Classe7!FA20,IF('Conseil de classe'!$A$2=$I$10,Classe8!FA20,IF('Conseil de classe'!$A$2=$I$11,Classe9!FA20))))))))))</f>
        <v/>
      </c>
      <c r="AT19" s="7" t="str">
        <f>IF(ISBLANK(IF('Conseil de classe'!$A$2=$I$3,Classe1!FB20,IF('Conseil de classe'!$A$2=$I$4,Classe2!FB20,IF('Conseil de classe'!$A$2=$I$5,Classe3!FB20,IF('Conseil de classe'!$A$2=$I$6,Classe4!FB20,IF('Conseil de classe'!$A$2=$I$7,Classe5!FB20,IF('Conseil de classe'!$A$2=$I$8,Classe6!FB20,IF('Conseil de classe'!$A$2=$I$9,Classe7!FB20,IF('Conseil de classe'!$A$2=$I$10,Classe8!FB20,IF('Conseil de classe'!$A$2=$I$11,Classe9!FB20)))))))))),"",IF('Conseil de classe'!$A$2=$I$3,Classe1!FB20,IF('Conseil de classe'!$A$2=$I$4,Classe2!FB20,IF('Conseil de classe'!$A$2=$I$5,Classe3!FB20,IF('Conseil de classe'!$A$2=$I$6,Classe4!FB20,IF('Conseil de classe'!$A$2=$I$7,Classe5!FB20,IF('Conseil de classe'!$A$2=$I$8,Classe6!FB20,IF('Conseil de classe'!$A$2=$I$9,Classe7!FB20,IF('Conseil de classe'!$A$2=$I$10,Classe8!FB20,IF('Conseil de classe'!$A$2=$I$11,Classe9!FB20))))))))))</f>
        <v/>
      </c>
      <c r="AU19" s="7" t="str">
        <f>IF(ISBLANK(IF('Conseil de classe'!$A$2=$I$3,Classe1!FC20,IF('Conseil de classe'!$A$2=$I$4,Classe2!FC20,IF('Conseil de classe'!$A$2=$I$5,Classe3!FC20,IF('Conseil de classe'!$A$2=$I$6,Classe4!FC20,IF('Conseil de classe'!$A$2=$I$7,Classe5!FC20,IF('Conseil de classe'!$A$2=$I$8,Classe6!FC20,IF('Conseil de classe'!$A$2=$I$9,Classe7!FC20,IF('Conseil de classe'!$A$2=$I$10,Classe8!FC20,IF('Conseil de classe'!$A$2=$I$11,Classe9!FC20)))))))))),"",IF('Conseil de classe'!$A$2=$I$3,Classe1!FC20,IF('Conseil de classe'!$A$2=$I$4,Classe2!FC20,IF('Conseil de classe'!$A$2=$I$5,Classe3!FC20,IF('Conseil de classe'!$A$2=$I$6,Classe4!FC20,IF('Conseil de classe'!$A$2=$I$7,Classe5!FC20,IF('Conseil de classe'!$A$2=$I$8,Classe6!FC20,IF('Conseil de classe'!$A$2=$I$9,Classe7!FC20,IF('Conseil de classe'!$A$2=$I$10,Classe8!FC20,IF('Conseil de classe'!$A$2=$I$11,Classe9!FC20))))))))))</f>
        <v/>
      </c>
      <c r="AV19" s="7" t="str">
        <f>IF(ISBLANK(IF('Conseil de classe'!$A$2=$I$3,Classe1!FD20,IF('Conseil de classe'!$A$2=$I$4,Classe2!FD20,IF('Conseil de classe'!$A$2=$I$5,Classe3!FD20,IF('Conseil de classe'!$A$2=$I$6,Classe4!FD20,IF('Conseil de classe'!$A$2=$I$7,Classe5!FD20,IF('Conseil de classe'!$A$2=$I$8,Classe6!FD20,IF('Conseil de classe'!$A$2=$I$9,Classe7!FD20,IF('Conseil de classe'!$A$2=$I$10,Classe8!FD20,IF('Conseil de classe'!$A$2=$I$11,Classe9!FD20)))))))))),"",IF('Conseil de classe'!$A$2=$I$3,Classe1!FD20,IF('Conseil de classe'!$A$2=$I$4,Classe2!FD20,IF('Conseil de classe'!$A$2=$I$5,Classe3!FD20,IF('Conseil de classe'!$A$2=$I$6,Classe4!FD20,IF('Conseil de classe'!$A$2=$I$7,Classe5!FD20,IF('Conseil de classe'!$A$2=$I$8,Classe6!FD20,IF('Conseil de classe'!$A$2=$I$9,Classe7!FD20,IF('Conseil de classe'!$A$2=$I$10,Classe8!FD20,IF('Conseil de classe'!$A$2=$I$11,Classe9!FD20))))))))))</f>
        <v/>
      </c>
      <c r="AW19" s="7" t="str">
        <f>IF(ISBLANK(IF('Conseil de classe'!$A$2=$I$3,Classe1!FE20,IF('Conseil de classe'!$A$2=$I$4,Classe2!FE20,IF('Conseil de classe'!$A$2=$I$5,Classe3!FE20,IF('Conseil de classe'!$A$2=$I$6,Classe4!FE20,IF('Conseil de classe'!$A$2=$I$7,Classe5!FE20,IF('Conseil de classe'!$A$2=$I$8,Classe6!FE20,IF('Conseil de classe'!$A$2=$I$9,Classe7!FE20,IF('Conseil de classe'!$A$2=$I$10,Classe8!FE20,IF('Conseil de classe'!$A$2=$I$11,Classe9!FE20)))))))))),"",IF('Conseil de classe'!$A$2=$I$3,Classe1!FE20,IF('Conseil de classe'!$A$2=$I$4,Classe2!FE20,IF('Conseil de classe'!$A$2=$I$5,Classe3!FE20,IF('Conseil de classe'!$A$2=$I$6,Classe4!FE20,IF('Conseil de classe'!$A$2=$I$7,Classe5!FE20,IF('Conseil de classe'!$A$2=$I$8,Classe6!FE20,IF('Conseil de classe'!$A$2=$I$9,Classe7!FE20,IF('Conseil de classe'!$A$2=$I$10,Classe8!FE20,IF('Conseil de classe'!$A$2=$I$11,Classe9!FE20))))))))))</f>
        <v/>
      </c>
      <c r="AX19" s="7" t="str">
        <f>IF(ISBLANK(IF('Conseil de classe'!$A$2=$I$3,Classe1!FF20,IF('Conseil de classe'!$A$2=$I$4,Classe2!FF20,IF('Conseil de classe'!$A$2=$I$5,Classe3!FF20,IF('Conseil de classe'!$A$2=$I$6,Classe4!FF20,IF('Conseil de classe'!$A$2=$I$7,Classe5!FF20,IF('Conseil de classe'!$A$2=$I$8,Classe6!FF20,IF('Conseil de classe'!$A$2=$I$9,Classe7!FF20,IF('Conseil de classe'!$A$2=$I$10,Classe8!FF20,IF('Conseil de classe'!$A$2=$I$11,Classe9!FF20)))))))))),"",IF('Conseil de classe'!$A$2=$I$3,Classe1!FF20,IF('Conseil de classe'!$A$2=$I$4,Classe2!FF20,IF('Conseil de classe'!$A$2=$I$5,Classe3!FF20,IF('Conseil de classe'!$A$2=$I$6,Classe4!FF20,IF('Conseil de classe'!$A$2=$I$7,Classe5!FF20,IF('Conseil de classe'!$A$2=$I$8,Classe6!FF20,IF('Conseil de classe'!$A$2=$I$9,Classe7!FF20,IF('Conseil de classe'!$A$2=$I$10,Classe8!FF20,IF('Conseil de classe'!$A$2=$I$11,Classe9!FF20))))))))))</f>
        <v/>
      </c>
      <c r="AY19" s="7" t="str">
        <f>IF(ISBLANK(IF('Conseil de classe'!$A$2=$I$3,Classe1!FG20,IF('Conseil de classe'!$A$2=$I$4,Classe2!FG20,IF('Conseil de classe'!$A$2=$I$5,Classe3!FG20,IF('Conseil de classe'!$A$2=$I$6,Classe4!FG20,IF('Conseil de classe'!$A$2=$I$7,Classe5!FG20,IF('Conseil de classe'!$A$2=$I$8,Classe6!FG20,IF('Conseil de classe'!$A$2=$I$9,Classe7!FG20,IF('Conseil de classe'!$A$2=$I$10,Classe8!FG20,IF('Conseil de classe'!$A$2=$I$11,Classe9!FG20)))))))))),"",IF('Conseil de classe'!$A$2=$I$3,Classe1!FG20,IF('Conseil de classe'!$A$2=$I$4,Classe2!FG20,IF('Conseil de classe'!$A$2=$I$5,Classe3!FG20,IF('Conseil de classe'!$A$2=$I$6,Classe4!FG20,IF('Conseil de classe'!$A$2=$I$7,Classe5!FG20,IF('Conseil de classe'!$A$2=$I$8,Classe6!FG20,IF('Conseil de classe'!$A$2=$I$9,Classe7!FG20,IF('Conseil de classe'!$A$2=$I$10,Classe8!FG20,IF('Conseil de classe'!$A$2=$I$11,Classe9!FG20))))))))))</f>
        <v/>
      </c>
      <c r="AZ19" s="7" t="str">
        <f>IF(ISBLANK(IF('Conseil de classe'!$A$2=$I$3,Classe1!FH20,IF('Conseil de classe'!$A$2=$I$4,Classe2!FH20,IF('Conseil de classe'!$A$2=$I$5,Classe3!FH20,IF('Conseil de classe'!$A$2=$I$6,Classe4!FH20,IF('Conseil de classe'!$A$2=$I$7,Classe5!FH20,IF('Conseil de classe'!$A$2=$I$8,Classe6!FH20,IF('Conseil de classe'!$A$2=$I$9,Classe7!FH20,IF('Conseil de classe'!$A$2=$I$10,Classe8!FH20,IF('Conseil de classe'!$A$2=$I$11,Classe9!FH20)))))))))),"",IF('Conseil de classe'!$A$2=$I$3,Classe1!FH20,IF('Conseil de classe'!$A$2=$I$4,Classe2!FH20,IF('Conseil de classe'!$A$2=$I$5,Classe3!FH20,IF('Conseil de classe'!$A$2=$I$6,Classe4!FH20,IF('Conseil de classe'!$A$2=$I$7,Classe5!FH20,IF('Conseil de classe'!$A$2=$I$8,Classe6!FH20,IF('Conseil de classe'!$A$2=$I$9,Classe7!FH20,IF('Conseil de classe'!$A$2=$I$10,Classe8!FH20,IF('Conseil de classe'!$A$2=$I$11,Classe9!FH20))))))))))</f>
        <v/>
      </c>
      <c r="BA19" s="7" t="str">
        <f>IF(ISBLANK(IF('Conseil de classe'!$A$2=$I$3,Classe1!FI20,IF('Conseil de classe'!$A$2=$I$4,Classe2!FI20,IF('Conseil de classe'!$A$2=$I$5,Classe3!FI20,IF('Conseil de classe'!$A$2=$I$6,Classe4!FI20,IF('Conseil de classe'!$A$2=$I$7,Classe5!FI20,IF('Conseil de classe'!$A$2=$I$8,Classe6!FI20,IF('Conseil de classe'!$A$2=$I$9,Classe7!FI20,IF('Conseil de classe'!$A$2=$I$10,Classe8!FI20,IF('Conseil de classe'!$A$2=$I$11,Classe9!FI20)))))))))),"",IF('Conseil de classe'!$A$2=$I$3,Classe1!FI20,IF('Conseil de classe'!$A$2=$I$4,Classe2!FI20,IF('Conseil de classe'!$A$2=$I$5,Classe3!FI20,IF('Conseil de classe'!$A$2=$I$6,Classe4!FI20,IF('Conseil de classe'!$A$2=$I$7,Classe5!FI20,IF('Conseil de classe'!$A$2=$I$8,Classe6!FI20,IF('Conseil de classe'!$A$2=$I$9,Classe7!FI20,IF('Conseil de classe'!$A$2=$I$10,Classe8!FI20,IF('Conseil de classe'!$A$2=$I$11,Classe9!FI20))))))))))</f>
        <v/>
      </c>
      <c r="BB19" s="7" t="str">
        <f>IF(ISBLANK(IF('Conseil de classe'!$A$2=$I$3,Classe1!FJ20,IF('Conseil de classe'!$A$2=$I$4,Classe2!FJ20,IF('Conseil de classe'!$A$2=$I$5,Classe3!FJ20,IF('Conseil de classe'!$A$2=$I$6,Classe4!FJ20,IF('Conseil de classe'!$A$2=$I$7,Classe5!FJ20,IF('Conseil de classe'!$A$2=$I$8,Classe6!FJ20,IF('Conseil de classe'!$A$2=$I$9,Classe7!FJ20,IF('Conseil de classe'!$A$2=$I$10,Classe8!FJ20,IF('Conseil de classe'!$A$2=$I$11,Classe9!FJ20)))))))))),"",IF('Conseil de classe'!$A$2=$I$3,Classe1!FJ20,IF('Conseil de classe'!$A$2=$I$4,Classe2!FJ20,IF('Conseil de classe'!$A$2=$I$5,Classe3!FJ20,IF('Conseil de classe'!$A$2=$I$6,Classe4!FJ20,IF('Conseil de classe'!$A$2=$I$7,Classe5!FJ20,IF('Conseil de classe'!$A$2=$I$8,Classe6!FJ20,IF('Conseil de classe'!$A$2=$I$9,Classe7!FJ20,IF('Conseil de classe'!$A$2=$I$10,Classe8!FJ20,IF('Conseil de classe'!$A$2=$I$11,Classe9!FJ20))))))))))</f>
        <v/>
      </c>
      <c r="BC19" s="7" t="str">
        <f>IF(ISBLANK(IF('Conseil de classe'!$A$2=$I$3,Classe1!FK20,IF('Conseil de classe'!$A$2=$I$4,Classe2!FK20,IF('Conseil de classe'!$A$2=$I$5,Classe3!FK20,IF('Conseil de classe'!$A$2=$I$6,Classe4!FK20,IF('Conseil de classe'!$A$2=$I$7,Classe5!FK20,IF('Conseil de classe'!$A$2=$I$8,Classe6!FK20,IF('Conseil de classe'!$A$2=$I$9,Classe7!FK20,IF('Conseil de classe'!$A$2=$I$10,Classe8!FK20,IF('Conseil de classe'!$A$2=$I$11,Classe9!FK20)))))))))),"",IF('Conseil de classe'!$A$2=$I$3,Classe1!FK20,IF('Conseil de classe'!$A$2=$I$4,Classe2!FK20,IF('Conseil de classe'!$A$2=$I$5,Classe3!FK20,IF('Conseil de classe'!$A$2=$I$6,Classe4!FK20,IF('Conseil de classe'!$A$2=$I$7,Classe5!FK20,IF('Conseil de classe'!$A$2=$I$8,Classe6!FK20,IF('Conseil de classe'!$A$2=$I$9,Classe7!FK20,IF('Conseil de classe'!$A$2=$I$10,Classe8!FK20,IF('Conseil de classe'!$A$2=$I$11,Classe9!FK20))))))))))</f>
        <v/>
      </c>
      <c r="BD19" s="7" t="str">
        <f>IF(ISBLANK(IF('Conseil de classe'!$A$2=$I$3,Classe1!FL20,IF('Conseil de classe'!$A$2=$I$4,Classe2!FL20,IF('Conseil de classe'!$A$2=$I$5,Classe3!FL20,IF('Conseil de classe'!$A$2=$I$6,Classe4!FL20,IF('Conseil de classe'!$A$2=$I$7,Classe5!FL20,IF('Conseil de classe'!$A$2=$I$8,Classe6!FL20,IF('Conseil de classe'!$A$2=$I$9,Classe7!FL20,IF('Conseil de classe'!$A$2=$I$10,Classe8!FL20,IF('Conseil de classe'!$A$2=$I$11,Classe9!FL20)))))))))),"",IF('Conseil de classe'!$A$2=$I$3,Classe1!FL20,IF('Conseil de classe'!$A$2=$I$4,Classe2!FL20,IF('Conseil de classe'!$A$2=$I$5,Classe3!FL20,IF('Conseil de classe'!$A$2=$I$6,Classe4!FL20,IF('Conseil de classe'!$A$2=$I$7,Classe5!FL20,IF('Conseil de classe'!$A$2=$I$8,Classe6!FL20,IF('Conseil de classe'!$A$2=$I$9,Classe7!FL20,IF('Conseil de classe'!$A$2=$I$10,Classe8!FL20,IF('Conseil de classe'!$A$2=$I$11,Classe9!FL20))))))))))</f>
        <v/>
      </c>
      <c r="BE19" s="7" t="str">
        <f>IF(ISBLANK(IF('Conseil de classe'!$A$2=$I$3,Classe1!FM20,IF('Conseil de classe'!$A$2=$I$4,Classe2!FM20,IF('Conseil de classe'!$A$2=$I$5,Classe3!FM20,IF('Conseil de classe'!$A$2=$I$6,Classe4!FM20,IF('Conseil de classe'!$A$2=$I$7,Classe5!FM20,IF('Conseil de classe'!$A$2=$I$8,Classe6!FM20,IF('Conseil de classe'!$A$2=$I$9,Classe7!FM20,IF('Conseil de classe'!$A$2=$I$10,Classe8!FM20,IF('Conseil de classe'!$A$2=$I$11,Classe9!FM20)))))))))),"",IF('Conseil de classe'!$A$2=$I$3,Classe1!FM20,IF('Conseil de classe'!$A$2=$I$4,Classe2!FM20,IF('Conseil de classe'!$A$2=$I$5,Classe3!FM20,IF('Conseil de classe'!$A$2=$I$6,Classe4!FM20,IF('Conseil de classe'!$A$2=$I$7,Classe5!FM20,IF('Conseil de classe'!$A$2=$I$8,Classe6!FM20,IF('Conseil de classe'!$A$2=$I$9,Classe7!FM20,IF('Conseil de classe'!$A$2=$I$10,Classe8!FM20,IF('Conseil de classe'!$A$2=$I$11,Classe9!FM20))))))))))</f>
        <v/>
      </c>
      <c r="BF19" s="7" t="str">
        <f>IF(ISBLANK(IF('Conseil de classe'!$A$2=$I$3,Classe1!FN20,IF('Conseil de classe'!$A$2=$I$4,Classe2!FN20,IF('Conseil de classe'!$A$2=$I$5,Classe3!FN20,IF('Conseil de classe'!$A$2=$I$6,Classe4!FN20,IF('Conseil de classe'!$A$2=$I$7,Classe5!FN20,IF('Conseil de classe'!$A$2=$I$8,Classe6!FN20,IF('Conseil de classe'!$A$2=$I$9,Classe7!FN20,IF('Conseil de classe'!$A$2=$I$10,Classe8!FN20,IF('Conseil de classe'!$A$2=$I$11,Classe9!FN20)))))))))),"",IF('Conseil de classe'!$A$2=$I$3,Classe1!FN20,IF('Conseil de classe'!$A$2=$I$4,Classe2!FN20,IF('Conseil de classe'!$A$2=$I$5,Classe3!FN20,IF('Conseil de classe'!$A$2=$I$6,Classe4!FN20,IF('Conseil de classe'!$A$2=$I$7,Classe5!FN20,IF('Conseil de classe'!$A$2=$I$8,Classe6!FN20,IF('Conseil de classe'!$A$2=$I$9,Classe7!FN20,IF('Conseil de classe'!$A$2=$I$10,Classe8!FN20,IF('Conseil de classe'!$A$2=$I$11,Classe9!FN20))))))))))</f>
        <v/>
      </c>
      <c r="BG19" s="7" t="str">
        <f>IF(ISBLANK(IF('Conseil de classe'!$A$2=$I$3,Classe1!FO20,IF('Conseil de classe'!$A$2=$I$4,Classe2!FO20,IF('Conseil de classe'!$A$2=$I$5,Classe3!FO20,IF('Conseil de classe'!$A$2=$I$6,Classe4!FO20,IF('Conseil de classe'!$A$2=$I$7,Classe5!FO20,IF('Conseil de classe'!$A$2=$I$8,Classe6!FO20,IF('Conseil de classe'!$A$2=$I$9,Classe7!FO20,IF('Conseil de classe'!$A$2=$I$10,Classe8!FO20,IF('Conseil de classe'!$A$2=$I$11,Classe9!FO20)))))))))),"",IF('Conseil de classe'!$A$2=$I$3,Classe1!FO20,IF('Conseil de classe'!$A$2=$I$4,Classe2!FO20,IF('Conseil de classe'!$A$2=$I$5,Classe3!FO20,IF('Conseil de classe'!$A$2=$I$6,Classe4!FO20,IF('Conseil de classe'!$A$2=$I$7,Classe5!FO20,IF('Conseil de classe'!$A$2=$I$8,Classe6!FO20,IF('Conseil de classe'!$A$2=$I$9,Classe7!FO20,IF('Conseil de classe'!$A$2=$I$10,Classe8!FO20,IF('Conseil de classe'!$A$2=$I$11,Classe9!FO20))))))))))</f>
        <v/>
      </c>
      <c r="BH19" s="7" t="str">
        <f>IF(ISBLANK(IF('Conseil de classe'!$A$2=$I$3,Classe1!FP20,IF('Conseil de classe'!$A$2=$I$4,Classe2!FP20,IF('Conseil de classe'!$A$2=$I$5,Classe3!FP20,IF('Conseil de classe'!$A$2=$I$6,Classe4!FP20,IF('Conseil de classe'!$A$2=$I$7,Classe5!FP20,IF('Conseil de classe'!$A$2=$I$8,Classe6!FP20,IF('Conseil de classe'!$A$2=$I$9,Classe7!FP20,IF('Conseil de classe'!$A$2=$I$10,Classe8!FP20,IF('Conseil de classe'!$A$2=$I$11,Classe9!FP20)))))))))),"",IF('Conseil de classe'!$A$2=$I$3,Classe1!FP20,IF('Conseil de classe'!$A$2=$I$4,Classe2!FP20,IF('Conseil de classe'!$A$2=$I$5,Classe3!FP20,IF('Conseil de classe'!$A$2=$I$6,Classe4!FP20,IF('Conseil de classe'!$A$2=$I$7,Classe5!FP20,IF('Conseil de classe'!$A$2=$I$8,Classe6!FP20,IF('Conseil de classe'!$A$2=$I$9,Classe7!FP20,IF('Conseil de classe'!$A$2=$I$10,Classe8!FP20,IF('Conseil de classe'!$A$2=$I$11,Classe9!FP20))))))))))</f>
        <v/>
      </c>
      <c r="BI19" s="7" t="str">
        <f>IF(ISBLANK(IF('Conseil de classe'!$A$2=$I$3,Classe1!FQ20,IF('Conseil de classe'!$A$2=$I$4,Classe2!FQ20,IF('Conseil de classe'!$A$2=$I$5,Classe3!FQ20,IF('Conseil de classe'!$A$2=$I$6,Classe4!FQ20,IF('Conseil de classe'!$A$2=$I$7,Classe5!FQ20,IF('Conseil de classe'!$A$2=$I$8,Classe6!FQ20,IF('Conseil de classe'!$A$2=$I$9,Classe7!FQ20,IF('Conseil de classe'!$A$2=$I$10,Classe8!FQ20,IF('Conseil de classe'!$A$2=$I$11,Classe9!FQ20)))))))))),"",IF('Conseil de classe'!$A$2=$I$3,Classe1!FQ20,IF('Conseil de classe'!$A$2=$I$4,Classe2!FQ20,IF('Conseil de classe'!$A$2=$I$5,Classe3!FQ20,IF('Conseil de classe'!$A$2=$I$6,Classe4!FQ20,IF('Conseil de classe'!$A$2=$I$7,Classe5!FQ20,IF('Conseil de classe'!$A$2=$I$8,Classe6!FQ20,IF('Conseil de classe'!$A$2=$I$9,Classe7!FQ20,IF('Conseil de classe'!$A$2=$I$10,Classe8!FQ20,IF('Conseil de classe'!$A$2=$I$11,Classe9!FQ20))))))))))</f>
        <v/>
      </c>
      <c r="BJ19" s="7" t="str">
        <f>IF(ISBLANK(IF('Conseil de classe'!$A$2=$I$3,Classe1!FR20,IF('Conseil de classe'!$A$2=$I$4,Classe2!FR20,IF('Conseil de classe'!$A$2=$I$5,Classe3!FR20,IF('Conseil de classe'!$A$2=$I$6,Classe4!FR20,IF('Conseil de classe'!$A$2=$I$7,Classe5!FR20,IF('Conseil de classe'!$A$2=$I$8,Classe6!FR20,IF('Conseil de classe'!$A$2=$I$9,Classe7!FR20,IF('Conseil de classe'!$A$2=$I$10,Classe8!FR20,IF('Conseil de classe'!$A$2=$I$11,Classe9!FR20)))))))))),"",IF('Conseil de classe'!$A$2=$I$3,Classe1!FR20,IF('Conseil de classe'!$A$2=$I$4,Classe2!FR20,IF('Conseil de classe'!$A$2=$I$5,Classe3!FR20,IF('Conseil de classe'!$A$2=$I$6,Classe4!FR20,IF('Conseil de classe'!$A$2=$I$7,Classe5!FR20,IF('Conseil de classe'!$A$2=$I$8,Classe6!FR20,IF('Conseil de classe'!$A$2=$I$9,Classe7!FR20,IF('Conseil de classe'!$A$2=$I$10,Classe8!FR20,IF('Conseil de classe'!$A$2=$I$11,Classe9!FR20))))))))))</f>
        <v/>
      </c>
      <c r="BK19" s="7" t="str">
        <f>IF(ISBLANK(IF('Conseil de classe'!$A$2=$I$3,Classe1!FS20,IF('Conseil de classe'!$A$2=$I$4,Classe2!FS20,IF('Conseil de classe'!$A$2=$I$5,Classe3!FS20,IF('Conseil de classe'!$A$2=$I$6,Classe4!FS20,IF('Conseil de classe'!$A$2=$I$7,Classe5!FS20,IF('Conseil de classe'!$A$2=$I$8,Classe6!FS20,IF('Conseil de classe'!$A$2=$I$9,Classe7!FS20,IF('Conseil de classe'!$A$2=$I$10,Classe8!FS20,IF('Conseil de classe'!$A$2=$I$11,Classe9!FS20)))))))))),"",IF('Conseil de classe'!$A$2=$I$3,Classe1!FS20,IF('Conseil de classe'!$A$2=$I$4,Classe2!FS20,IF('Conseil de classe'!$A$2=$I$5,Classe3!FS20,IF('Conseil de classe'!$A$2=$I$6,Classe4!FS20,IF('Conseil de classe'!$A$2=$I$7,Classe5!FS20,IF('Conseil de classe'!$A$2=$I$8,Classe6!FS20,IF('Conseil de classe'!$A$2=$I$9,Classe7!FS20,IF('Conseil de classe'!$A$2=$I$10,Classe8!FS20,IF('Conseil de classe'!$A$2=$I$11,Classe9!FS20))))))))))</f>
        <v/>
      </c>
      <c r="BL19" s="7" t="str">
        <f>IF(ISBLANK(IF('Conseil de classe'!$A$2=$I$3,Classe1!FT20,IF('Conseil de classe'!$A$2=$I$4,Classe2!FT20,IF('Conseil de classe'!$A$2=$I$5,Classe3!FT20,IF('Conseil de classe'!$A$2=$I$6,Classe4!FT20,IF('Conseil de classe'!$A$2=$I$7,Classe5!FT20,IF('Conseil de classe'!$A$2=$I$8,Classe6!FT20,IF('Conseil de classe'!$A$2=$I$9,Classe7!FT20,IF('Conseil de classe'!$A$2=$I$10,Classe8!FT20,IF('Conseil de classe'!$A$2=$I$11,Classe9!FT20)))))))))),"",IF('Conseil de classe'!$A$2=$I$3,Classe1!FT20,IF('Conseil de classe'!$A$2=$I$4,Classe2!FT20,IF('Conseil de classe'!$A$2=$I$5,Classe3!FT20,IF('Conseil de classe'!$A$2=$I$6,Classe4!FT20,IF('Conseil de classe'!$A$2=$I$7,Classe5!FT20,IF('Conseil de classe'!$A$2=$I$8,Classe6!FT20,IF('Conseil de classe'!$A$2=$I$9,Classe7!FT20,IF('Conseil de classe'!$A$2=$I$10,Classe8!FT20,IF('Conseil de classe'!$A$2=$I$11,Classe9!FT20))))))))))</f>
        <v/>
      </c>
      <c r="BM19" s="7" t="str">
        <f>IF(ISBLANK(IF('Conseil de classe'!$A$2=$I$3,Classe1!FU20,IF('Conseil de classe'!$A$2=$I$4,Classe2!FU20,IF('Conseil de classe'!$A$2=$I$5,Classe3!FU20,IF('Conseil de classe'!$A$2=$I$6,Classe4!FU20,IF('Conseil de classe'!$A$2=$I$7,Classe5!FU20,IF('Conseil de classe'!$A$2=$I$8,Classe6!FU20,IF('Conseil de classe'!$A$2=$I$9,Classe7!FU20,IF('Conseil de classe'!$A$2=$I$10,Classe8!FU20,IF('Conseil de classe'!$A$2=$I$11,Classe9!FU20)))))))))),"",IF('Conseil de classe'!$A$2=$I$3,Classe1!FU20,IF('Conseil de classe'!$A$2=$I$4,Classe2!FU20,IF('Conseil de classe'!$A$2=$I$5,Classe3!FU20,IF('Conseil de classe'!$A$2=$I$6,Classe4!FU20,IF('Conseil de classe'!$A$2=$I$7,Classe5!FU20,IF('Conseil de classe'!$A$2=$I$8,Classe6!FU20,IF('Conseil de classe'!$A$2=$I$9,Classe7!FU20,IF('Conseil de classe'!$A$2=$I$10,Classe8!FU20,IF('Conseil de classe'!$A$2=$I$11,Classe9!FU20))))))))))</f>
        <v/>
      </c>
      <c r="BN19" s="7" t="str">
        <f>IF(ISBLANK(IF('Conseil de classe'!$A$2=$I$3,Classe1!FV20,IF('Conseil de classe'!$A$2=$I$4,Classe2!FV20,IF('Conseil de classe'!$A$2=$I$5,Classe3!FV20,IF('Conseil de classe'!$A$2=$I$6,Classe4!FV20,IF('Conseil de classe'!$A$2=$I$7,Classe5!FV20,IF('Conseil de classe'!$A$2=$I$8,Classe6!FV20,IF('Conseil de classe'!$A$2=$I$9,Classe7!FV20,IF('Conseil de classe'!$A$2=$I$10,Classe8!FV20,IF('Conseil de classe'!$A$2=$I$11,Classe9!FV20)))))))))),"",IF('Conseil de classe'!$A$2=$I$3,Classe1!FV20,IF('Conseil de classe'!$A$2=$I$4,Classe2!FV20,IF('Conseil de classe'!$A$2=$I$5,Classe3!FV20,IF('Conseil de classe'!$A$2=$I$6,Classe4!FV20,IF('Conseil de classe'!$A$2=$I$7,Classe5!FV20,IF('Conseil de classe'!$A$2=$I$8,Classe6!FV20,IF('Conseil de classe'!$A$2=$I$9,Classe7!FV20,IF('Conseil de classe'!$A$2=$I$10,Classe8!FV20,IF('Conseil de classe'!$A$2=$I$11,Classe9!FV20))))))))))</f>
        <v/>
      </c>
      <c r="BO19" s="7" t="str">
        <f>IF(ISBLANK(IF('Conseil de classe'!$A$2=$I$3,Classe1!FW20,IF('Conseil de classe'!$A$2=$I$4,Classe2!FW20,IF('Conseil de classe'!$A$2=$I$5,Classe3!FW20,IF('Conseil de classe'!$A$2=$I$6,Classe4!FW20,IF('Conseil de classe'!$A$2=$I$7,Classe5!FW20,IF('Conseil de classe'!$A$2=$I$8,Classe6!FW20,IF('Conseil de classe'!$A$2=$I$9,Classe7!FW20,IF('Conseil de classe'!$A$2=$I$10,Classe8!FW20,IF('Conseil de classe'!$A$2=$I$11,Classe9!FW20)))))))))),"",IF('Conseil de classe'!$A$2=$I$3,Classe1!FW20,IF('Conseil de classe'!$A$2=$I$4,Classe2!FW20,IF('Conseil de classe'!$A$2=$I$5,Classe3!FW20,IF('Conseil de classe'!$A$2=$I$6,Classe4!FW20,IF('Conseil de classe'!$A$2=$I$7,Classe5!FW20,IF('Conseil de classe'!$A$2=$I$8,Classe6!FW20,IF('Conseil de classe'!$A$2=$I$9,Classe7!FW20,IF('Conseil de classe'!$A$2=$I$10,Classe8!FW20,IF('Conseil de classe'!$A$2=$I$11,Classe9!FW20))))))))))</f>
        <v/>
      </c>
      <c r="BP19" s="7" t="str">
        <f>IF(ISBLANK(IF('Conseil de classe'!$A$2=$I$3,Classe1!FX20,IF('Conseil de classe'!$A$2=$I$4,Classe2!FX20,IF('Conseil de classe'!$A$2=$I$5,Classe3!FX20,IF('Conseil de classe'!$A$2=$I$6,Classe4!FX20,IF('Conseil de classe'!$A$2=$I$7,Classe5!FX20,IF('Conseil de classe'!$A$2=$I$8,Classe6!FX20,IF('Conseil de classe'!$A$2=$I$9,Classe7!FX20,IF('Conseil de classe'!$A$2=$I$10,Classe8!FX20,IF('Conseil de classe'!$A$2=$I$11,Classe9!FX20)))))))))),"",IF('Conseil de classe'!$A$2=$I$3,Classe1!FX20,IF('Conseil de classe'!$A$2=$I$4,Classe2!FX20,IF('Conseil de classe'!$A$2=$I$5,Classe3!FX20,IF('Conseil de classe'!$A$2=$I$6,Classe4!FX20,IF('Conseil de classe'!$A$2=$I$7,Classe5!FX20,IF('Conseil de classe'!$A$2=$I$8,Classe6!FX20,IF('Conseil de classe'!$A$2=$I$9,Classe7!FX20,IF('Conseil de classe'!$A$2=$I$10,Classe8!FX20,IF('Conseil de classe'!$A$2=$I$11,Classe9!FX20))))))))))</f>
        <v/>
      </c>
      <c r="BQ19" s="7" t="str">
        <f>IF(ISBLANK(IF('Conseil de classe'!$A$2=$I$3,Classe1!FY20,IF('Conseil de classe'!$A$2=$I$4,Classe2!FY20,IF('Conseil de classe'!$A$2=$I$5,Classe3!FY20,IF('Conseil de classe'!$A$2=$I$6,Classe4!FY20,IF('Conseil de classe'!$A$2=$I$7,Classe5!FY20,IF('Conseil de classe'!$A$2=$I$8,Classe6!FY20,IF('Conseil de classe'!$A$2=$I$9,Classe7!FY20,IF('Conseil de classe'!$A$2=$I$10,Classe8!FY20,IF('Conseil de classe'!$A$2=$I$11,Classe9!FY20)))))))))),"",IF('Conseil de classe'!$A$2=$I$3,Classe1!FY20,IF('Conseil de classe'!$A$2=$I$4,Classe2!FY20,IF('Conseil de classe'!$A$2=$I$5,Classe3!FY20,IF('Conseil de classe'!$A$2=$I$6,Classe4!FY20,IF('Conseil de classe'!$A$2=$I$7,Classe5!FY20,IF('Conseil de classe'!$A$2=$I$8,Classe6!FY20,IF('Conseil de classe'!$A$2=$I$9,Classe7!FY20,IF('Conseil de classe'!$A$2=$I$10,Classe8!FY20,IF('Conseil de classe'!$A$2=$I$11,Classe9!FY20))))))))))</f>
        <v/>
      </c>
      <c r="BR19" s="7" t="str">
        <f>IF(ISBLANK(IF('Conseil de classe'!$A$2=$I$3,Classe1!FZ20,IF('Conseil de classe'!$A$2=$I$4,Classe2!FZ20,IF('Conseil de classe'!$A$2=$I$5,Classe3!FZ20,IF('Conseil de classe'!$A$2=$I$6,Classe4!FZ20,IF('Conseil de classe'!$A$2=$I$7,Classe5!FZ20,IF('Conseil de classe'!$A$2=$I$8,Classe6!FZ20,IF('Conseil de classe'!$A$2=$I$9,Classe7!FZ20,IF('Conseil de classe'!$A$2=$I$10,Classe8!FZ20,IF('Conseil de classe'!$A$2=$I$11,Classe9!FZ20)))))))))),"",IF('Conseil de classe'!$A$2=$I$3,Classe1!FZ20,IF('Conseil de classe'!$A$2=$I$4,Classe2!FZ20,IF('Conseil de classe'!$A$2=$I$5,Classe3!FZ20,IF('Conseil de classe'!$A$2=$I$6,Classe4!FZ20,IF('Conseil de classe'!$A$2=$I$7,Classe5!FZ20,IF('Conseil de classe'!$A$2=$I$8,Classe6!FZ20,IF('Conseil de classe'!$A$2=$I$9,Classe7!FZ20,IF('Conseil de classe'!$A$2=$I$10,Classe8!FZ20,IF('Conseil de classe'!$A$2=$I$11,Classe9!FZ20))))))))))</f>
        <v/>
      </c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3:84" x14ac:dyDescent="0.3">
      <c r="C20" s="10" t="s">
        <v>96</v>
      </c>
      <c r="D20" s="7" t="s">
        <v>36</v>
      </c>
      <c r="E20" s="6">
        <v>18</v>
      </c>
      <c r="F20" s="7">
        <v>12</v>
      </c>
      <c r="G20" s="2">
        <v>5</v>
      </c>
      <c r="J20" s="7" t="str">
        <f>IF(ISBLANK(IF('Conseil de classe'!$A$2=$I$3,Classe1!B21, IF('Conseil de classe'!$A$2=$I$4,Classe2!B21,IF('Conseil de classe'!$A$2=$I$5,Classe3!B21,IF('Conseil de classe'!$A$2=$I$6,Classe4!B21,IF('Conseil de classe'!$A$2=$I$7,Classe5!B21,IF('Conseil de classe'!$A$2=$I$8,Classe6!B21, IF('Conseil de classe'!$A$2=$I$9,Classe7!B21,IF('Conseil de classe'!$A$2=$I$10,Classe8!B21,IF('Conseil de classe'!$A$2=$I$11,Classe9!B21)))))))))),"",IF('Conseil de classe'!$A$2=$I$3,Classe1!B21, IF('Conseil de classe'!$A$2=$I$4,Classe2!B21,IF('Conseil de classe'!$A$2=$I$5,Classe3!B21,IF('Conseil de classe'!$A$2=$I$6,Classe4!B21,IF('Conseil de classe'!$A$2=$I$7,Classe5!B21,IF('Conseil de classe'!$A$2=$I$8,Classe6!B21, IF('Conseil de classe'!$A$2=$I$9,Classe7!B21,IF('Conseil de classe'!$A$2=$I$10,Classe8!B21,IF('Conseil de classe'!$A$2=$I$11,Classe9!B21))))))))))</f>
        <v/>
      </c>
      <c r="K20" s="7" t="str">
        <f>IF(ISBLANK(IF('Conseil de classe'!$A$2=$I$3,Classe1!DS21,IF('Conseil de classe'!$A$2=$I$4,Classe2!DS21,IF('Conseil de classe'!$A$2=$I$5,Classe3!DS21,IF('Conseil de classe'!$A$2=$I$6,Classe4!DS21,IF('Conseil de classe'!$A$2=$I$7,Classe5!DS21,IF('Conseil de classe'!$A$2=$I$8,Classe6!DS21,IF('Conseil de classe'!$A$2=$I$9,Classe7!DS21,IF('Conseil de classe'!$A$2=$I$10,Classe8!DS21,IF('Conseil de classe'!$A$2=$I$11,Classe9!DS21)))))))))),"",IF('Conseil de classe'!$A$2=$I$3,Classe1!DS21,IF('Conseil de classe'!$A$2=$I$4,Classe2!DS21,IF('Conseil de classe'!$A$2=$I$5,Classe3!DS21,IF('Conseil de classe'!$A$2=$I$6,Classe4!DS21,IF('Conseil de classe'!$A$2=$I$7,Classe5!DS21,IF('Conseil de classe'!$A$2=$I$8,Classe6!DS21,IF('Conseil de classe'!$A$2=$I$9,Classe7!DS21,IF('Conseil de classe'!$A$2=$I$10,Classe8!DS21,IF('Conseil de classe'!$A$2=$I$11,Classe9!DS21))))))))))</f>
        <v/>
      </c>
      <c r="L20" s="7" t="str">
        <f>IF(ISBLANK(IF('Conseil de classe'!$A$2=$I$3,Classe1!DT21,IF('Conseil de classe'!$A$2=$I$4,Classe2!DT21,IF('Conseil de classe'!$A$2=$I$5,Classe3!DT21,IF('Conseil de classe'!$A$2=$I$6,Classe4!DT21,IF('Conseil de classe'!$A$2=$I$7,Classe5!DT21,IF('Conseil de classe'!$A$2=$I$8,Classe6!DT21,IF('Conseil de classe'!$A$2=$I$9,Classe7!DT21,IF('Conseil de classe'!$A$2=$I$10,Classe8!DT21,IF('Conseil de classe'!$A$2=$I$11,Classe9!DT21)))))))))),"",IF('Conseil de classe'!$A$2=$I$3,Classe1!DT21,IF('Conseil de classe'!$A$2=$I$4,Classe2!DT21,IF('Conseil de classe'!$A$2=$I$5,Classe3!DT21,IF('Conseil de classe'!$A$2=$I$6,Classe4!DT21,IF('Conseil de classe'!$A$2=$I$7,Classe5!DT21,IF('Conseil de classe'!$A$2=$I$8,Classe6!DT21,IF('Conseil de classe'!$A$2=$I$9,Classe7!DT21,IF('Conseil de classe'!$A$2=$I$10,Classe8!DT21,IF('Conseil de classe'!$A$2=$I$11,Classe9!DT21))))))))))</f>
        <v/>
      </c>
      <c r="M20" s="7" t="str">
        <f>IF(ISBLANK(IF('Conseil de classe'!$A$2=$I$3,Classe1!DU21,IF('Conseil de classe'!$A$2=$I$4,Classe2!DU21,IF('Conseil de classe'!$A$2=$I$5,Classe3!DU21,IF('Conseil de classe'!$A$2=$I$6,Classe4!DU21,IF('Conseil de classe'!$A$2=$I$7,Classe5!DU21,IF('Conseil de classe'!$A$2=$I$8,Classe6!DU21,IF('Conseil de classe'!$A$2=$I$9,Classe7!DU21,IF('Conseil de classe'!$A$2=$I$10,Classe8!DU21,IF('Conseil de classe'!$A$2=$I$11,Classe9!DU21)))))))))),"",IF('Conseil de classe'!$A$2=$I$3,Classe1!DU21,IF('Conseil de classe'!$A$2=$I$4,Classe2!DU21,IF('Conseil de classe'!$A$2=$I$5,Classe3!DU21,IF('Conseil de classe'!$A$2=$I$6,Classe4!DU21,IF('Conseil de classe'!$A$2=$I$7,Classe5!DU21,IF('Conseil de classe'!$A$2=$I$8,Classe6!DU21,IF('Conseil de classe'!$A$2=$I$9,Classe7!DU21,IF('Conseil de classe'!$A$2=$I$10,Classe8!DU21,IF('Conseil de classe'!$A$2=$I$11,Classe9!DU21))))))))))</f>
        <v/>
      </c>
      <c r="N20" s="7" t="str">
        <f>IF(ISBLANK(IF('Conseil de classe'!$A$2=$I$3,Classe1!DV21,IF('Conseil de classe'!$A$2=$I$4,Classe2!DV21,IF('Conseil de classe'!$A$2=$I$5,Classe3!DV21,IF('Conseil de classe'!$A$2=$I$6,Classe4!DV21,IF('Conseil de classe'!$A$2=$I$7,Classe5!DV21,IF('Conseil de classe'!$A$2=$I$8,Classe6!DV21,IF('Conseil de classe'!$A$2=$I$9,Classe7!DV21,IF('Conseil de classe'!$A$2=$I$10,Classe8!DV21,IF('Conseil de classe'!$A$2=$I$11,Classe9!DV21)))))))))),"",IF('Conseil de classe'!$A$2=$I$3,Classe1!DV21,IF('Conseil de classe'!$A$2=$I$4,Classe2!DV21,IF('Conseil de classe'!$A$2=$I$5,Classe3!DV21,IF('Conseil de classe'!$A$2=$I$6,Classe4!DV21,IF('Conseil de classe'!$A$2=$I$7,Classe5!DV21,IF('Conseil de classe'!$A$2=$I$8,Classe6!DV21,IF('Conseil de classe'!$A$2=$I$9,Classe7!DV21,IF('Conseil de classe'!$A$2=$I$10,Classe8!DV21,IF('Conseil de classe'!$A$2=$I$11,Classe9!DV21))))))))))</f>
        <v/>
      </c>
      <c r="O20" s="7" t="str">
        <f>IF(ISBLANK(IF('Conseil de classe'!$A$2=$I$3,Classe1!DW21,IF('Conseil de classe'!$A$2=$I$4,Classe2!DW21,IF('Conseil de classe'!$A$2=$I$5,Classe3!DW21,IF('Conseil de classe'!$A$2=$I$6,Classe4!DW21,IF('Conseil de classe'!$A$2=$I$7,Classe5!DW21,IF('Conseil de classe'!$A$2=$I$8,Classe6!DW21,IF('Conseil de classe'!$A$2=$I$9,Classe7!DW21,IF('Conseil de classe'!$A$2=$I$10,Classe8!DW21,IF('Conseil de classe'!$A$2=$I$11,Classe9!DW21)))))))))),"",IF('Conseil de classe'!$A$2=$I$3,Classe1!DW21,IF('Conseil de classe'!$A$2=$I$4,Classe2!DW21,IF('Conseil de classe'!$A$2=$I$5,Classe3!DW21,IF('Conseil de classe'!$A$2=$I$6,Classe4!DW21,IF('Conseil de classe'!$A$2=$I$7,Classe5!DW21,IF('Conseil de classe'!$A$2=$I$8,Classe6!DW21,IF('Conseil de classe'!$A$2=$I$9,Classe7!DW21,IF('Conseil de classe'!$A$2=$I$10,Classe8!DW21,IF('Conseil de classe'!$A$2=$I$11,Classe9!DW21))))))))))</f>
        <v/>
      </c>
      <c r="P20" s="7" t="str">
        <f>IF(ISBLANK(IF('Conseil de classe'!$A$2=$I$3,Classe1!DX21,IF('Conseil de classe'!$A$2=$I$4,Classe2!DX21,IF('Conseil de classe'!$A$2=$I$5,Classe3!DX21,IF('Conseil de classe'!$A$2=$I$6,Classe4!DX21,IF('Conseil de classe'!$A$2=$I$7,Classe5!DX21,IF('Conseil de classe'!$A$2=$I$8,Classe6!DX21,IF('Conseil de classe'!$A$2=$I$9,Classe7!DX21,IF('Conseil de classe'!$A$2=$I$10,Classe8!DX21,IF('Conseil de classe'!$A$2=$I$11,Classe9!DX21)))))))))),"",IF('Conseil de classe'!$A$2=$I$3,Classe1!DX21,IF('Conseil de classe'!$A$2=$I$4,Classe2!DX21,IF('Conseil de classe'!$A$2=$I$5,Classe3!DX21,IF('Conseil de classe'!$A$2=$I$6,Classe4!DX21,IF('Conseil de classe'!$A$2=$I$7,Classe5!DX21,IF('Conseil de classe'!$A$2=$I$8,Classe6!DX21,IF('Conseil de classe'!$A$2=$I$9,Classe7!DX21,IF('Conseil de classe'!$A$2=$I$10,Classe8!DX21,IF('Conseil de classe'!$A$2=$I$11,Classe9!DX21))))))))))</f>
        <v/>
      </c>
      <c r="Q20" s="7" t="str">
        <f>IF(ISBLANK(IF('Conseil de classe'!$A$2=$I$3,Classe1!DY21,IF('Conseil de classe'!$A$2=$I$4,Classe2!DY21,IF('Conseil de classe'!$A$2=$I$5,Classe3!DY21,IF('Conseil de classe'!$A$2=$I$6,Classe4!DY21,IF('Conseil de classe'!$A$2=$I$7,Classe5!DY21,IF('Conseil de classe'!$A$2=$I$8,Classe6!DY21,IF('Conseil de classe'!$A$2=$I$9,Classe7!DY21,IF('Conseil de classe'!$A$2=$I$10,Classe8!DY21,IF('Conseil de classe'!$A$2=$I$11,Classe9!DY21)))))))))),"",IF('Conseil de classe'!$A$2=$I$3,Classe1!DY21,IF('Conseil de classe'!$A$2=$I$4,Classe2!DY21,IF('Conseil de classe'!$A$2=$I$5,Classe3!DY21,IF('Conseil de classe'!$A$2=$I$6,Classe4!DY21,IF('Conseil de classe'!$A$2=$I$7,Classe5!DY21,IF('Conseil de classe'!$A$2=$I$8,Classe6!DY21,IF('Conseil de classe'!$A$2=$I$9,Classe7!DY21,IF('Conseil de classe'!$A$2=$I$10,Classe8!DY21,IF('Conseil de classe'!$A$2=$I$11,Classe9!DY21))))))))))</f>
        <v/>
      </c>
      <c r="R20" s="7" t="str">
        <f>IF(ISBLANK(IF('Conseil de classe'!$A$2=$I$3,Classe1!DZ21,IF('Conseil de classe'!$A$2=$I$4,Classe2!DZ21,IF('Conseil de classe'!$A$2=$I$5,Classe3!DZ21,IF('Conseil de classe'!$A$2=$I$6,Classe4!DZ21,IF('Conseil de classe'!$A$2=$I$7,Classe5!DZ21,IF('Conseil de classe'!$A$2=$I$8,Classe6!DZ21,IF('Conseil de classe'!$A$2=$I$9,Classe7!DZ21,IF('Conseil de classe'!$A$2=$I$10,Classe8!DZ21,IF('Conseil de classe'!$A$2=$I$11,Classe9!DZ21)))))))))),"",IF('Conseil de classe'!$A$2=$I$3,Classe1!DZ21,IF('Conseil de classe'!$A$2=$I$4,Classe2!DZ21,IF('Conseil de classe'!$A$2=$I$5,Classe3!DZ21,IF('Conseil de classe'!$A$2=$I$6,Classe4!DZ21,IF('Conseil de classe'!$A$2=$I$7,Classe5!DZ21,IF('Conseil de classe'!$A$2=$I$8,Classe6!DZ21,IF('Conseil de classe'!$A$2=$I$9,Classe7!DZ21,IF('Conseil de classe'!$A$2=$I$10,Classe8!DZ21,IF('Conseil de classe'!$A$2=$I$11,Classe9!DZ21))))))))))</f>
        <v/>
      </c>
      <c r="S20" s="7" t="str">
        <f>IF(ISBLANK(IF('Conseil de classe'!$A$2=$I$3,Classe1!EA21,IF('Conseil de classe'!$A$2=$I$4,Classe2!EA21,IF('Conseil de classe'!$A$2=$I$5,Classe3!EA21,IF('Conseil de classe'!$A$2=$I$6,Classe4!EA21,IF('Conseil de classe'!$A$2=$I$7,Classe5!EA21,IF('Conseil de classe'!$A$2=$I$8,Classe6!EA21,IF('Conseil de classe'!$A$2=$I$9,Classe7!EA21,IF('Conseil de classe'!$A$2=$I$10,Classe8!EA21,IF('Conseil de classe'!$A$2=$I$11,Classe9!EA21)))))))))),"",IF('Conseil de classe'!$A$2=$I$3,Classe1!EA21,IF('Conseil de classe'!$A$2=$I$4,Classe2!EA21,IF('Conseil de classe'!$A$2=$I$5,Classe3!EA21,IF('Conseil de classe'!$A$2=$I$6,Classe4!EA21,IF('Conseil de classe'!$A$2=$I$7,Classe5!EA21,IF('Conseil de classe'!$A$2=$I$8,Classe6!EA21,IF('Conseil de classe'!$A$2=$I$9,Classe7!EA21,IF('Conseil de classe'!$A$2=$I$10,Classe8!EA21,IF('Conseil de classe'!$A$2=$I$11,Classe9!EA21))))))))))</f>
        <v/>
      </c>
      <c r="T20" s="7" t="str">
        <f>IF(ISBLANK(IF('Conseil de classe'!$A$2=$I$3,Classe1!EB21,IF('Conseil de classe'!$A$2=$I$4,Classe2!EB21,IF('Conseil de classe'!$A$2=$I$5,Classe3!EB21,IF('Conseil de classe'!$A$2=$I$6,Classe4!EB21,IF('Conseil de classe'!$A$2=$I$7,Classe5!EB21,IF('Conseil de classe'!$A$2=$I$8,Classe6!EB21,IF('Conseil de classe'!$A$2=$I$9,Classe7!EB21,IF('Conseil de classe'!$A$2=$I$10,Classe8!EB21,IF('Conseil de classe'!$A$2=$I$11,Classe9!EB21)))))))))),"",IF('Conseil de classe'!$A$2=$I$3,Classe1!EB21,IF('Conseil de classe'!$A$2=$I$4,Classe2!EB21,IF('Conseil de classe'!$A$2=$I$5,Classe3!EB21,IF('Conseil de classe'!$A$2=$I$6,Classe4!EB21,IF('Conseil de classe'!$A$2=$I$7,Classe5!EB21,IF('Conseil de classe'!$A$2=$I$8,Classe6!EB21,IF('Conseil de classe'!$A$2=$I$9,Classe7!EB21,IF('Conseil de classe'!$A$2=$I$10,Classe8!EB21,IF('Conseil de classe'!$A$2=$I$11,Classe9!EB21))))))))))</f>
        <v/>
      </c>
      <c r="U20" s="7" t="str">
        <f>IF(ISBLANK(IF('Conseil de classe'!$A$2=$I$3,Classe1!EC21,IF('Conseil de classe'!$A$2=$I$4,Classe2!EC21,IF('Conseil de classe'!$A$2=$I$5,Classe3!EC21,IF('Conseil de classe'!$A$2=$I$6,Classe4!EC21,IF('Conseil de classe'!$A$2=$I$7,Classe5!EC21,IF('Conseil de classe'!$A$2=$I$8,Classe6!EC21,IF('Conseil de classe'!$A$2=$I$9,Classe7!EC21,IF('Conseil de classe'!$A$2=$I$10,Classe8!EC21,IF('Conseil de classe'!$A$2=$I$11,Classe9!EC21)))))))))),"",IF('Conseil de classe'!$A$2=$I$3,Classe1!EC21,IF('Conseil de classe'!$A$2=$I$4,Classe2!EC21,IF('Conseil de classe'!$A$2=$I$5,Classe3!EC21,IF('Conseil de classe'!$A$2=$I$6,Classe4!EC21,IF('Conseil de classe'!$A$2=$I$7,Classe5!EC21,IF('Conseil de classe'!$A$2=$I$8,Classe6!EC21,IF('Conseil de classe'!$A$2=$I$9,Classe7!EC21,IF('Conseil de classe'!$A$2=$I$10,Classe8!EC21,IF('Conseil de classe'!$A$2=$I$11,Classe9!EC21))))))))))</f>
        <v/>
      </c>
      <c r="V20" s="7" t="str">
        <f>IF(ISBLANK(IF('Conseil de classe'!$A$2=$I$3,Classe1!ED21,IF('Conseil de classe'!$A$2=$I$4,Classe2!ED21,IF('Conseil de classe'!$A$2=$I$5,Classe3!ED21,IF('Conseil de classe'!$A$2=$I$6,Classe4!ED21,IF('Conseil de classe'!$A$2=$I$7,Classe5!ED21,IF('Conseil de classe'!$A$2=$I$8,Classe6!ED21,IF('Conseil de classe'!$A$2=$I$9,Classe7!ED21,IF('Conseil de classe'!$A$2=$I$10,Classe8!ED21,IF('Conseil de classe'!$A$2=$I$11,Classe9!ED21)))))))))),"",IF('Conseil de classe'!$A$2=$I$3,Classe1!ED21,IF('Conseil de classe'!$A$2=$I$4,Classe2!ED21,IF('Conseil de classe'!$A$2=$I$5,Classe3!ED21,IF('Conseil de classe'!$A$2=$I$6,Classe4!ED21,IF('Conseil de classe'!$A$2=$I$7,Classe5!ED21,IF('Conseil de classe'!$A$2=$I$8,Classe6!ED21,IF('Conseil de classe'!$A$2=$I$9,Classe7!ED21,IF('Conseil de classe'!$A$2=$I$10,Classe8!ED21,IF('Conseil de classe'!$A$2=$I$11,Classe9!ED21))))))))))</f>
        <v/>
      </c>
      <c r="W20" s="7" t="str">
        <f>IF(ISBLANK(IF('Conseil de classe'!$A$2=$I$3,Classe1!EE21,IF('Conseil de classe'!$A$2=$I$4,Classe2!EE21,IF('Conseil de classe'!$A$2=$I$5,Classe3!EE21,IF('Conseil de classe'!$A$2=$I$6,Classe4!EE21,IF('Conseil de classe'!$A$2=$I$7,Classe5!EE21,IF('Conseil de classe'!$A$2=$I$8,Classe6!EE21,IF('Conseil de classe'!$A$2=$I$9,Classe7!EE21,IF('Conseil de classe'!$A$2=$I$10,Classe8!EE21,IF('Conseil de classe'!$A$2=$I$11,Classe9!EE21)))))))))),"",IF('Conseil de classe'!$A$2=$I$3,Classe1!EE21,IF('Conseil de classe'!$A$2=$I$4,Classe2!EE21,IF('Conseil de classe'!$A$2=$I$5,Classe3!EE21,IF('Conseil de classe'!$A$2=$I$6,Classe4!EE21,IF('Conseil de classe'!$A$2=$I$7,Classe5!EE21,IF('Conseil de classe'!$A$2=$I$8,Classe6!EE21,IF('Conseil de classe'!$A$2=$I$9,Classe7!EE21,IF('Conseil de classe'!$A$2=$I$10,Classe8!EE21,IF('Conseil de classe'!$A$2=$I$11,Classe9!EE21))))))))))</f>
        <v/>
      </c>
      <c r="X20" s="7" t="str">
        <f>IF(ISBLANK(IF('Conseil de classe'!$A$2=$I$3,Classe1!EF21,IF('Conseil de classe'!$A$2=$I$4,Classe2!EF21,IF('Conseil de classe'!$A$2=$I$5,Classe3!EF21,IF('Conseil de classe'!$A$2=$I$6,Classe4!EF21,IF('Conseil de classe'!$A$2=$I$7,Classe5!EF21,IF('Conseil de classe'!$A$2=$I$8,Classe6!EF21,IF('Conseil de classe'!$A$2=$I$9,Classe7!EF21,IF('Conseil de classe'!$A$2=$I$10,Classe8!EF21,IF('Conseil de classe'!$A$2=$I$11,Classe9!EF21)))))))))),"",IF('Conseil de classe'!$A$2=$I$3,Classe1!EF21,IF('Conseil de classe'!$A$2=$I$4,Classe2!EF21,IF('Conseil de classe'!$A$2=$I$5,Classe3!EF21,IF('Conseil de classe'!$A$2=$I$6,Classe4!EF21,IF('Conseil de classe'!$A$2=$I$7,Classe5!EF21,IF('Conseil de classe'!$A$2=$I$8,Classe6!EF21,IF('Conseil de classe'!$A$2=$I$9,Classe7!EF21,IF('Conseil de classe'!$A$2=$I$10,Classe8!EF21,IF('Conseil de classe'!$A$2=$I$11,Classe9!EF21))))))))))</f>
        <v/>
      </c>
      <c r="Y20" s="7" t="str">
        <f>IF(ISBLANK(IF('Conseil de classe'!$A$2=$I$3,Classe1!EG21,IF('Conseil de classe'!$A$2=$I$4,Classe2!EG21,IF('Conseil de classe'!$A$2=$I$5,Classe3!EG21,IF('Conseil de classe'!$A$2=$I$6,Classe4!EG21,IF('Conseil de classe'!$A$2=$I$7,Classe5!EG21,IF('Conseil de classe'!$A$2=$I$8,Classe6!EG21,IF('Conseil de classe'!$A$2=$I$9,Classe7!EG21,IF('Conseil de classe'!$A$2=$I$10,Classe8!EG21,IF('Conseil de classe'!$A$2=$I$11,Classe9!EG21)))))))))),"",IF('Conseil de classe'!$A$2=$I$3,Classe1!EG21,IF('Conseil de classe'!$A$2=$I$4,Classe2!EG21,IF('Conseil de classe'!$A$2=$I$5,Classe3!EG21,IF('Conseil de classe'!$A$2=$I$6,Classe4!EG21,IF('Conseil de classe'!$A$2=$I$7,Classe5!EG21,IF('Conseil de classe'!$A$2=$I$8,Classe6!EG21,IF('Conseil de classe'!$A$2=$I$9,Classe7!EG21,IF('Conseil de classe'!$A$2=$I$10,Classe8!EG21,IF('Conseil de classe'!$A$2=$I$11,Classe9!EG21))))))))))</f>
        <v/>
      </c>
      <c r="Z20" s="7" t="str">
        <f>IF(ISBLANK(IF('Conseil de classe'!$A$2=$I$3,Classe1!EH21,IF('Conseil de classe'!$A$2=$I$4,Classe2!EH21,IF('Conseil de classe'!$A$2=$I$5,Classe3!EH21,IF('Conseil de classe'!$A$2=$I$6,Classe4!EH21,IF('Conseil de classe'!$A$2=$I$7,Classe5!EH21,IF('Conseil de classe'!$A$2=$I$8,Classe6!EH21,IF('Conseil de classe'!$A$2=$I$9,Classe7!EH21,IF('Conseil de classe'!$A$2=$I$10,Classe8!EH21,IF('Conseil de classe'!$A$2=$I$11,Classe9!EH21)))))))))),"",IF('Conseil de classe'!$A$2=$I$3,Classe1!EH21,IF('Conseil de classe'!$A$2=$I$4,Classe2!EH21,IF('Conseil de classe'!$A$2=$I$5,Classe3!EH21,IF('Conseil de classe'!$A$2=$I$6,Classe4!EH21,IF('Conseil de classe'!$A$2=$I$7,Classe5!EH21,IF('Conseil de classe'!$A$2=$I$8,Classe6!EH21,IF('Conseil de classe'!$A$2=$I$9,Classe7!EH21,IF('Conseil de classe'!$A$2=$I$10,Classe8!EH21,IF('Conseil de classe'!$A$2=$I$11,Classe9!EH21))))))))))</f>
        <v/>
      </c>
      <c r="AA20" s="7" t="str">
        <f>IF(ISBLANK(IF('Conseil de classe'!$A$2=$I$3,Classe1!EI21,IF('Conseil de classe'!$A$2=$I$4,Classe2!EI21,IF('Conseil de classe'!$A$2=$I$5,Classe3!EI21,IF('Conseil de classe'!$A$2=$I$6,Classe4!EI21,IF('Conseil de classe'!$A$2=$I$7,Classe5!EI21,IF('Conseil de classe'!$A$2=$I$8,Classe6!EI21,IF('Conseil de classe'!$A$2=$I$9,Classe7!EI21,IF('Conseil de classe'!$A$2=$I$10,Classe8!EI21,IF('Conseil de classe'!$A$2=$I$11,Classe9!EI21)))))))))),"",IF('Conseil de classe'!$A$2=$I$3,Classe1!EI21,IF('Conseil de classe'!$A$2=$I$4,Classe2!EI21,IF('Conseil de classe'!$A$2=$I$5,Classe3!EI21,IF('Conseil de classe'!$A$2=$I$6,Classe4!EI21,IF('Conseil de classe'!$A$2=$I$7,Classe5!EI21,IF('Conseil de classe'!$A$2=$I$8,Classe6!EI21,IF('Conseil de classe'!$A$2=$I$9,Classe7!EI21,IF('Conseil de classe'!$A$2=$I$10,Classe8!EI21,IF('Conseil de classe'!$A$2=$I$11,Classe9!EI21))))))))))</f>
        <v/>
      </c>
      <c r="AB20" s="7" t="str">
        <f>IF(ISBLANK(IF('Conseil de classe'!$A$2=$I$3,Classe1!EJ21,IF('Conseil de classe'!$A$2=$I$4,Classe2!EJ21,IF('Conseil de classe'!$A$2=$I$5,Classe3!EJ21,IF('Conseil de classe'!$A$2=$I$6,Classe4!EJ21,IF('Conseil de classe'!$A$2=$I$7,Classe5!EJ21,IF('Conseil de classe'!$A$2=$I$8,Classe6!EJ21,IF('Conseil de classe'!$A$2=$I$9,Classe7!EJ21,IF('Conseil de classe'!$A$2=$I$10,Classe8!EJ21,IF('Conseil de classe'!$A$2=$I$11,Classe9!EJ21)))))))))),"",IF('Conseil de classe'!$A$2=$I$3,Classe1!EJ21,IF('Conseil de classe'!$A$2=$I$4,Classe2!EJ21,IF('Conseil de classe'!$A$2=$I$5,Classe3!EJ21,IF('Conseil de classe'!$A$2=$I$6,Classe4!EJ21,IF('Conseil de classe'!$A$2=$I$7,Classe5!EJ21,IF('Conseil de classe'!$A$2=$I$8,Classe6!EJ21,IF('Conseil de classe'!$A$2=$I$9,Classe7!EJ21,IF('Conseil de classe'!$A$2=$I$10,Classe8!EJ21,IF('Conseil de classe'!$A$2=$I$11,Classe9!EJ21))))))))))</f>
        <v/>
      </c>
      <c r="AC20" s="7" t="str">
        <f>IF(ISBLANK(IF('Conseil de classe'!$A$2=$I$3,Classe1!EK21,IF('Conseil de classe'!$A$2=$I$4,Classe2!EK21,IF('Conseil de classe'!$A$2=$I$5,Classe3!EK21,IF('Conseil de classe'!$A$2=$I$6,Classe4!EK21,IF('Conseil de classe'!$A$2=$I$7,Classe5!EK21,IF('Conseil de classe'!$A$2=$I$8,Classe6!EK21,IF('Conseil de classe'!$A$2=$I$9,Classe7!EK21,IF('Conseil de classe'!$A$2=$I$10,Classe8!EK21,IF('Conseil de classe'!$A$2=$I$11,Classe9!EK21)))))))))),"",IF('Conseil de classe'!$A$2=$I$3,Classe1!EK21,IF('Conseil de classe'!$A$2=$I$4,Classe2!EK21,IF('Conseil de classe'!$A$2=$I$5,Classe3!EK21,IF('Conseil de classe'!$A$2=$I$6,Classe4!EK21,IF('Conseil de classe'!$A$2=$I$7,Classe5!EK21,IF('Conseil de classe'!$A$2=$I$8,Classe6!EK21,IF('Conseil de classe'!$A$2=$I$9,Classe7!EK21,IF('Conseil de classe'!$A$2=$I$10,Classe8!EK21,IF('Conseil de classe'!$A$2=$I$11,Classe9!EK21))))))))))</f>
        <v/>
      </c>
      <c r="AD20" s="7" t="str">
        <f>IF(ISBLANK(IF('Conseil de classe'!$A$2=$I$3,Classe1!EL21,IF('Conseil de classe'!$A$2=$I$4,Classe2!EL21,IF('Conseil de classe'!$A$2=$I$5,Classe3!EL21,IF('Conseil de classe'!$A$2=$I$6,Classe4!EL21,IF('Conseil de classe'!$A$2=$I$7,Classe5!EL21,IF('Conseil de classe'!$A$2=$I$8,Classe6!EL21,IF('Conseil de classe'!$A$2=$I$9,Classe7!EL21,IF('Conseil de classe'!$A$2=$I$10,Classe8!EL21,IF('Conseil de classe'!$A$2=$I$11,Classe9!EL21)))))))))),"",IF('Conseil de classe'!$A$2=$I$3,Classe1!EL21,IF('Conseil de classe'!$A$2=$I$4,Classe2!EL21,IF('Conseil de classe'!$A$2=$I$5,Classe3!EL21,IF('Conseil de classe'!$A$2=$I$6,Classe4!EL21,IF('Conseil de classe'!$A$2=$I$7,Classe5!EL21,IF('Conseil de classe'!$A$2=$I$8,Classe6!EL21,IF('Conseil de classe'!$A$2=$I$9,Classe7!EL21,IF('Conseil de classe'!$A$2=$I$10,Classe8!EL21,IF('Conseil de classe'!$A$2=$I$11,Classe9!EL21))))))))))</f>
        <v/>
      </c>
      <c r="AE20" s="7" t="str">
        <f>IF(ISBLANK(IF('Conseil de classe'!$A$2=$I$3,Classe1!EM21,IF('Conseil de classe'!$A$2=$I$4,Classe2!EM21,IF('Conseil de classe'!$A$2=$I$5,Classe3!EM21,IF('Conseil de classe'!$A$2=$I$6,Classe4!EM21,IF('Conseil de classe'!$A$2=$I$7,Classe5!EM21,IF('Conseil de classe'!$A$2=$I$8,Classe6!EM21,IF('Conseil de classe'!$A$2=$I$9,Classe7!EM21,IF('Conseil de classe'!$A$2=$I$10,Classe8!EM21,IF('Conseil de classe'!$A$2=$I$11,Classe9!EM21)))))))))),"",IF('Conseil de classe'!$A$2=$I$3,Classe1!EM21,IF('Conseil de classe'!$A$2=$I$4,Classe2!EM21,IF('Conseil de classe'!$A$2=$I$5,Classe3!EM21,IF('Conseil de classe'!$A$2=$I$6,Classe4!EM21,IF('Conseil de classe'!$A$2=$I$7,Classe5!EM21,IF('Conseil de classe'!$A$2=$I$8,Classe6!EM21,IF('Conseil de classe'!$A$2=$I$9,Classe7!EM21,IF('Conseil de classe'!$A$2=$I$10,Classe8!EM21,IF('Conseil de classe'!$A$2=$I$11,Classe9!EM21))))))))))</f>
        <v/>
      </c>
      <c r="AF20" s="7" t="str">
        <f>IF(ISBLANK(IF('Conseil de classe'!$A$2=$I$3,Classe1!EN21,IF('Conseil de classe'!$A$2=$I$4,Classe2!EN21,IF('Conseil de classe'!$A$2=$I$5,Classe3!EN21,IF('Conseil de classe'!$A$2=$I$6,Classe4!EN21,IF('Conseil de classe'!$A$2=$I$7,Classe5!EN21,IF('Conseil de classe'!$A$2=$I$8,Classe6!EN21,IF('Conseil de classe'!$A$2=$I$9,Classe7!EN21,IF('Conseil de classe'!$A$2=$I$10,Classe8!EN21,IF('Conseil de classe'!$A$2=$I$11,Classe9!EN21)))))))))),"",IF('Conseil de classe'!$A$2=$I$3,Classe1!EN21,IF('Conseil de classe'!$A$2=$I$4,Classe2!EN21,IF('Conseil de classe'!$A$2=$I$5,Classe3!EN21,IF('Conseil de classe'!$A$2=$I$6,Classe4!EN21,IF('Conseil de classe'!$A$2=$I$7,Classe5!EN21,IF('Conseil de classe'!$A$2=$I$8,Classe6!EN21,IF('Conseil de classe'!$A$2=$I$9,Classe7!EN21,IF('Conseil de classe'!$A$2=$I$10,Classe8!EN21,IF('Conseil de classe'!$A$2=$I$11,Classe9!EN21))))))))))</f>
        <v/>
      </c>
      <c r="AG20" s="7" t="str">
        <f>IF(ISBLANK(IF('Conseil de classe'!$A$2=$I$3,Classe1!EO21,IF('Conseil de classe'!$A$2=$I$4,Classe2!EO21,IF('Conseil de classe'!$A$2=$I$5,Classe3!EO21,IF('Conseil de classe'!$A$2=$I$6,Classe4!EO21,IF('Conseil de classe'!$A$2=$I$7,Classe5!EO21,IF('Conseil de classe'!$A$2=$I$8,Classe6!EO21,IF('Conseil de classe'!$A$2=$I$9,Classe7!EO21,IF('Conseil de classe'!$A$2=$I$10,Classe8!EO21,IF('Conseil de classe'!$A$2=$I$11,Classe9!EO21)))))))))),"",IF('Conseil de classe'!$A$2=$I$3,Classe1!EO21,IF('Conseil de classe'!$A$2=$I$4,Classe2!EO21,IF('Conseil de classe'!$A$2=$I$5,Classe3!EO21,IF('Conseil de classe'!$A$2=$I$6,Classe4!EO21,IF('Conseil de classe'!$A$2=$I$7,Classe5!EO21,IF('Conseil de classe'!$A$2=$I$8,Classe6!EO21,IF('Conseil de classe'!$A$2=$I$9,Classe7!EO21,IF('Conseil de classe'!$A$2=$I$10,Classe8!EO21,IF('Conseil de classe'!$A$2=$I$11,Classe9!EO21))))))))))</f>
        <v/>
      </c>
      <c r="AH20" s="7" t="str">
        <f>IF(ISBLANK(IF('Conseil de classe'!$A$2=$I$3,Classe1!EP21,IF('Conseil de classe'!$A$2=$I$4,Classe2!EP21,IF('Conseil de classe'!$A$2=$I$5,Classe3!EP21,IF('Conseil de classe'!$A$2=$I$6,Classe4!EP21,IF('Conseil de classe'!$A$2=$I$7,Classe5!EP21,IF('Conseil de classe'!$A$2=$I$8,Classe6!EP21,IF('Conseil de classe'!$A$2=$I$9,Classe7!EP21,IF('Conseil de classe'!$A$2=$I$10,Classe8!EP21,IF('Conseil de classe'!$A$2=$I$11,Classe9!EP21)))))))))),"",IF('Conseil de classe'!$A$2=$I$3,Classe1!EP21,IF('Conseil de classe'!$A$2=$I$4,Classe2!EP21,IF('Conseil de classe'!$A$2=$I$5,Classe3!EP21,IF('Conseil de classe'!$A$2=$I$6,Classe4!EP21,IF('Conseil de classe'!$A$2=$I$7,Classe5!EP21,IF('Conseil de classe'!$A$2=$I$8,Classe6!EP21,IF('Conseil de classe'!$A$2=$I$9,Classe7!EP21,IF('Conseil de classe'!$A$2=$I$10,Classe8!EP21,IF('Conseil de classe'!$A$2=$I$11,Classe9!EP21))))))))))</f>
        <v/>
      </c>
      <c r="AI20" s="7" t="str">
        <f>IF(ISBLANK(IF('Conseil de classe'!$A$2=$I$3,Classe1!EQ21,IF('Conseil de classe'!$A$2=$I$4,Classe2!EQ21,IF('Conseil de classe'!$A$2=$I$5,Classe3!EQ21,IF('Conseil de classe'!$A$2=$I$6,Classe4!EQ21,IF('Conseil de classe'!$A$2=$I$7,Classe5!EQ21,IF('Conseil de classe'!$A$2=$I$8,Classe6!EQ21,IF('Conseil de classe'!$A$2=$I$9,Classe7!EQ21,IF('Conseil de classe'!$A$2=$I$10,Classe8!EQ21,IF('Conseil de classe'!$A$2=$I$11,Classe9!EQ21)))))))))),"",IF('Conseil de classe'!$A$2=$I$3,Classe1!EQ21,IF('Conseil de classe'!$A$2=$I$4,Classe2!EQ21,IF('Conseil de classe'!$A$2=$I$5,Classe3!EQ21,IF('Conseil de classe'!$A$2=$I$6,Classe4!EQ21,IF('Conseil de classe'!$A$2=$I$7,Classe5!EQ21,IF('Conseil de classe'!$A$2=$I$8,Classe6!EQ21,IF('Conseil de classe'!$A$2=$I$9,Classe7!EQ21,IF('Conseil de classe'!$A$2=$I$10,Classe8!EQ21,IF('Conseil de classe'!$A$2=$I$11,Classe9!EQ21))))))))))</f>
        <v/>
      </c>
      <c r="AJ20" s="7" t="str">
        <f>IF(ISBLANK(IF('Conseil de classe'!$A$2=$I$3,Classe1!ER21,IF('Conseil de classe'!$A$2=$I$4,Classe2!ER21,IF('Conseil de classe'!$A$2=$I$5,Classe3!ER21,IF('Conseil de classe'!$A$2=$I$6,Classe4!ER21,IF('Conseil de classe'!$A$2=$I$7,Classe5!ER21,IF('Conseil de classe'!$A$2=$I$8,Classe6!ER21,IF('Conseil de classe'!$A$2=$I$9,Classe7!ER21,IF('Conseil de classe'!$A$2=$I$10,Classe8!ER21,IF('Conseil de classe'!$A$2=$I$11,Classe9!ER21)))))))))),"",IF('Conseil de classe'!$A$2=$I$3,Classe1!ER21,IF('Conseil de classe'!$A$2=$I$4,Classe2!ER21,IF('Conseil de classe'!$A$2=$I$5,Classe3!ER21,IF('Conseil de classe'!$A$2=$I$6,Classe4!ER21,IF('Conseil de classe'!$A$2=$I$7,Classe5!ER21,IF('Conseil de classe'!$A$2=$I$8,Classe6!ER21,IF('Conseil de classe'!$A$2=$I$9,Classe7!ER21,IF('Conseil de classe'!$A$2=$I$10,Classe8!ER21,IF('Conseil de classe'!$A$2=$I$11,Classe9!ER21))))))))))</f>
        <v/>
      </c>
      <c r="AK20" s="7" t="str">
        <f>IF(ISBLANK(IF('Conseil de classe'!$A$2=$I$3,Classe1!ES21,IF('Conseil de classe'!$A$2=$I$4,Classe2!ES21,IF('Conseil de classe'!$A$2=$I$5,Classe3!ES21,IF('Conseil de classe'!$A$2=$I$6,Classe4!ES21,IF('Conseil de classe'!$A$2=$I$7,Classe5!ES21,IF('Conseil de classe'!$A$2=$I$8,Classe6!ES21,IF('Conseil de classe'!$A$2=$I$9,Classe7!ES21,IF('Conseil de classe'!$A$2=$I$10,Classe8!ES21,IF('Conseil de classe'!$A$2=$I$11,Classe9!ES21)))))))))),"",IF('Conseil de classe'!$A$2=$I$3,Classe1!ES21,IF('Conseil de classe'!$A$2=$I$4,Classe2!ES21,IF('Conseil de classe'!$A$2=$I$5,Classe3!ES21,IF('Conseil de classe'!$A$2=$I$6,Classe4!ES21,IF('Conseil de classe'!$A$2=$I$7,Classe5!ES21,IF('Conseil de classe'!$A$2=$I$8,Classe6!ES21,IF('Conseil de classe'!$A$2=$I$9,Classe7!ES21,IF('Conseil de classe'!$A$2=$I$10,Classe8!ES21,IF('Conseil de classe'!$A$2=$I$11,Classe9!ES21))))))))))</f>
        <v/>
      </c>
      <c r="AL20" s="7" t="str">
        <f>IF(ISBLANK(IF('Conseil de classe'!$A$2=$I$3,Classe1!ET21,IF('Conseil de classe'!$A$2=$I$4,Classe2!ET21,IF('Conseil de classe'!$A$2=$I$5,Classe3!ET21,IF('Conseil de classe'!$A$2=$I$6,Classe4!ET21,IF('Conseil de classe'!$A$2=$I$7,Classe5!ET21,IF('Conseil de classe'!$A$2=$I$8,Classe6!ET21,IF('Conseil de classe'!$A$2=$I$9,Classe7!ET21,IF('Conseil de classe'!$A$2=$I$10,Classe8!ET21,IF('Conseil de classe'!$A$2=$I$11,Classe9!ET21)))))))))),"",IF('Conseil de classe'!$A$2=$I$3,Classe1!ET21,IF('Conseil de classe'!$A$2=$I$4,Classe2!ET21,IF('Conseil de classe'!$A$2=$I$5,Classe3!ET21,IF('Conseil de classe'!$A$2=$I$6,Classe4!ET21,IF('Conseil de classe'!$A$2=$I$7,Classe5!ET21,IF('Conseil de classe'!$A$2=$I$8,Classe6!ET21,IF('Conseil de classe'!$A$2=$I$9,Classe7!ET21,IF('Conseil de classe'!$A$2=$I$10,Classe8!ET21,IF('Conseil de classe'!$A$2=$I$11,Classe9!ET21))))))))))</f>
        <v/>
      </c>
      <c r="AM20" s="7" t="str">
        <f>IF(ISBLANK(IF('Conseil de classe'!$A$2=$I$3,Classe1!EU21,IF('Conseil de classe'!$A$2=$I$4,Classe2!EU21,IF('Conseil de classe'!$A$2=$I$5,Classe3!EU21,IF('Conseil de classe'!$A$2=$I$6,Classe4!EU21,IF('Conseil de classe'!$A$2=$I$7,Classe5!EU21,IF('Conseil de classe'!$A$2=$I$8,Classe6!EU21,IF('Conseil de classe'!$A$2=$I$9,Classe7!EU21,IF('Conseil de classe'!$A$2=$I$10,Classe8!EU21,IF('Conseil de classe'!$A$2=$I$11,Classe9!EU21)))))))))),"",IF('Conseil de classe'!$A$2=$I$3,Classe1!EU21,IF('Conseil de classe'!$A$2=$I$4,Classe2!EU21,IF('Conseil de classe'!$A$2=$I$5,Classe3!EU21,IF('Conseil de classe'!$A$2=$I$6,Classe4!EU21,IF('Conseil de classe'!$A$2=$I$7,Classe5!EU21,IF('Conseil de classe'!$A$2=$I$8,Classe6!EU21,IF('Conseil de classe'!$A$2=$I$9,Classe7!EU21,IF('Conseil de classe'!$A$2=$I$10,Classe8!EU21,IF('Conseil de classe'!$A$2=$I$11,Classe9!EU21))))))))))</f>
        <v/>
      </c>
      <c r="AN20" s="7" t="str">
        <f>IF(ISBLANK(IF('Conseil de classe'!$A$2=$I$3,Classe1!EV21,IF('Conseil de classe'!$A$2=$I$4,Classe2!EV21,IF('Conseil de classe'!$A$2=$I$5,Classe3!EV21,IF('Conseil de classe'!$A$2=$I$6,Classe4!EV21,IF('Conseil de classe'!$A$2=$I$7,Classe5!EV21,IF('Conseil de classe'!$A$2=$I$8,Classe6!EV21,IF('Conseil de classe'!$A$2=$I$9,Classe7!EV21,IF('Conseil de classe'!$A$2=$I$10,Classe8!EV21,IF('Conseil de classe'!$A$2=$I$11,Classe9!EV21)))))))))),"",IF('Conseil de classe'!$A$2=$I$3,Classe1!EV21,IF('Conseil de classe'!$A$2=$I$4,Classe2!EV21,IF('Conseil de classe'!$A$2=$I$5,Classe3!EV21,IF('Conseil de classe'!$A$2=$I$6,Classe4!EV21,IF('Conseil de classe'!$A$2=$I$7,Classe5!EV21,IF('Conseil de classe'!$A$2=$I$8,Classe6!EV21,IF('Conseil de classe'!$A$2=$I$9,Classe7!EV21,IF('Conseil de classe'!$A$2=$I$10,Classe8!EV21,IF('Conseil de classe'!$A$2=$I$11,Classe9!EV21))))))))))</f>
        <v/>
      </c>
      <c r="AO20" s="7" t="str">
        <f>IF(ISBLANK(IF('Conseil de classe'!$A$2=$I$3,Classe1!EW21,IF('Conseil de classe'!$A$2=$I$4,Classe2!EW21,IF('Conseil de classe'!$A$2=$I$5,Classe3!EW21,IF('Conseil de classe'!$A$2=$I$6,Classe4!EW21,IF('Conseil de classe'!$A$2=$I$7,Classe5!EW21,IF('Conseil de classe'!$A$2=$I$8,Classe6!EW21,IF('Conseil de classe'!$A$2=$I$9,Classe7!EW21,IF('Conseil de classe'!$A$2=$I$10,Classe8!EW21,IF('Conseil de classe'!$A$2=$I$11,Classe9!EW21)))))))))),"",IF('Conseil de classe'!$A$2=$I$3,Classe1!EW21,IF('Conseil de classe'!$A$2=$I$4,Classe2!EW21,IF('Conseil de classe'!$A$2=$I$5,Classe3!EW21,IF('Conseil de classe'!$A$2=$I$6,Classe4!EW21,IF('Conseil de classe'!$A$2=$I$7,Classe5!EW21,IF('Conseil de classe'!$A$2=$I$8,Classe6!EW21,IF('Conseil de classe'!$A$2=$I$9,Classe7!EW21,IF('Conseil de classe'!$A$2=$I$10,Classe8!EW21,IF('Conseil de classe'!$A$2=$I$11,Classe9!EW21))))))))))</f>
        <v/>
      </c>
      <c r="AP20" s="7" t="str">
        <f>IF(ISBLANK(IF('Conseil de classe'!$A$2=$I$3,Classe1!EX21,IF('Conseil de classe'!$A$2=$I$4,Classe2!EX21,IF('Conseil de classe'!$A$2=$I$5,Classe3!EX21,IF('Conseil de classe'!$A$2=$I$6,Classe4!EX21,IF('Conseil de classe'!$A$2=$I$7,Classe5!EX21,IF('Conseil de classe'!$A$2=$I$8,Classe6!EX21,IF('Conseil de classe'!$A$2=$I$9,Classe7!EX21,IF('Conseil de classe'!$A$2=$I$10,Classe8!EX21,IF('Conseil de classe'!$A$2=$I$11,Classe9!EX21)))))))))),"",IF('Conseil de classe'!$A$2=$I$3,Classe1!EX21,IF('Conseil de classe'!$A$2=$I$4,Classe2!EX21,IF('Conseil de classe'!$A$2=$I$5,Classe3!EX21,IF('Conseil de classe'!$A$2=$I$6,Classe4!EX21,IF('Conseil de classe'!$A$2=$I$7,Classe5!EX21,IF('Conseil de classe'!$A$2=$I$8,Classe6!EX21,IF('Conseil de classe'!$A$2=$I$9,Classe7!EX21,IF('Conseil de classe'!$A$2=$I$10,Classe8!EX21,IF('Conseil de classe'!$A$2=$I$11,Classe9!EX21))))))))))</f>
        <v/>
      </c>
      <c r="AQ20" s="7" t="str">
        <f>IF(ISBLANK(IF('Conseil de classe'!$A$2=$I$3,Classe1!EY21,IF('Conseil de classe'!$A$2=$I$4,Classe2!EY21,IF('Conseil de classe'!$A$2=$I$5,Classe3!EY21,IF('Conseil de classe'!$A$2=$I$6,Classe4!EY21,IF('Conseil de classe'!$A$2=$I$7,Classe5!EY21,IF('Conseil de classe'!$A$2=$I$8,Classe6!EY21,IF('Conseil de classe'!$A$2=$I$9,Classe7!EY21,IF('Conseil de classe'!$A$2=$I$10,Classe8!EY21,IF('Conseil de classe'!$A$2=$I$11,Classe9!EY21)))))))))),"",IF('Conseil de classe'!$A$2=$I$3,Classe1!EY21,IF('Conseil de classe'!$A$2=$I$4,Classe2!EY21,IF('Conseil de classe'!$A$2=$I$5,Classe3!EY21,IF('Conseil de classe'!$A$2=$I$6,Classe4!EY21,IF('Conseil de classe'!$A$2=$I$7,Classe5!EY21,IF('Conseil de classe'!$A$2=$I$8,Classe6!EY21,IF('Conseil de classe'!$A$2=$I$9,Classe7!EY21,IF('Conseil de classe'!$A$2=$I$10,Classe8!EY21,IF('Conseil de classe'!$A$2=$I$11,Classe9!EY21))))))))))</f>
        <v/>
      </c>
      <c r="AR20" s="7" t="str">
        <f>IF(ISBLANK(IF('Conseil de classe'!$A$2=$I$3,Classe1!EZ21,IF('Conseil de classe'!$A$2=$I$4,Classe2!EZ21,IF('Conseil de classe'!$A$2=$I$5,Classe3!EZ21,IF('Conseil de classe'!$A$2=$I$6,Classe4!EZ21,IF('Conseil de classe'!$A$2=$I$7,Classe5!EZ21,IF('Conseil de classe'!$A$2=$I$8,Classe6!EZ21,IF('Conseil de classe'!$A$2=$I$9,Classe7!EZ21,IF('Conseil de classe'!$A$2=$I$10,Classe8!EZ21,IF('Conseil de classe'!$A$2=$I$11,Classe9!EZ21)))))))))),"",IF('Conseil de classe'!$A$2=$I$3,Classe1!EZ21,IF('Conseil de classe'!$A$2=$I$4,Classe2!EZ21,IF('Conseil de classe'!$A$2=$I$5,Classe3!EZ21,IF('Conseil de classe'!$A$2=$I$6,Classe4!EZ21,IF('Conseil de classe'!$A$2=$I$7,Classe5!EZ21,IF('Conseil de classe'!$A$2=$I$8,Classe6!EZ21,IF('Conseil de classe'!$A$2=$I$9,Classe7!EZ21,IF('Conseil de classe'!$A$2=$I$10,Classe8!EZ21,IF('Conseil de classe'!$A$2=$I$11,Classe9!EZ21))))))))))</f>
        <v/>
      </c>
      <c r="AS20" s="7" t="str">
        <f>IF(ISBLANK(IF('Conseil de classe'!$A$2=$I$3,Classe1!FA21,IF('Conseil de classe'!$A$2=$I$4,Classe2!FA21,IF('Conseil de classe'!$A$2=$I$5,Classe3!FA21,IF('Conseil de classe'!$A$2=$I$6,Classe4!FA21,IF('Conseil de classe'!$A$2=$I$7,Classe5!FA21,IF('Conseil de classe'!$A$2=$I$8,Classe6!FA21,IF('Conseil de classe'!$A$2=$I$9,Classe7!FA21,IF('Conseil de classe'!$A$2=$I$10,Classe8!FA21,IF('Conseil de classe'!$A$2=$I$11,Classe9!FA21)))))))))),"",IF('Conseil de classe'!$A$2=$I$3,Classe1!FA21,IF('Conseil de classe'!$A$2=$I$4,Classe2!FA21,IF('Conseil de classe'!$A$2=$I$5,Classe3!FA21,IF('Conseil de classe'!$A$2=$I$6,Classe4!FA21,IF('Conseil de classe'!$A$2=$I$7,Classe5!FA21,IF('Conseil de classe'!$A$2=$I$8,Classe6!FA21,IF('Conseil de classe'!$A$2=$I$9,Classe7!FA21,IF('Conseil de classe'!$A$2=$I$10,Classe8!FA21,IF('Conseil de classe'!$A$2=$I$11,Classe9!FA21))))))))))</f>
        <v/>
      </c>
      <c r="AT20" s="7" t="str">
        <f>IF(ISBLANK(IF('Conseil de classe'!$A$2=$I$3,Classe1!FB21,IF('Conseil de classe'!$A$2=$I$4,Classe2!FB21,IF('Conseil de classe'!$A$2=$I$5,Classe3!FB21,IF('Conseil de classe'!$A$2=$I$6,Classe4!FB21,IF('Conseil de classe'!$A$2=$I$7,Classe5!FB21,IF('Conseil de classe'!$A$2=$I$8,Classe6!FB21,IF('Conseil de classe'!$A$2=$I$9,Classe7!FB21,IF('Conseil de classe'!$A$2=$I$10,Classe8!FB21,IF('Conseil de classe'!$A$2=$I$11,Classe9!FB21)))))))))),"",IF('Conseil de classe'!$A$2=$I$3,Classe1!FB21,IF('Conseil de classe'!$A$2=$I$4,Classe2!FB21,IF('Conseil de classe'!$A$2=$I$5,Classe3!FB21,IF('Conseil de classe'!$A$2=$I$6,Classe4!FB21,IF('Conseil de classe'!$A$2=$I$7,Classe5!FB21,IF('Conseil de classe'!$A$2=$I$8,Classe6!FB21,IF('Conseil de classe'!$A$2=$I$9,Classe7!FB21,IF('Conseil de classe'!$A$2=$I$10,Classe8!FB21,IF('Conseil de classe'!$A$2=$I$11,Classe9!FB21))))))))))</f>
        <v/>
      </c>
      <c r="AU20" s="7" t="str">
        <f>IF(ISBLANK(IF('Conseil de classe'!$A$2=$I$3,Classe1!FC21,IF('Conseil de classe'!$A$2=$I$4,Classe2!FC21,IF('Conseil de classe'!$A$2=$I$5,Classe3!FC21,IF('Conseil de classe'!$A$2=$I$6,Classe4!FC21,IF('Conseil de classe'!$A$2=$I$7,Classe5!FC21,IF('Conseil de classe'!$A$2=$I$8,Classe6!FC21,IF('Conseil de classe'!$A$2=$I$9,Classe7!FC21,IF('Conseil de classe'!$A$2=$I$10,Classe8!FC21,IF('Conseil de classe'!$A$2=$I$11,Classe9!FC21)))))))))),"",IF('Conseil de classe'!$A$2=$I$3,Classe1!FC21,IF('Conseil de classe'!$A$2=$I$4,Classe2!FC21,IF('Conseil de classe'!$A$2=$I$5,Classe3!FC21,IF('Conseil de classe'!$A$2=$I$6,Classe4!FC21,IF('Conseil de classe'!$A$2=$I$7,Classe5!FC21,IF('Conseil de classe'!$A$2=$I$8,Classe6!FC21,IF('Conseil de classe'!$A$2=$I$9,Classe7!FC21,IF('Conseil de classe'!$A$2=$I$10,Classe8!FC21,IF('Conseil de classe'!$A$2=$I$11,Classe9!FC21))))))))))</f>
        <v/>
      </c>
      <c r="AV20" s="7" t="str">
        <f>IF(ISBLANK(IF('Conseil de classe'!$A$2=$I$3,Classe1!FD21,IF('Conseil de classe'!$A$2=$I$4,Classe2!FD21,IF('Conseil de classe'!$A$2=$I$5,Classe3!FD21,IF('Conseil de classe'!$A$2=$I$6,Classe4!FD21,IF('Conseil de classe'!$A$2=$I$7,Classe5!FD21,IF('Conseil de classe'!$A$2=$I$8,Classe6!FD21,IF('Conseil de classe'!$A$2=$I$9,Classe7!FD21,IF('Conseil de classe'!$A$2=$I$10,Classe8!FD21,IF('Conseil de classe'!$A$2=$I$11,Classe9!FD21)))))))))),"",IF('Conseil de classe'!$A$2=$I$3,Classe1!FD21,IF('Conseil de classe'!$A$2=$I$4,Classe2!FD21,IF('Conseil de classe'!$A$2=$I$5,Classe3!FD21,IF('Conseil de classe'!$A$2=$I$6,Classe4!FD21,IF('Conseil de classe'!$A$2=$I$7,Classe5!FD21,IF('Conseil de classe'!$A$2=$I$8,Classe6!FD21,IF('Conseil de classe'!$A$2=$I$9,Classe7!FD21,IF('Conseil de classe'!$A$2=$I$10,Classe8!FD21,IF('Conseil de classe'!$A$2=$I$11,Classe9!FD21))))))))))</f>
        <v/>
      </c>
      <c r="AW20" s="7" t="str">
        <f>IF(ISBLANK(IF('Conseil de classe'!$A$2=$I$3,Classe1!FE21,IF('Conseil de classe'!$A$2=$I$4,Classe2!FE21,IF('Conseil de classe'!$A$2=$I$5,Classe3!FE21,IF('Conseil de classe'!$A$2=$I$6,Classe4!FE21,IF('Conseil de classe'!$A$2=$I$7,Classe5!FE21,IF('Conseil de classe'!$A$2=$I$8,Classe6!FE21,IF('Conseil de classe'!$A$2=$I$9,Classe7!FE21,IF('Conseil de classe'!$A$2=$I$10,Classe8!FE21,IF('Conseil de classe'!$A$2=$I$11,Classe9!FE21)))))))))),"",IF('Conseil de classe'!$A$2=$I$3,Classe1!FE21,IF('Conseil de classe'!$A$2=$I$4,Classe2!FE21,IF('Conseil de classe'!$A$2=$I$5,Classe3!FE21,IF('Conseil de classe'!$A$2=$I$6,Classe4!FE21,IF('Conseil de classe'!$A$2=$I$7,Classe5!FE21,IF('Conseil de classe'!$A$2=$I$8,Classe6!FE21,IF('Conseil de classe'!$A$2=$I$9,Classe7!FE21,IF('Conseil de classe'!$A$2=$I$10,Classe8!FE21,IF('Conseil de classe'!$A$2=$I$11,Classe9!FE21))))))))))</f>
        <v/>
      </c>
      <c r="AX20" s="7" t="str">
        <f>IF(ISBLANK(IF('Conseil de classe'!$A$2=$I$3,Classe1!FF21,IF('Conseil de classe'!$A$2=$I$4,Classe2!FF21,IF('Conseil de classe'!$A$2=$I$5,Classe3!FF21,IF('Conseil de classe'!$A$2=$I$6,Classe4!FF21,IF('Conseil de classe'!$A$2=$I$7,Classe5!FF21,IF('Conseil de classe'!$A$2=$I$8,Classe6!FF21,IF('Conseil de classe'!$A$2=$I$9,Classe7!FF21,IF('Conseil de classe'!$A$2=$I$10,Classe8!FF21,IF('Conseil de classe'!$A$2=$I$11,Classe9!FF21)))))))))),"",IF('Conseil de classe'!$A$2=$I$3,Classe1!FF21,IF('Conseil de classe'!$A$2=$I$4,Classe2!FF21,IF('Conseil de classe'!$A$2=$I$5,Classe3!FF21,IF('Conseil de classe'!$A$2=$I$6,Classe4!FF21,IF('Conseil de classe'!$A$2=$I$7,Classe5!FF21,IF('Conseil de classe'!$A$2=$I$8,Classe6!FF21,IF('Conseil de classe'!$A$2=$I$9,Classe7!FF21,IF('Conseil de classe'!$A$2=$I$10,Classe8!FF21,IF('Conseil de classe'!$A$2=$I$11,Classe9!FF21))))))))))</f>
        <v/>
      </c>
      <c r="AY20" s="7" t="str">
        <f>IF(ISBLANK(IF('Conseil de classe'!$A$2=$I$3,Classe1!FG21,IF('Conseil de classe'!$A$2=$I$4,Classe2!FG21,IF('Conseil de classe'!$A$2=$I$5,Classe3!FG21,IF('Conseil de classe'!$A$2=$I$6,Classe4!FG21,IF('Conseil de classe'!$A$2=$I$7,Classe5!FG21,IF('Conseil de classe'!$A$2=$I$8,Classe6!FG21,IF('Conseil de classe'!$A$2=$I$9,Classe7!FG21,IF('Conseil de classe'!$A$2=$I$10,Classe8!FG21,IF('Conseil de classe'!$A$2=$I$11,Classe9!FG21)))))))))),"",IF('Conseil de classe'!$A$2=$I$3,Classe1!FG21,IF('Conseil de classe'!$A$2=$I$4,Classe2!FG21,IF('Conseil de classe'!$A$2=$I$5,Classe3!FG21,IF('Conseil de classe'!$A$2=$I$6,Classe4!FG21,IF('Conseil de classe'!$A$2=$I$7,Classe5!FG21,IF('Conseil de classe'!$A$2=$I$8,Classe6!FG21,IF('Conseil de classe'!$A$2=$I$9,Classe7!FG21,IF('Conseil de classe'!$A$2=$I$10,Classe8!FG21,IF('Conseil de classe'!$A$2=$I$11,Classe9!FG21))))))))))</f>
        <v/>
      </c>
      <c r="AZ20" s="7" t="str">
        <f>IF(ISBLANK(IF('Conseil de classe'!$A$2=$I$3,Classe1!FH21,IF('Conseil de classe'!$A$2=$I$4,Classe2!FH21,IF('Conseil de classe'!$A$2=$I$5,Classe3!FH21,IF('Conseil de classe'!$A$2=$I$6,Classe4!FH21,IF('Conseil de classe'!$A$2=$I$7,Classe5!FH21,IF('Conseil de classe'!$A$2=$I$8,Classe6!FH21,IF('Conseil de classe'!$A$2=$I$9,Classe7!FH21,IF('Conseil de classe'!$A$2=$I$10,Classe8!FH21,IF('Conseil de classe'!$A$2=$I$11,Classe9!FH21)))))))))),"",IF('Conseil de classe'!$A$2=$I$3,Classe1!FH21,IF('Conseil de classe'!$A$2=$I$4,Classe2!FH21,IF('Conseil de classe'!$A$2=$I$5,Classe3!FH21,IF('Conseil de classe'!$A$2=$I$6,Classe4!FH21,IF('Conseil de classe'!$A$2=$I$7,Classe5!FH21,IF('Conseil de classe'!$A$2=$I$8,Classe6!FH21,IF('Conseil de classe'!$A$2=$I$9,Classe7!FH21,IF('Conseil de classe'!$A$2=$I$10,Classe8!FH21,IF('Conseil de classe'!$A$2=$I$11,Classe9!FH21))))))))))</f>
        <v/>
      </c>
      <c r="BA20" s="7" t="str">
        <f>IF(ISBLANK(IF('Conseil de classe'!$A$2=$I$3,Classe1!FI21,IF('Conseil de classe'!$A$2=$I$4,Classe2!FI21,IF('Conseil de classe'!$A$2=$I$5,Classe3!FI21,IF('Conseil de classe'!$A$2=$I$6,Classe4!FI21,IF('Conseil de classe'!$A$2=$I$7,Classe5!FI21,IF('Conseil de classe'!$A$2=$I$8,Classe6!FI21,IF('Conseil de classe'!$A$2=$I$9,Classe7!FI21,IF('Conseil de classe'!$A$2=$I$10,Classe8!FI21,IF('Conseil de classe'!$A$2=$I$11,Classe9!FI21)))))))))),"",IF('Conseil de classe'!$A$2=$I$3,Classe1!FI21,IF('Conseil de classe'!$A$2=$I$4,Classe2!FI21,IF('Conseil de classe'!$A$2=$I$5,Classe3!FI21,IF('Conseil de classe'!$A$2=$I$6,Classe4!FI21,IF('Conseil de classe'!$A$2=$I$7,Classe5!FI21,IF('Conseil de classe'!$A$2=$I$8,Classe6!FI21,IF('Conseil de classe'!$A$2=$I$9,Classe7!FI21,IF('Conseil de classe'!$A$2=$I$10,Classe8!FI21,IF('Conseil de classe'!$A$2=$I$11,Classe9!FI21))))))))))</f>
        <v/>
      </c>
      <c r="BB20" s="7" t="str">
        <f>IF(ISBLANK(IF('Conseil de classe'!$A$2=$I$3,Classe1!FJ21,IF('Conseil de classe'!$A$2=$I$4,Classe2!FJ21,IF('Conseil de classe'!$A$2=$I$5,Classe3!FJ21,IF('Conseil de classe'!$A$2=$I$6,Classe4!FJ21,IF('Conseil de classe'!$A$2=$I$7,Classe5!FJ21,IF('Conseil de classe'!$A$2=$I$8,Classe6!FJ21,IF('Conseil de classe'!$A$2=$I$9,Classe7!FJ21,IF('Conseil de classe'!$A$2=$I$10,Classe8!FJ21,IF('Conseil de classe'!$A$2=$I$11,Classe9!FJ21)))))))))),"",IF('Conseil de classe'!$A$2=$I$3,Classe1!FJ21,IF('Conseil de classe'!$A$2=$I$4,Classe2!FJ21,IF('Conseil de classe'!$A$2=$I$5,Classe3!FJ21,IF('Conseil de classe'!$A$2=$I$6,Classe4!FJ21,IF('Conseil de classe'!$A$2=$I$7,Classe5!FJ21,IF('Conseil de classe'!$A$2=$I$8,Classe6!FJ21,IF('Conseil de classe'!$A$2=$I$9,Classe7!FJ21,IF('Conseil de classe'!$A$2=$I$10,Classe8!FJ21,IF('Conseil de classe'!$A$2=$I$11,Classe9!FJ21))))))))))</f>
        <v/>
      </c>
      <c r="BC20" s="7" t="str">
        <f>IF(ISBLANK(IF('Conseil de classe'!$A$2=$I$3,Classe1!FK21,IF('Conseil de classe'!$A$2=$I$4,Classe2!FK21,IF('Conseil de classe'!$A$2=$I$5,Classe3!FK21,IF('Conseil de classe'!$A$2=$I$6,Classe4!FK21,IF('Conseil de classe'!$A$2=$I$7,Classe5!FK21,IF('Conseil de classe'!$A$2=$I$8,Classe6!FK21,IF('Conseil de classe'!$A$2=$I$9,Classe7!FK21,IF('Conseil de classe'!$A$2=$I$10,Classe8!FK21,IF('Conseil de classe'!$A$2=$I$11,Classe9!FK21)))))))))),"",IF('Conseil de classe'!$A$2=$I$3,Classe1!FK21,IF('Conseil de classe'!$A$2=$I$4,Classe2!FK21,IF('Conseil de classe'!$A$2=$I$5,Classe3!FK21,IF('Conseil de classe'!$A$2=$I$6,Classe4!FK21,IF('Conseil de classe'!$A$2=$I$7,Classe5!FK21,IF('Conseil de classe'!$A$2=$I$8,Classe6!FK21,IF('Conseil de classe'!$A$2=$I$9,Classe7!FK21,IF('Conseil de classe'!$A$2=$I$10,Classe8!FK21,IF('Conseil de classe'!$A$2=$I$11,Classe9!FK21))))))))))</f>
        <v/>
      </c>
      <c r="BD20" s="7" t="str">
        <f>IF(ISBLANK(IF('Conseil de classe'!$A$2=$I$3,Classe1!FL21,IF('Conseil de classe'!$A$2=$I$4,Classe2!FL21,IF('Conseil de classe'!$A$2=$I$5,Classe3!FL21,IF('Conseil de classe'!$A$2=$I$6,Classe4!FL21,IF('Conseil de classe'!$A$2=$I$7,Classe5!FL21,IF('Conseil de classe'!$A$2=$I$8,Classe6!FL21,IF('Conseil de classe'!$A$2=$I$9,Classe7!FL21,IF('Conseil de classe'!$A$2=$I$10,Classe8!FL21,IF('Conseil de classe'!$A$2=$I$11,Classe9!FL21)))))))))),"",IF('Conseil de classe'!$A$2=$I$3,Classe1!FL21,IF('Conseil de classe'!$A$2=$I$4,Classe2!FL21,IF('Conseil de classe'!$A$2=$I$5,Classe3!FL21,IF('Conseil de classe'!$A$2=$I$6,Classe4!FL21,IF('Conseil de classe'!$A$2=$I$7,Classe5!FL21,IF('Conseil de classe'!$A$2=$I$8,Classe6!FL21,IF('Conseil de classe'!$A$2=$I$9,Classe7!FL21,IF('Conseil de classe'!$A$2=$I$10,Classe8!FL21,IF('Conseil de classe'!$A$2=$I$11,Classe9!FL21))))))))))</f>
        <v/>
      </c>
      <c r="BE20" s="7" t="str">
        <f>IF(ISBLANK(IF('Conseil de classe'!$A$2=$I$3,Classe1!FM21,IF('Conseil de classe'!$A$2=$I$4,Classe2!FM21,IF('Conseil de classe'!$A$2=$I$5,Classe3!FM21,IF('Conseil de classe'!$A$2=$I$6,Classe4!FM21,IF('Conseil de classe'!$A$2=$I$7,Classe5!FM21,IF('Conseil de classe'!$A$2=$I$8,Classe6!FM21,IF('Conseil de classe'!$A$2=$I$9,Classe7!FM21,IF('Conseil de classe'!$A$2=$I$10,Classe8!FM21,IF('Conseil de classe'!$A$2=$I$11,Classe9!FM21)))))))))),"",IF('Conseil de classe'!$A$2=$I$3,Classe1!FM21,IF('Conseil de classe'!$A$2=$I$4,Classe2!FM21,IF('Conseil de classe'!$A$2=$I$5,Classe3!FM21,IF('Conseil de classe'!$A$2=$I$6,Classe4!FM21,IF('Conseil de classe'!$A$2=$I$7,Classe5!FM21,IF('Conseil de classe'!$A$2=$I$8,Classe6!FM21,IF('Conseil de classe'!$A$2=$I$9,Classe7!FM21,IF('Conseil de classe'!$A$2=$I$10,Classe8!FM21,IF('Conseil de classe'!$A$2=$I$11,Classe9!FM21))))))))))</f>
        <v/>
      </c>
      <c r="BF20" s="7" t="str">
        <f>IF(ISBLANK(IF('Conseil de classe'!$A$2=$I$3,Classe1!FN21,IF('Conseil de classe'!$A$2=$I$4,Classe2!FN21,IF('Conseil de classe'!$A$2=$I$5,Classe3!FN21,IF('Conseil de classe'!$A$2=$I$6,Classe4!FN21,IF('Conseil de classe'!$A$2=$I$7,Classe5!FN21,IF('Conseil de classe'!$A$2=$I$8,Classe6!FN21,IF('Conseil de classe'!$A$2=$I$9,Classe7!FN21,IF('Conseil de classe'!$A$2=$I$10,Classe8!FN21,IF('Conseil de classe'!$A$2=$I$11,Classe9!FN21)))))))))),"",IF('Conseil de classe'!$A$2=$I$3,Classe1!FN21,IF('Conseil de classe'!$A$2=$I$4,Classe2!FN21,IF('Conseil de classe'!$A$2=$I$5,Classe3!FN21,IF('Conseil de classe'!$A$2=$I$6,Classe4!FN21,IF('Conseil de classe'!$A$2=$I$7,Classe5!FN21,IF('Conseil de classe'!$A$2=$I$8,Classe6!FN21,IF('Conseil de classe'!$A$2=$I$9,Classe7!FN21,IF('Conseil de classe'!$A$2=$I$10,Classe8!FN21,IF('Conseil de classe'!$A$2=$I$11,Classe9!FN21))))))))))</f>
        <v/>
      </c>
      <c r="BG20" s="7" t="str">
        <f>IF(ISBLANK(IF('Conseil de classe'!$A$2=$I$3,Classe1!FO21,IF('Conseil de classe'!$A$2=$I$4,Classe2!FO21,IF('Conseil de classe'!$A$2=$I$5,Classe3!FO21,IF('Conseil de classe'!$A$2=$I$6,Classe4!FO21,IF('Conseil de classe'!$A$2=$I$7,Classe5!FO21,IF('Conseil de classe'!$A$2=$I$8,Classe6!FO21,IF('Conseil de classe'!$A$2=$I$9,Classe7!FO21,IF('Conseil de classe'!$A$2=$I$10,Classe8!FO21,IF('Conseil de classe'!$A$2=$I$11,Classe9!FO21)))))))))),"",IF('Conseil de classe'!$A$2=$I$3,Classe1!FO21,IF('Conseil de classe'!$A$2=$I$4,Classe2!FO21,IF('Conseil de classe'!$A$2=$I$5,Classe3!FO21,IF('Conseil de classe'!$A$2=$I$6,Classe4!FO21,IF('Conseil de classe'!$A$2=$I$7,Classe5!FO21,IF('Conseil de classe'!$A$2=$I$8,Classe6!FO21,IF('Conseil de classe'!$A$2=$I$9,Classe7!FO21,IF('Conseil de classe'!$A$2=$I$10,Classe8!FO21,IF('Conseil de classe'!$A$2=$I$11,Classe9!FO21))))))))))</f>
        <v/>
      </c>
      <c r="BH20" s="7" t="str">
        <f>IF(ISBLANK(IF('Conseil de classe'!$A$2=$I$3,Classe1!FP21,IF('Conseil de classe'!$A$2=$I$4,Classe2!FP21,IF('Conseil de classe'!$A$2=$I$5,Classe3!FP21,IF('Conseil de classe'!$A$2=$I$6,Classe4!FP21,IF('Conseil de classe'!$A$2=$I$7,Classe5!FP21,IF('Conseil de classe'!$A$2=$I$8,Classe6!FP21,IF('Conseil de classe'!$A$2=$I$9,Classe7!FP21,IF('Conseil de classe'!$A$2=$I$10,Classe8!FP21,IF('Conseil de classe'!$A$2=$I$11,Classe9!FP21)))))))))),"",IF('Conseil de classe'!$A$2=$I$3,Classe1!FP21,IF('Conseil de classe'!$A$2=$I$4,Classe2!FP21,IF('Conseil de classe'!$A$2=$I$5,Classe3!FP21,IF('Conseil de classe'!$A$2=$I$6,Classe4!FP21,IF('Conseil de classe'!$A$2=$I$7,Classe5!FP21,IF('Conseil de classe'!$A$2=$I$8,Classe6!FP21,IF('Conseil de classe'!$A$2=$I$9,Classe7!FP21,IF('Conseil de classe'!$A$2=$I$10,Classe8!FP21,IF('Conseil de classe'!$A$2=$I$11,Classe9!FP21))))))))))</f>
        <v/>
      </c>
      <c r="BI20" s="7" t="str">
        <f>IF(ISBLANK(IF('Conseil de classe'!$A$2=$I$3,Classe1!FQ21,IF('Conseil de classe'!$A$2=$I$4,Classe2!FQ21,IF('Conseil de classe'!$A$2=$I$5,Classe3!FQ21,IF('Conseil de classe'!$A$2=$I$6,Classe4!FQ21,IF('Conseil de classe'!$A$2=$I$7,Classe5!FQ21,IF('Conseil de classe'!$A$2=$I$8,Classe6!FQ21,IF('Conseil de classe'!$A$2=$I$9,Classe7!FQ21,IF('Conseil de classe'!$A$2=$I$10,Classe8!FQ21,IF('Conseil de classe'!$A$2=$I$11,Classe9!FQ21)))))))))),"",IF('Conseil de classe'!$A$2=$I$3,Classe1!FQ21,IF('Conseil de classe'!$A$2=$I$4,Classe2!FQ21,IF('Conseil de classe'!$A$2=$I$5,Classe3!FQ21,IF('Conseil de classe'!$A$2=$I$6,Classe4!FQ21,IF('Conseil de classe'!$A$2=$I$7,Classe5!FQ21,IF('Conseil de classe'!$A$2=$I$8,Classe6!FQ21,IF('Conseil de classe'!$A$2=$I$9,Classe7!FQ21,IF('Conseil de classe'!$A$2=$I$10,Classe8!FQ21,IF('Conseil de classe'!$A$2=$I$11,Classe9!FQ21))))))))))</f>
        <v/>
      </c>
      <c r="BJ20" s="7" t="str">
        <f>IF(ISBLANK(IF('Conseil de classe'!$A$2=$I$3,Classe1!FR21,IF('Conseil de classe'!$A$2=$I$4,Classe2!FR21,IF('Conseil de classe'!$A$2=$I$5,Classe3!FR21,IF('Conseil de classe'!$A$2=$I$6,Classe4!FR21,IF('Conseil de classe'!$A$2=$I$7,Classe5!FR21,IF('Conseil de classe'!$A$2=$I$8,Classe6!FR21,IF('Conseil de classe'!$A$2=$I$9,Classe7!FR21,IF('Conseil de classe'!$A$2=$I$10,Classe8!FR21,IF('Conseil de classe'!$A$2=$I$11,Classe9!FR21)))))))))),"",IF('Conseil de classe'!$A$2=$I$3,Classe1!FR21,IF('Conseil de classe'!$A$2=$I$4,Classe2!FR21,IF('Conseil de classe'!$A$2=$I$5,Classe3!FR21,IF('Conseil de classe'!$A$2=$I$6,Classe4!FR21,IF('Conseil de classe'!$A$2=$I$7,Classe5!FR21,IF('Conseil de classe'!$A$2=$I$8,Classe6!FR21,IF('Conseil de classe'!$A$2=$I$9,Classe7!FR21,IF('Conseil de classe'!$A$2=$I$10,Classe8!FR21,IF('Conseil de classe'!$A$2=$I$11,Classe9!FR21))))))))))</f>
        <v/>
      </c>
      <c r="BK20" s="7" t="str">
        <f>IF(ISBLANK(IF('Conseil de classe'!$A$2=$I$3,Classe1!FS21,IF('Conseil de classe'!$A$2=$I$4,Classe2!FS21,IF('Conseil de classe'!$A$2=$I$5,Classe3!FS21,IF('Conseil de classe'!$A$2=$I$6,Classe4!FS21,IF('Conseil de classe'!$A$2=$I$7,Classe5!FS21,IF('Conseil de classe'!$A$2=$I$8,Classe6!FS21,IF('Conseil de classe'!$A$2=$I$9,Classe7!FS21,IF('Conseil de classe'!$A$2=$I$10,Classe8!FS21,IF('Conseil de classe'!$A$2=$I$11,Classe9!FS21)))))))))),"",IF('Conseil de classe'!$A$2=$I$3,Classe1!FS21,IF('Conseil de classe'!$A$2=$I$4,Classe2!FS21,IF('Conseil de classe'!$A$2=$I$5,Classe3!FS21,IF('Conseil de classe'!$A$2=$I$6,Classe4!FS21,IF('Conseil de classe'!$A$2=$I$7,Classe5!FS21,IF('Conseil de classe'!$A$2=$I$8,Classe6!FS21,IF('Conseil de classe'!$A$2=$I$9,Classe7!FS21,IF('Conseil de classe'!$A$2=$I$10,Classe8!FS21,IF('Conseil de classe'!$A$2=$I$11,Classe9!FS21))))))))))</f>
        <v/>
      </c>
      <c r="BL20" s="7" t="str">
        <f>IF(ISBLANK(IF('Conseil de classe'!$A$2=$I$3,Classe1!FT21,IF('Conseil de classe'!$A$2=$I$4,Classe2!FT21,IF('Conseil de classe'!$A$2=$I$5,Classe3!FT21,IF('Conseil de classe'!$A$2=$I$6,Classe4!FT21,IF('Conseil de classe'!$A$2=$I$7,Classe5!FT21,IF('Conseil de classe'!$A$2=$I$8,Classe6!FT21,IF('Conseil de classe'!$A$2=$I$9,Classe7!FT21,IF('Conseil de classe'!$A$2=$I$10,Classe8!FT21,IF('Conseil de classe'!$A$2=$I$11,Classe9!FT21)))))))))),"",IF('Conseil de classe'!$A$2=$I$3,Classe1!FT21,IF('Conseil de classe'!$A$2=$I$4,Classe2!FT21,IF('Conseil de classe'!$A$2=$I$5,Classe3!FT21,IF('Conseil de classe'!$A$2=$I$6,Classe4!FT21,IF('Conseil de classe'!$A$2=$I$7,Classe5!FT21,IF('Conseil de classe'!$A$2=$I$8,Classe6!FT21,IF('Conseil de classe'!$A$2=$I$9,Classe7!FT21,IF('Conseil de classe'!$A$2=$I$10,Classe8!FT21,IF('Conseil de classe'!$A$2=$I$11,Classe9!FT21))))))))))</f>
        <v/>
      </c>
      <c r="BM20" s="7" t="str">
        <f>IF(ISBLANK(IF('Conseil de classe'!$A$2=$I$3,Classe1!FU21,IF('Conseil de classe'!$A$2=$I$4,Classe2!FU21,IF('Conseil de classe'!$A$2=$I$5,Classe3!FU21,IF('Conseil de classe'!$A$2=$I$6,Classe4!FU21,IF('Conseil de classe'!$A$2=$I$7,Classe5!FU21,IF('Conseil de classe'!$A$2=$I$8,Classe6!FU21,IF('Conseil de classe'!$A$2=$I$9,Classe7!FU21,IF('Conseil de classe'!$A$2=$I$10,Classe8!FU21,IF('Conseil de classe'!$A$2=$I$11,Classe9!FU21)))))))))),"",IF('Conseil de classe'!$A$2=$I$3,Classe1!FU21,IF('Conseil de classe'!$A$2=$I$4,Classe2!FU21,IF('Conseil de classe'!$A$2=$I$5,Classe3!FU21,IF('Conseil de classe'!$A$2=$I$6,Classe4!FU21,IF('Conseil de classe'!$A$2=$I$7,Classe5!FU21,IF('Conseil de classe'!$A$2=$I$8,Classe6!FU21,IF('Conseil de classe'!$A$2=$I$9,Classe7!FU21,IF('Conseil de classe'!$A$2=$I$10,Classe8!FU21,IF('Conseil de classe'!$A$2=$I$11,Classe9!FU21))))))))))</f>
        <v/>
      </c>
      <c r="BN20" s="7" t="str">
        <f>IF(ISBLANK(IF('Conseil de classe'!$A$2=$I$3,Classe1!FV21,IF('Conseil de classe'!$A$2=$I$4,Classe2!FV21,IF('Conseil de classe'!$A$2=$I$5,Classe3!FV21,IF('Conseil de classe'!$A$2=$I$6,Classe4!FV21,IF('Conseil de classe'!$A$2=$I$7,Classe5!FV21,IF('Conseil de classe'!$A$2=$I$8,Classe6!FV21,IF('Conseil de classe'!$A$2=$I$9,Classe7!FV21,IF('Conseil de classe'!$A$2=$I$10,Classe8!FV21,IF('Conseil de classe'!$A$2=$I$11,Classe9!FV21)))))))))),"",IF('Conseil de classe'!$A$2=$I$3,Classe1!FV21,IF('Conseil de classe'!$A$2=$I$4,Classe2!FV21,IF('Conseil de classe'!$A$2=$I$5,Classe3!FV21,IF('Conseil de classe'!$A$2=$I$6,Classe4!FV21,IF('Conseil de classe'!$A$2=$I$7,Classe5!FV21,IF('Conseil de classe'!$A$2=$I$8,Classe6!FV21,IF('Conseil de classe'!$A$2=$I$9,Classe7!FV21,IF('Conseil de classe'!$A$2=$I$10,Classe8!FV21,IF('Conseil de classe'!$A$2=$I$11,Classe9!FV21))))))))))</f>
        <v/>
      </c>
      <c r="BO20" s="7" t="str">
        <f>IF(ISBLANK(IF('Conseil de classe'!$A$2=$I$3,Classe1!FW21,IF('Conseil de classe'!$A$2=$I$4,Classe2!FW21,IF('Conseil de classe'!$A$2=$I$5,Classe3!FW21,IF('Conseil de classe'!$A$2=$I$6,Classe4!FW21,IF('Conseil de classe'!$A$2=$I$7,Classe5!FW21,IF('Conseil de classe'!$A$2=$I$8,Classe6!FW21,IF('Conseil de classe'!$A$2=$I$9,Classe7!FW21,IF('Conseil de classe'!$A$2=$I$10,Classe8!FW21,IF('Conseil de classe'!$A$2=$I$11,Classe9!FW21)))))))))),"",IF('Conseil de classe'!$A$2=$I$3,Classe1!FW21,IF('Conseil de classe'!$A$2=$I$4,Classe2!FW21,IF('Conseil de classe'!$A$2=$I$5,Classe3!FW21,IF('Conseil de classe'!$A$2=$I$6,Classe4!FW21,IF('Conseil de classe'!$A$2=$I$7,Classe5!FW21,IF('Conseil de classe'!$A$2=$I$8,Classe6!FW21,IF('Conseil de classe'!$A$2=$I$9,Classe7!FW21,IF('Conseil de classe'!$A$2=$I$10,Classe8!FW21,IF('Conseil de classe'!$A$2=$I$11,Classe9!FW21))))))))))</f>
        <v/>
      </c>
      <c r="BP20" s="7" t="str">
        <f>IF(ISBLANK(IF('Conseil de classe'!$A$2=$I$3,Classe1!FX21,IF('Conseil de classe'!$A$2=$I$4,Classe2!FX21,IF('Conseil de classe'!$A$2=$I$5,Classe3!FX21,IF('Conseil de classe'!$A$2=$I$6,Classe4!FX21,IF('Conseil de classe'!$A$2=$I$7,Classe5!FX21,IF('Conseil de classe'!$A$2=$I$8,Classe6!FX21,IF('Conseil de classe'!$A$2=$I$9,Classe7!FX21,IF('Conseil de classe'!$A$2=$I$10,Classe8!FX21,IF('Conseil de classe'!$A$2=$I$11,Classe9!FX21)))))))))),"",IF('Conseil de classe'!$A$2=$I$3,Classe1!FX21,IF('Conseil de classe'!$A$2=$I$4,Classe2!FX21,IF('Conseil de classe'!$A$2=$I$5,Classe3!FX21,IF('Conseil de classe'!$A$2=$I$6,Classe4!FX21,IF('Conseil de classe'!$A$2=$I$7,Classe5!FX21,IF('Conseil de classe'!$A$2=$I$8,Classe6!FX21,IF('Conseil de classe'!$A$2=$I$9,Classe7!FX21,IF('Conseil de classe'!$A$2=$I$10,Classe8!FX21,IF('Conseil de classe'!$A$2=$I$11,Classe9!FX21))))))))))</f>
        <v/>
      </c>
      <c r="BQ20" s="7" t="str">
        <f>IF(ISBLANK(IF('Conseil de classe'!$A$2=$I$3,Classe1!FY21,IF('Conseil de classe'!$A$2=$I$4,Classe2!FY21,IF('Conseil de classe'!$A$2=$I$5,Classe3!FY21,IF('Conseil de classe'!$A$2=$I$6,Classe4!FY21,IF('Conseil de classe'!$A$2=$I$7,Classe5!FY21,IF('Conseil de classe'!$A$2=$I$8,Classe6!FY21,IF('Conseil de classe'!$A$2=$I$9,Classe7!FY21,IF('Conseil de classe'!$A$2=$I$10,Classe8!FY21,IF('Conseil de classe'!$A$2=$I$11,Classe9!FY21)))))))))),"",IF('Conseil de classe'!$A$2=$I$3,Classe1!FY21,IF('Conseil de classe'!$A$2=$I$4,Classe2!FY21,IF('Conseil de classe'!$A$2=$I$5,Classe3!FY21,IF('Conseil de classe'!$A$2=$I$6,Classe4!FY21,IF('Conseil de classe'!$A$2=$I$7,Classe5!FY21,IF('Conseil de classe'!$A$2=$I$8,Classe6!FY21,IF('Conseil de classe'!$A$2=$I$9,Classe7!FY21,IF('Conseil de classe'!$A$2=$I$10,Classe8!FY21,IF('Conseil de classe'!$A$2=$I$11,Classe9!FY21))))))))))</f>
        <v/>
      </c>
      <c r="BR20" s="7" t="str">
        <f>IF(ISBLANK(IF('Conseil de classe'!$A$2=$I$3,Classe1!FZ21,IF('Conseil de classe'!$A$2=$I$4,Classe2!FZ21,IF('Conseil de classe'!$A$2=$I$5,Classe3!FZ21,IF('Conseil de classe'!$A$2=$I$6,Classe4!FZ21,IF('Conseil de classe'!$A$2=$I$7,Classe5!FZ21,IF('Conseil de classe'!$A$2=$I$8,Classe6!FZ21,IF('Conseil de classe'!$A$2=$I$9,Classe7!FZ21,IF('Conseil de classe'!$A$2=$I$10,Classe8!FZ21,IF('Conseil de classe'!$A$2=$I$11,Classe9!FZ21)))))))))),"",IF('Conseil de classe'!$A$2=$I$3,Classe1!FZ21,IF('Conseil de classe'!$A$2=$I$4,Classe2!FZ21,IF('Conseil de classe'!$A$2=$I$5,Classe3!FZ21,IF('Conseil de classe'!$A$2=$I$6,Classe4!FZ21,IF('Conseil de classe'!$A$2=$I$7,Classe5!FZ21,IF('Conseil de classe'!$A$2=$I$8,Classe6!FZ21,IF('Conseil de classe'!$A$2=$I$9,Classe7!FZ21,IF('Conseil de classe'!$A$2=$I$10,Classe8!FZ21,IF('Conseil de classe'!$A$2=$I$11,Classe9!FZ21))))))))))</f>
        <v/>
      </c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3:84" x14ac:dyDescent="0.3">
      <c r="C21" s="10" t="s">
        <v>35</v>
      </c>
      <c r="D21" s="7" t="s">
        <v>38</v>
      </c>
      <c r="E21" s="6">
        <v>19</v>
      </c>
      <c r="F21" s="7">
        <v>13</v>
      </c>
      <c r="G21" s="2">
        <v>5.5</v>
      </c>
      <c r="J21" s="7" t="str">
        <f>IF(ISBLANK(IF('Conseil de classe'!$A$2=$I$3,Classe1!B22, IF('Conseil de classe'!$A$2=$I$4,Classe2!B22,IF('Conseil de classe'!$A$2=$I$5,Classe3!B22,IF('Conseil de classe'!$A$2=$I$6,Classe4!B22,IF('Conseil de classe'!$A$2=$I$7,Classe5!B22,IF('Conseil de classe'!$A$2=$I$8,Classe6!B22, IF('Conseil de classe'!$A$2=$I$9,Classe7!B22,IF('Conseil de classe'!$A$2=$I$10,Classe8!B22,IF('Conseil de classe'!$A$2=$I$11,Classe9!B22)))))))))),"",IF('Conseil de classe'!$A$2=$I$3,Classe1!B22, IF('Conseil de classe'!$A$2=$I$4,Classe2!B22,IF('Conseil de classe'!$A$2=$I$5,Classe3!B22,IF('Conseil de classe'!$A$2=$I$6,Classe4!B22,IF('Conseil de classe'!$A$2=$I$7,Classe5!B22,IF('Conseil de classe'!$A$2=$I$8,Classe6!B22, IF('Conseil de classe'!$A$2=$I$9,Classe7!B22,IF('Conseil de classe'!$A$2=$I$10,Classe8!B22,IF('Conseil de classe'!$A$2=$I$11,Classe9!B22))))))))))</f>
        <v/>
      </c>
      <c r="K21" s="7" t="str">
        <f>IF(ISBLANK(IF('Conseil de classe'!$A$2=$I$3,Classe1!DS22,IF('Conseil de classe'!$A$2=$I$4,Classe2!DS22,IF('Conseil de classe'!$A$2=$I$5,Classe3!DS22,IF('Conseil de classe'!$A$2=$I$6,Classe4!DS22,IF('Conseil de classe'!$A$2=$I$7,Classe5!DS22,IF('Conseil de classe'!$A$2=$I$8,Classe6!DS22,IF('Conseil de classe'!$A$2=$I$9,Classe7!DS22,IF('Conseil de classe'!$A$2=$I$10,Classe8!DS22,IF('Conseil de classe'!$A$2=$I$11,Classe9!DS22)))))))))),"",IF('Conseil de classe'!$A$2=$I$3,Classe1!DS22,IF('Conseil de classe'!$A$2=$I$4,Classe2!DS22,IF('Conseil de classe'!$A$2=$I$5,Classe3!DS22,IF('Conseil de classe'!$A$2=$I$6,Classe4!DS22,IF('Conseil de classe'!$A$2=$I$7,Classe5!DS22,IF('Conseil de classe'!$A$2=$I$8,Classe6!DS22,IF('Conseil de classe'!$A$2=$I$9,Classe7!DS22,IF('Conseil de classe'!$A$2=$I$10,Classe8!DS22,IF('Conseil de classe'!$A$2=$I$11,Classe9!DS22))))))))))</f>
        <v/>
      </c>
      <c r="L21" s="7" t="str">
        <f>IF(ISBLANK(IF('Conseil de classe'!$A$2=$I$3,Classe1!DT22,IF('Conseil de classe'!$A$2=$I$4,Classe2!DT22,IF('Conseil de classe'!$A$2=$I$5,Classe3!DT22,IF('Conseil de classe'!$A$2=$I$6,Classe4!DT22,IF('Conseil de classe'!$A$2=$I$7,Classe5!DT22,IF('Conseil de classe'!$A$2=$I$8,Classe6!DT22,IF('Conseil de classe'!$A$2=$I$9,Classe7!DT22,IF('Conseil de classe'!$A$2=$I$10,Classe8!DT22,IF('Conseil de classe'!$A$2=$I$11,Classe9!DT22)))))))))),"",IF('Conseil de classe'!$A$2=$I$3,Classe1!DT22,IF('Conseil de classe'!$A$2=$I$4,Classe2!DT22,IF('Conseil de classe'!$A$2=$I$5,Classe3!DT22,IF('Conseil de classe'!$A$2=$I$6,Classe4!DT22,IF('Conseil de classe'!$A$2=$I$7,Classe5!DT22,IF('Conseil de classe'!$A$2=$I$8,Classe6!DT22,IF('Conseil de classe'!$A$2=$I$9,Classe7!DT22,IF('Conseil de classe'!$A$2=$I$10,Classe8!DT22,IF('Conseil de classe'!$A$2=$I$11,Classe9!DT22))))))))))</f>
        <v/>
      </c>
      <c r="M21" s="7" t="str">
        <f>IF(ISBLANK(IF('Conseil de classe'!$A$2=$I$3,Classe1!DU22,IF('Conseil de classe'!$A$2=$I$4,Classe2!DU22,IF('Conseil de classe'!$A$2=$I$5,Classe3!DU22,IF('Conseil de classe'!$A$2=$I$6,Classe4!DU22,IF('Conseil de classe'!$A$2=$I$7,Classe5!DU22,IF('Conseil de classe'!$A$2=$I$8,Classe6!DU22,IF('Conseil de classe'!$A$2=$I$9,Classe7!DU22,IF('Conseil de classe'!$A$2=$I$10,Classe8!DU22,IF('Conseil de classe'!$A$2=$I$11,Classe9!DU22)))))))))),"",IF('Conseil de classe'!$A$2=$I$3,Classe1!DU22,IF('Conseil de classe'!$A$2=$I$4,Classe2!DU22,IF('Conseil de classe'!$A$2=$I$5,Classe3!DU22,IF('Conseil de classe'!$A$2=$I$6,Classe4!DU22,IF('Conseil de classe'!$A$2=$I$7,Classe5!DU22,IF('Conseil de classe'!$A$2=$I$8,Classe6!DU22,IF('Conseil de classe'!$A$2=$I$9,Classe7!DU22,IF('Conseil de classe'!$A$2=$I$10,Classe8!DU22,IF('Conseil de classe'!$A$2=$I$11,Classe9!DU22))))))))))</f>
        <v/>
      </c>
      <c r="N21" s="7" t="str">
        <f>IF(ISBLANK(IF('Conseil de classe'!$A$2=$I$3,Classe1!DV22,IF('Conseil de classe'!$A$2=$I$4,Classe2!DV22,IF('Conseil de classe'!$A$2=$I$5,Classe3!DV22,IF('Conseil de classe'!$A$2=$I$6,Classe4!DV22,IF('Conseil de classe'!$A$2=$I$7,Classe5!DV22,IF('Conseil de classe'!$A$2=$I$8,Classe6!DV22,IF('Conseil de classe'!$A$2=$I$9,Classe7!DV22,IF('Conseil de classe'!$A$2=$I$10,Classe8!DV22,IF('Conseil de classe'!$A$2=$I$11,Classe9!DV22)))))))))),"",IF('Conseil de classe'!$A$2=$I$3,Classe1!DV22,IF('Conseil de classe'!$A$2=$I$4,Classe2!DV22,IF('Conseil de classe'!$A$2=$I$5,Classe3!DV22,IF('Conseil de classe'!$A$2=$I$6,Classe4!DV22,IF('Conseil de classe'!$A$2=$I$7,Classe5!DV22,IF('Conseil de classe'!$A$2=$I$8,Classe6!DV22,IF('Conseil de classe'!$A$2=$I$9,Classe7!DV22,IF('Conseil de classe'!$A$2=$I$10,Classe8!DV22,IF('Conseil de classe'!$A$2=$I$11,Classe9!DV22))))))))))</f>
        <v/>
      </c>
      <c r="O21" s="7" t="str">
        <f>IF(ISBLANK(IF('Conseil de classe'!$A$2=$I$3,Classe1!DW22,IF('Conseil de classe'!$A$2=$I$4,Classe2!DW22,IF('Conseil de classe'!$A$2=$I$5,Classe3!DW22,IF('Conseil de classe'!$A$2=$I$6,Classe4!DW22,IF('Conseil de classe'!$A$2=$I$7,Classe5!DW22,IF('Conseil de classe'!$A$2=$I$8,Classe6!DW22,IF('Conseil de classe'!$A$2=$I$9,Classe7!DW22,IF('Conseil de classe'!$A$2=$I$10,Classe8!DW22,IF('Conseil de classe'!$A$2=$I$11,Classe9!DW22)))))))))),"",IF('Conseil de classe'!$A$2=$I$3,Classe1!DW22,IF('Conseil de classe'!$A$2=$I$4,Classe2!DW22,IF('Conseil de classe'!$A$2=$I$5,Classe3!DW22,IF('Conseil de classe'!$A$2=$I$6,Classe4!DW22,IF('Conseil de classe'!$A$2=$I$7,Classe5!DW22,IF('Conseil de classe'!$A$2=$I$8,Classe6!DW22,IF('Conseil de classe'!$A$2=$I$9,Classe7!DW22,IF('Conseil de classe'!$A$2=$I$10,Classe8!DW22,IF('Conseil de classe'!$A$2=$I$11,Classe9!DW22))))))))))</f>
        <v/>
      </c>
      <c r="P21" s="7" t="str">
        <f>IF(ISBLANK(IF('Conseil de classe'!$A$2=$I$3,Classe1!DX22,IF('Conseil de classe'!$A$2=$I$4,Classe2!DX22,IF('Conseil de classe'!$A$2=$I$5,Classe3!DX22,IF('Conseil de classe'!$A$2=$I$6,Classe4!DX22,IF('Conseil de classe'!$A$2=$I$7,Classe5!DX22,IF('Conseil de classe'!$A$2=$I$8,Classe6!DX22,IF('Conseil de classe'!$A$2=$I$9,Classe7!DX22,IF('Conseil de classe'!$A$2=$I$10,Classe8!DX22,IF('Conseil de classe'!$A$2=$I$11,Classe9!DX22)))))))))),"",IF('Conseil de classe'!$A$2=$I$3,Classe1!DX22,IF('Conseil de classe'!$A$2=$I$4,Classe2!DX22,IF('Conseil de classe'!$A$2=$I$5,Classe3!DX22,IF('Conseil de classe'!$A$2=$I$6,Classe4!DX22,IF('Conseil de classe'!$A$2=$I$7,Classe5!DX22,IF('Conseil de classe'!$A$2=$I$8,Classe6!DX22,IF('Conseil de classe'!$A$2=$I$9,Classe7!DX22,IF('Conseil de classe'!$A$2=$I$10,Classe8!DX22,IF('Conseil de classe'!$A$2=$I$11,Classe9!DX22))))))))))</f>
        <v/>
      </c>
      <c r="Q21" s="7" t="str">
        <f>IF(ISBLANK(IF('Conseil de classe'!$A$2=$I$3,Classe1!DY22,IF('Conseil de classe'!$A$2=$I$4,Classe2!DY22,IF('Conseil de classe'!$A$2=$I$5,Classe3!DY22,IF('Conseil de classe'!$A$2=$I$6,Classe4!DY22,IF('Conseil de classe'!$A$2=$I$7,Classe5!DY22,IF('Conseil de classe'!$A$2=$I$8,Classe6!DY22,IF('Conseil de classe'!$A$2=$I$9,Classe7!DY22,IF('Conseil de classe'!$A$2=$I$10,Classe8!DY22,IF('Conseil de classe'!$A$2=$I$11,Classe9!DY22)))))))))),"",IF('Conseil de classe'!$A$2=$I$3,Classe1!DY22,IF('Conseil de classe'!$A$2=$I$4,Classe2!DY22,IF('Conseil de classe'!$A$2=$I$5,Classe3!DY22,IF('Conseil de classe'!$A$2=$I$6,Classe4!DY22,IF('Conseil de classe'!$A$2=$I$7,Classe5!DY22,IF('Conseil de classe'!$A$2=$I$8,Classe6!DY22,IF('Conseil de classe'!$A$2=$I$9,Classe7!DY22,IF('Conseil de classe'!$A$2=$I$10,Classe8!DY22,IF('Conseil de classe'!$A$2=$I$11,Classe9!DY22))))))))))</f>
        <v/>
      </c>
      <c r="R21" s="7" t="str">
        <f>IF(ISBLANK(IF('Conseil de classe'!$A$2=$I$3,Classe1!DZ22,IF('Conseil de classe'!$A$2=$I$4,Classe2!DZ22,IF('Conseil de classe'!$A$2=$I$5,Classe3!DZ22,IF('Conseil de classe'!$A$2=$I$6,Classe4!DZ22,IF('Conseil de classe'!$A$2=$I$7,Classe5!DZ22,IF('Conseil de classe'!$A$2=$I$8,Classe6!DZ22,IF('Conseil de classe'!$A$2=$I$9,Classe7!DZ22,IF('Conseil de classe'!$A$2=$I$10,Classe8!DZ22,IF('Conseil de classe'!$A$2=$I$11,Classe9!DZ22)))))))))),"",IF('Conseil de classe'!$A$2=$I$3,Classe1!DZ22,IF('Conseil de classe'!$A$2=$I$4,Classe2!DZ22,IF('Conseil de classe'!$A$2=$I$5,Classe3!DZ22,IF('Conseil de classe'!$A$2=$I$6,Classe4!DZ22,IF('Conseil de classe'!$A$2=$I$7,Classe5!DZ22,IF('Conseil de classe'!$A$2=$I$8,Classe6!DZ22,IF('Conseil de classe'!$A$2=$I$9,Classe7!DZ22,IF('Conseil de classe'!$A$2=$I$10,Classe8!DZ22,IF('Conseil de classe'!$A$2=$I$11,Classe9!DZ22))))))))))</f>
        <v/>
      </c>
      <c r="S21" s="7" t="str">
        <f>IF(ISBLANK(IF('Conseil de classe'!$A$2=$I$3,Classe1!EA22,IF('Conseil de classe'!$A$2=$I$4,Classe2!EA22,IF('Conseil de classe'!$A$2=$I$5,Classe3!EA22,IF('Conseil de classe'!$A$2=$I$6,Classe4!EA22,IF('Conseil de classe'!$A$2=$I$7,Classe5!EA22,IF('Conseil de classe'!$A$2=$I$8,Classe6!EA22,IF('Conseil de classe'!$A$2=$I$9,Classe7!EA22,IF('Conseil de classe'!$A$2=$I$10,Classe8!EA22,IF('Conseil de classe'!$A$2=$I$11,Classe9!EA22)))))))))),"",IF('Conseil de classe'!$A$2=$I$3,Classe1!EA22,IF('Conseil de classe'!$A$2=$I$4,Classe2!EA22,IF('Conseil de classe'!$A$2=$I$5,Classe3!EA22,IF('Conseil de classe'!$A$2=$I$6,Classe4!EA22,IF('Conseil de classe'!$A$2=$I$7,Classe5!EA22,IF('Conseil de classe'!$A$2=$I$8,Classe6!EA22,IF('Conseil de classe'!$A$2=$I$9,Classe7!EA22,IF('Conseil de classe'!$A$2=$I$10,Classe8!EA22,IF('Conseil de classe'!$A$2=$I$11,Classe9!EA22))))))))))</f>
        <v/>
      </c>
      <c r="T21" s="7" t="str">
        <f>IF(ISBLANK(IF('Conseil de classe'!$A$2=$I$3,Classe1!EB22,IF('Conseil de classe'!$A$2=$I$4,Classe2!EB22,IF('Conseil de classe'!$A$2=$I$5,Classe3!EB22,IF('Conseil de classe'!$A$2=$I$6,Classe4!EB22,IF('Conseil de classe'!$A$2=$I$7,Classe5!EB22,IF('Conseil de classe'!$A$2=$I$8,Classe6!EB22,IF('Conseil de classe'!$A$2=$I$9,Classe7!EB22,IF('Conseil de classe'!$A$2=$I$10,Classe8!EB22,IF('Conseil de classe'!$A$2=$I$11,Classe9!EB22)))))))))),"",IF('Conseil de classe'!$A$2=$I$3,Classe1!EB22,IF('Conseil de classe'!$A$2=$I$4,Classe2!EB22,IF('Conseil de classe'!$A$2=$I$5,Classe3!EB22,IF('Conseil de classe'!$A$2=$I$6,Classe4!EB22,IF('Conseil de classe'!$A$2=$I$7,Classe5!EB22,IF('Conseil de classe'!$A$2=$I$8,Classe6!EB22,IF('Conseil de classe'!$A$2=$I$9,Classe7!EB22,IF('Conseil de classe'!$A$2=$I$10,Classe8!EB22,IF('Conseil de classe'!$A$2=$I$11,Classe9!EB22))))))))))</f>
        <v/>
      </c>
      <c r="U21" s="7" t="str">
        <f>IF(ISBLANK(IF('Conseil de classe'!$A$2=$I$3,Classe1!EC22,IF('Conseil de classe'!$A$2=$I$4,Classe2!EC22,IF('Conseil de classe'!$A$2=$I$5,Classe3!EC22,IF('Conseil de classe'!$A$2=$I$6,Classe4!EC22,IF('Conseil de classe'!$A$2=$I$7,Classe5!EC22,IF('Conseil de classe'!$A$2=$I$8,Classe6!EC22,IF('Conseil de classe'!$A$2=$I$9,Classe7!EC22,IF('Conseil de classe'!$A$2=$I$10,Classe8!EC22,IF('Conseil de classe'!$A$2=$I$11,Classe9!EC22)))))))))),"",IF('Conseil de classe'!$A$2=$I$3,Classe1!EC22,IF('Conseil de classe'!$A$2=$I$4,Classe2!EC22,IF('Conseil de classe'!$A$2=$I$5,Classe3!EC22,IF('Conseil de classe'!$A$2=$I$6,Classe4!EC22,IF('Conseil de classe'!$A$2=$I$7,Classe5!EC22,IF('Conseil de classe'!$A$2=$I$8,Classe6!EC22,IF('Conseil de classe'!$A$2=$I$9,Classe7!EC22,IF('Conseil de classe'!$A$2=$I$10,Classe8!EC22,IF('Conseil de classe'!$A$2=$I$11,Classe9!EC22))))))))))</f>
        <v/>
      </c>
      <c r="V21" s="7" t="str">
        <f>IF(ISBLANK(IF('Conseil de classe'!$A$2=$I$3,Classe1!ED22,IF('Conseil de classe'!$A$2=$I$4,Classe2!ED22,IF('Conseil de classe'!$A$2=$I$5,Classe3!ED22,IF('Conseil de classe'!$A$2=$I$6,Classe4!ED22,IF('Conseil de classe'!$A$2=$I$7,Classe5!ED22,IF('Conseil de classe'!$A$2=$I$8,Classe6!ED22,IF('Conseil de classe'!$A$2=$I$9,Classe7!ED22,IF('Conseil de classe'!$A$2=$I$10,Classe8!ED22,IF('Conseil de classe'!$A$2=$I$11,Classe9!ED22)))))))))),"",IF('Conseil de classe'!$A$2=$I$3,Classe1!ED22,IF('Conseil de classe'!$A$2=$I$4,Classe2!ED22,IF('Conseil de classe'!$A$2=$I$5,Classe3!ED22,IF('Conseil de classe'!$A$2=$I$6,Classe4!ED22,IF('Conseil de classe'!$A$2=$I$7,Classe5!ED22,IF('Conseil de classe'!$A$2=$I$8,Classe6!ED22,IF('Conseil de classe'!$A$2=$I$9,Classe7!ED22,IF('Conseil de classe'!$A$2=$I$10,Classe8!ED22,IF('Conseil de classe'!$A$2=$I$11,Classe9!ED22))))))))))</f>
        <v/>
      </c>
      <c r="W21" s="7" t="str">
        <f>IF(ISBLANK(IF('Conseil de classe'!$A$2=$I$3,Classe1!EE22,IF('Conseil de classe'!$A$2=$I$4,Classe2!EE22,IF('Conseil de classe'!$A$2=$I$5,Classe3!EE22,IF('Conseil de classe'!$A$2=$I$6,Classe4!EE22,IF('Conseil de classe'!$A$2=$I$7,Classe5!EE22,IF('Conseil de classe'!$A$2=$I$8,Classe6!EE22,IF('Conseil de classe'!$A$2=$I$9,Classe7!EE22,IF('Conseil de classe'!$A$2=$I$10,Classe8!EE22,IF('Conseil de classe'!$A$2=$I$11,Classe9!EE22)))))))))),"",IF('Conseil de classe'!$A$2=$I$3,Classe1!EE22,IF('Conseil de classe'!$A$2=$I$4,Classe2!EE22,IF('Conseil de classe'!$A$2=$I$5,Classe3!EE22,IF('Conseil de classe'!$A$2=$I$6,Classe4!EE22,IF('Conseil de classe'!$A$2=$I$7,Classe5!EE22,IF('Conseil de classe'!$A$2=$I$8,Classe6!EE22,IF('Conseil de classe'!$A$2=$I$9,Classe7!EE22,IF('Conseil de classe'!$A$2=$I$10,Classe8!EE22,IF('Conseil de classe'!$A$2=$I$11,Classe9!EE22))))))))))</f>
        <v/>
      </c>
      <c r="X21" s="7" t="str">
        <f>IF(ISBLANK(IF('Conseil de classe'!$A$2=$I$3,Classe1!EF22,IF('Conseil de classe'!$A$2=$I$4,Classe2!EF22,IF('Conseil de classe'!$A$2=$I$5,Classe3!EF22,IF('Conseil de classe'!$A$2=$I$6,Classe4!EF22,IF('Conseil de classe'!$A$2=$I$7,Classe5!EF22,IF('Conseil de classe'!$A$2=$I$8,Classe6!EF22,IF('Conseil de classe'!$A$2=$I$9,Classe7!EF22,IF('Conseil de classe'!$A$2=$I$10,Classe8!EF22,IF('Conseil de classe'!$A$2=$I$11,Classe9!EF22)))))))))),"",IF('Conseil de classe'!$A$2=$I$3,Classe1!EF22,IF('Conseil de classe'!$A$2=$I$4,Classe2!EF22,IF('Conseil de classe'!$A$2=$I$5,Classe3!EF22,IF('Conseil de classe'!$A$2=$I$6,Classe4!EF22,IF('Conseil de classe'!$A$2=$I$7,Classe5!EF22,IF('Conseil de classe'!$A$2=$I$8,Classe6!EF22,IF('Conseil de classe'!$A$2=$I$9,Classe7!EF22,IF('Conseil de classe'!$A$2=$I$10,Classe8!EF22,IF('Conseil de classe'!$A$2=$I$11,Classe9!EF22))))))))))</f>
        <v/>
      </c>
      <c r="Y21" s="7" t="str">
        <f>IF(ISBLANK(IF('Conseil de classe'!$A$2=$I$3,Classe1!EG22,IF('Conseil de classe'!$A$2=$I$4,Classe2!EG22,IF('Conseil de classe'!$A$2=$I$5,Classe3!EG22,IF('Conseil de classe'!$A$2=$I$6,Classe4!EG22,IF('Conseil de classe'!$A$2=$I$7,Classe5!EG22,IF('Conseil de classe'!$A$2=$I$8,Classe6!EG22,IF('Conseil de classe'!$A$2=$I$9,Classe7!EG22,IF('Conseil de classe'!$A$2=$I$10,Classe8!EG22,IF('Conseil de classe'!$A$2=$I$11,Classe9!EG22)))))))))),"",IF('Conseil de classe'!$A$2=$I$3,Classe1!EG22,IF('Conseil de classe'!$A$2=$I$4,Classe2!EG22,IF('Conseil de classe'!$A$2=$I$5,Classe3!EG22,IF('Conseil de classe'!$A$2=$I$6,Classe4!EG22,IF('Conseil de classe'!$A$2=$I$7,Classe5!EG22,IF('Conseil de classe'!$A$2=$I$8,Classe6!EG22,IF('Conseil de classe'!$A$2=$I$9,Classe7!EG22,IF('Conseil de classe'!$A$2=$I$10,Classe8!EG22,IF('Conseil de classe'!$A$2=$I$11,Classe9!EG22))))))))))</f>
        <v/>
      </c>
      <c r="Z21" s="7" t="str">
        <f>IF(ISBLANK(IF('Conseil de classe'!$A$2=$I$3,Classe1!EH22,IF('Conseil de classe'!$A$2=$I$4,Classe2!EH22,IF('Conseil de classe'!$A$2=$I$5,Classe3!EH22,IF('Conseil de classe'!$A$2=$I$6,Classe4!EH22,IF('Conseil de classe'!$A$2=$I$7,Classe5!EH22,IF('Conseil de classe'!$A$2=$I$8,Classe6!EH22,IF('Conseil de classe'!$A$2=$I$9,Classe7!EH22,IF('Conseil de classe'!$A$2=$I$10,Classe8!EH22,IF('Conseil de classe'!$A$2=$I$11,Classe9!EH22)))))))))),"",IF('Conseil de classe'!$A$2=$I$3,Classe1!EH22,IF('Conseil de classe'!$A$2=$I$4,Classe2!EH22,IF('Conseil de classe'!$A$2=$I$5,Classe3!EH22,IF('Conseil de classe'!$A$2=$I$6,Classe4!EH22,IF('Conseil de classe'!$A$2=$I$7,Classe5!EH22,IF('Conseil de classe'!$A$2=$I$8,Classe6!EH22,IF('Conseil de classe'!$A$2=$I$9,Classe7!EH22,IF('Conseil de classe'!$A$2=$I$10,Classe8!EH22,IF('Conseil de classe'!$A$2=$I$11,Classe9!EH22))))))))))</f>
        <v/>
      </c>
      <c r="AA21" s="7" t="str">
        <f>IF(ISBLANK(IF('Conseil de classe'!$A$2=$I$3,Classe1!EI22,IF('Conseil de classe'!$A$2=$I$4,Classe2!EI22,IF('Conseil de classe'!$A$2=$I$5,Classe3!EI22,IF('Conseil de classe'!$A$2=$I$6,Classe4!EI22,IF('Conseil de classe'!$A$2=$I$7,Classe5!EI22,IF('Conseil de classe'!$A$2=$I$8,Classe6!EI22,IF('Conseil de classe'!$A$2=$I$9,Classe7!EI22,IF('Conseil de classe'!$A$2=$I$10,Classe8!EI22,IF('Conseil de classe'!$A$2=$I$11,Classe9!EI22)))))))))),"",IF('Conseil de classe'!$A$2=$I$3,Classe1!EI22,IF('Conseil de classe'!$A$2=$I$4,Classe2!EI22,IF('Conseil de classe'!$A$2=$I$5,Classe3!EI22,IF('Conseil de classe'!$A$2=$I$6,Classe4!EI22,IF('Conseil de classe'!$A$2=$I$7,Classe5!EI22,IF('Conseil de classe'!$A$2=$I$8,Classe6!EI22,IF('Conseil de classe'!$A$2=$I$9,Classe7!EI22,IF('Conseil de classe'!$A$2=$I$10,Classe8!EI22,IF('Conseil de classe'!$A$2=$I$11,Classe9!EI22))))))))))</f>
        <v/>
      </c>
      <c r="AB21" s="7" t="str">
        <f>IF(ISBLANK(IF('Conseil de classe'!$A$2=$I$3,Classe1!EJ22,IF('Conseil de classe'!$A$2=$I$4,Classe2!EJ22,IF('Conseil de classe'!$A$2=$I$5,Classe3!EJ22,IF('Conseil de classe'!$A$2=$I$6,Classe4!EJ22,IF('Conseil de classe'!$A$2=$I$7,Classe5!EJ22,IF('Conseil de classe'!$A$2=$I$8,Classe6!EJ22,IF('Conseil de classe'!$A$2=$I$9,Classe7!EJ22,IF('Conseil de classe'!$A$2=$I$10,Classe8!EJ22,IF('Conseil de classe'!$A$2=$I$11,Classe9!EJ22)))))))))),"",IF('Conseil de classe'!$A$2=$I$3,Classe1!EJ22,IF('Conseil de classe'!$A$2=$I$4,Classe2!EJ22,IF('Conseil de classe'!$A$2=$I$5,Classe3!EJ22,IF('Conseil de classe'!$A$2=$I$6,Classe4!EJ22,IF('Conseil de classe'!$A$2=$I$7,Classe5!EJ22,IF('Conseil de classe'!$A$2=$I$8,Classe6!EJ22,IF('Conseil de classe'!$A$2=$I$9,Classe7!EJ22,IF('Conseil de classe'!$A$2=$I$10,Classe8!EJ22,IF('Conseil de classe'!$A$2=$I$11,Classe9!EJ22))))))))))</f>
        <v/>
      </c>
      <c r="AC21" s="7" t="str">
        <f>IF(ISBLANK(IF('Conseil de classe'!$A$2=$I$3,Classe1!EK22,IF('Conseil de classe'!$A$2=$I$4,Classe2!EK22,IF('Conseil de classe'!$A$2=$I$5,Classe3!EK22,IF('Conseil de classe'!$A$2=$I$6,Classe4!EK22,IF('Conseil de classe'!$A$2=$I$7,Classe5!EK22,IF('Conseil de classe'!$A$2=$I$8,Classe6!EK22,IF('Conseil de classe'!$A$2=$I$9,Classe7!EK22,IF('Conseil de classe'!$A$2=$I$10,Classe8!EK22,IF('Conseil de classe'!$A$2=$I$11,Classe9!EK22)))))))))),"",IF('Conseil de classe'!$A$2=$I$3,Classe1!EK22,IF('Conseil de classe'!$A$2=$I$4,Classe2!EK22,IF('Conseil de classe'!$A$2=$I$5,Classe3!EK22,IF('Conseil de classe'!$A$2=$I$6,Classe4!EK22,IF('Conseil de classe'!$A$2=$I$7,Classe5!EK22,IF('Conseil de classe'!$A$2=$I$8,Classe6!EK22,IF('Conseil de classe'!$A$2=$I$9,Classe7!EK22,IF('Conseil de classe'!$A$2=$I$10,Classe8!EK22,IF('Conseil de classe'!$A$2=$I$11,Classe9!EK22))))))))))</f>
        <v/>
      </c>
      <c r="AD21" s="7" t="str">
        <f>IF(ISBLANK(IF('Conseil de classe'!$A$2=$I$3,Classe1!EL22,IF('Conseil de classe'!$A$2=$I$4,Classe2!EL22,IF('Conseil de classe'!$A$2=$I$5,Classe3!EL22,IF('Conseil de classe'!$A$2=$I$6,Classe4!EL22,IF('Conseil de classe'!$A$2=$I$7,Classe5!EL22,IF('Conseil de classe'!$A$2=$I$8,Classe6!EL22,IF('Conseil de classe'!$A$2=$I$9,Classe7!EL22,IF('Conseil de classe'!$A$2=$I$10,Classe8!EL22,IF('Conseil de classe'!$A$2=$I$11,Classe9!EL22)))))))))),"",IF('Conseil de classe'!$A$2=$I$3,Classe1!EL22,IF('Conseil de classe'!$A$2=$I$4,Classe2!EL22,IF('Conseil de classe'!$A$2=$I$5,Classe3!EL22,IF('Conseil de classe'!$A$2=$I$6,Classe4!EL22,IF('Conseil de classe'!$A$2=$I$7,Classe5!EL22,IF('Conseil de classe'!$A$2=$I$8,Classe6!EL22,IF('Conseil de classe'!$A$2=$I$9,Classe7!EL22,IF('Conseil de classe'!$A$2=$I$10,Classe8!EL22,IF('Conseil de classe'!$A$2=$I$11,Classe9!EL22))))))))))</f>
        <v/>
      </c>
      <c r="AE21" s="7" t="str">
        <f>IF(ISBLANK(IF('Conseil de classe'!$A$2=$I$3,Classe1!EM22,IF('Conseil de classe'!$A$2=$I$4,Classe2!EM22,IF('Conseil de classe'!$A$2=$I$5,Classe3!EM22,IF('Conseil de classe'!$A$2=$I$6,Classe4!EM22,IF('Conseil de classe'!$A$2=$I$7,Classe5!EM22,IF('Conseil de classe'!$A$2=$I$8,Classe6!EM22,IF('Conseil de classe'!$A$2=$I$9,Classe7!EM22,IF('Conseil de classe'!$A$2=$I$10,Classe8!EM22,IF('Conseil de classe'!$A$2=$I$11,Classe9!EM22)))))))))),"",IF('Conseil de classe'!$A$2=$I$3,Classe1!EM22,IF('Conseil de classe'!$A$2=$I$4,Classe2!EM22,IF('Conseil de classe'!$A$2=$I$5,Classe3!EM22,IF('Conseil de classe'!$A$2=$I$6,Classe4!EM22,IF('Conseil de classe'!$A$2=$I$7,Classe5!EM22,IF('Conseil de classe'!$A$2=$I$8,Classe6!EM22,IF('Conseil de classe'!$A$2=$I$9,Classe7!EM22,IF('Conseil de classe'!$A$2=$I$10,Classe8!EM22,IF('Conseil de classe'!$A$2=$I$11,Classe9!EM22))))))))))</f>
        <v/>
      </c>
      <c r="AF21" s="7" t="str">
        <f>IF(ISBLANK(IF('Conseil de classe'!$A$2=$I$3,Classe1!EN22,IF('Conseil de classe'!$A$2=$I$4,Classe2!EN22,IF('Conseil de classe'!$A$2=$I$5,Classe3!EN22,IF('Conseil de classe'!$A$2=$I$6,Classe4!EN22,IF('Conseil de classe'!$A$2=$I$7,Classe5!EN22,IF('Conseil de classe'!$A$2=$I$8,Classe6!EN22,IF('Conseil de classe'!$A$2=$I$9,Classe7!EN22,IF('Conseil de classe'!$A$2=$I$10,Classe8!EN22,IF('Conseil de classe'!$A$2=$I$11,Classe9!EN22)))))))))),"",IF('Conseil de classe'!$A$2=$I$3,Classe1!EN22,IF('Conseil de classe'!$A$2=$I$4,Classe2!EN22,IF('Conseil de classe'!$A$2=$I$5,Classe3!EN22,IF('Conseil de classe'!$A$2=$I$6,Classe4!EN22,IF('Conseil de classe'!$A$2=$I$7,Classe5!EN22,IF('Conseil de classe'!$A$2=$I$8,Classe6!EN22,IF('Conseil de classe'!$A$2=$I$9,Classe7!EN22,IF('Conseil de classe'!$A$2=$I$10,Classe8!EN22,IF('Conseil de classe'!$A$2=$I$11,Classe9!EN22))))))))))</f>
        <v/>
      </c>
      <c r="AG21" s="7" t="str">
        <f>IF(ISBLANK(IF('Conseil de classe'!$A$2=$I$3,Classe1!EO22,IF('Conseil de classe'!$A$2=$I$4,Classe2!EO22,IF('Conseil de classe'!$A$2=$I$5,Classe3!EO22,IF('Conseil de classe'!$A$2=$I$6,Classe4!EO22,IF('Conseil de classe'!$A$2=$I$7,Classe5!EO22,IF('Conseil de classe'!$A$2=$I$8,Classe6!EO22,IF('Conseil de classe'!$A$2=$I$9,Classe7!EO22,IF('Conseil de classe'!$A$2=$I$10,Classe8!EO22,IF('Conseil de classe'!$A$2=$I$11,Classe9!EO22)))))))))),"",IF('Conseil de classe'!$A$2=$I$3,Classe1!EO22,IF('Conseil de classe'!$A$2=$I$4,Classe2!EO22,IF('Conseil de classe'!$A$2=$I$5,Classe3!EO22,IF('Conseil de classe'!$A$2=$I$6,Classe4!EO22,IF('Conseil de classe'!$A$2=$I$7,Classe5!EO22,IF('Conseil de classe'!$A$2=$I$8,Classe6!EO22,IF('Conseil de classe'!$A$2=$I$9,Classe7!EO22,IF('Conseil de classe'!$A$2=$I$10,Classe8!EO22,IF('Conseil de classe'!$A$2=$I$11,Classe9!EO22))))))))))</f>
        <v/>
      </c>
      <c r="AH21" s="7" t="str">
        <f>IF(ISBLANK(IF('Conseil de classe'!$A$2=$I$3,Classe1!EP22,IF('Conseil de classe'!$A$2=$I$4,Classe2!EP22,IF('Conseil de classe'!$A$2=$I$5,Classe3!EP22,IF('Conseil de classe'!$A$2=$I$6,Classe4!EP22,IF('Conseil de classe'!$A$2=$I$7,Classe5!EP22,IF('Conseil de classe'!$A$2=$I$8,Classe6!EP22,IF('Conseil de classe'!$A$2=$I$9,Classe7!EP22,IF('Conseil de classe'!$A$2=$I$10,Classe8!EP22,IF('Conseil de classe'!$A$2=$I$11,Classe9!EP22)))))))))),"",IF('Conseil de classe'!$A$2=$I$3,Classe1!EP22,IF('Conseil de classe'!$A$2=$I$4,Classe2!EP22,IF('Conseil de classe'!$A$2=$I$5,Classe3!EP22,IF('Conseil de classe'!$A$2=$I$6,Classe4!EP22,IF('Conseil de classe'!$A$2=$I$7,Classe5!EP22,IF('Conseil de classe'!$A$2=$I$8,Classe6!EP22,IF('Conseil de classe'!$A$2=$I$9,Classe7!EP22,IF('Conseil de classe'!$A$2=$I$10,Classe8!EP22,IF('Conseil de classe'!$A$2=$I$11,Classe9!EP22))))))))))</f>
        <v/>
      </c>
      <c r="AI21" s="7" t="str">
        <f>IF(ISBLANK(IF('Conseil de classe'!$A$2=$I$3,Classe1!EQ22,IF('Conseil de classe'!$A$2=$I$4,Classe2!EQ22,IF('Conseil de classe'!$A$2=$I$5,Classe3!EQ22,IF('Conseil de classe'!$A$2=$I$6,Classe4!EQ22,IF('Conseil de classe'!$A$2=$I$7,Classe5!EQ22,IF('Conseil de classe'!$A$2=$I$8,Classe6!EQ22,IF('Conseil de classe'!$A$2=$I$9,Classe7!EQ22,IF('Conseil de classe'!$A$2=$I$10,Classe8!EQ22,IF('Conseil de classe'!$A$2=$I$11,Classe9!EQ22)))))))))),"",IF('Conseil de classe'!$A$2=$I$3,Classe1!EQ22,IF('Conseil de classe'!$A$2=$I$4,Classe2!EQ22,IF('Conseil de classe'!$A$2=$I$5,Classe3!EQ22,IF('Conseil de classe'!$A$2=$I$6,Classe4!EQ22,IF('Conseil de classe'!$A$2=$I$7,Classe5!EQ22,IF('Conseil de classe'!$A$2=$I$8,Classe6!EQ22,IF('Conseil de classe'!$A$2=$I$9,Classe7!EQ22,IF('Conseil de classe'!$A$2=$I$10,Classe8!EQ22,IF('Conseil de classe'!$A$2=$I$11,Classe9!EQ22))))))))))</f>
        <v/>
      </c>
      <c r="AJ21" s="7" t="str">
        <f>IF(ISBLANK(IF('Conseil de classe'!$A$2=$I$3,Classe1!ER22,IF('Conseil de classe'!$A$2=$I$4,Classe2!ER22,IF('Conseil de classe'!$A$2=$I$5,Classe3!ER22,IF('Conseil de classe'!$A$2=$I$6,Classe4!ER22,IF('Conseil de classe'!$A$2=$I$7,Classe5!ER22,IF('Conseil de classe'!$A$2=$I$8,Classe6!ER22,IF('Conseil de classe'!$A$2=$I$9,Classe7!ER22,IF('Conseil de classe'!$A$2=$I$10,Classe8!ER22,IF('Conseil de classe'!$A$2=$I$11,Classe9!ER22)))))))))),"",IF('Conseil de classe'!$A$2=$I$3,Classe1!ER22,IF('Conseil de classe'!$A$2=$I$4,Classe2!ER22,IF('Conseil de classe'!$A$2=$I$5,Classe3!ER22,IF('Conseil de classe'!$A$2=$I$6,Classe4!ER22,IF('Conseil de classe'!$A$2=$I$7,Classe5!ER22,IF('Conseil de classe'!$A$2=$I$8,Classe6!ER22,IF('Conseil de classe'!$A$2=$I$9,Classe7!ER22,IF('Conseil de classe'!$A$2=$I$10,Classe8!ER22,IF('Conseil de classe'!$A$2=$I$11,Classe9!ER22))))))))))</f>
        <v/>
      </c>
      <c r="AK21" s="7" t="str">
        <f>IF(ISBLANK(IF('Conseil de classe'!$A$2=$I$3,Classe1!ES22,IF('Conseil de classe'!$A$2=$I$4,Classe2!ES22,IF('Conseil de classe'!$A$2=$I$5,Classe3!ES22,IF('Conseil de classe'!$A$2=$I$6,Classe4!ES22,IF('Conseil de classe'!$A$2=$I$7,Classe5!ES22,IF('Conseil de classe'!$A$2=$I$8,Classe6!ES22,IF('Conseil de classe'!$A$2=$I$9,Classe7!ES22,IF('Conseil de classe'!$A$2=$I$10,Classe8!ES22,IF('Conseil de classe'!$A$2=$I$11,Classe9!ES22)))))))))),"",IF('Conseil de classe'!$A$2=$I$3,Classe1!ES22,IF('Conseil de classe'!$A$2=$I$4,Classe2!ES22,IF('Conseil de classe'!$A$2=$I$5,Classe3!ES22,IF('Conseil de classe'!$A$2=$I$6,Classe4!ES22,IF('Conseil de classe'!$A$2=$I$7,Classe5!ES22,IF('Conseil de classe'!$A$2=$I$8,Classe6!ES22,IF('Conseil de classe'!$A$2=$I$9,Classe7!ES22,IF('Conseil de classe'!$A$2=$I$10,Classe8!ES22,IF('Conseil de classe'!$A$2=$I$11,Classe9!ES22))))))))))</f>
        <v/>
      </c>
      <c r="AL21" s="7" t="str">
        <f>IF(ISBLANK(IF('Conseil de classe'!$A$2=$I$3,Classe1!ET22,IF('Conseil de classe'!$A$2=$I$4,Classe2!ET22,IF('Conseil de classe'!$A$2=$I$5,Classe3!ET22,IF('Conseil de classe'!$A$2=$I$6,Classe4!ET22,IF('Conseil de classe'!$A$2=$I$7,Classe5!ET22,IF('Conseil de classe'!$A$2=$I$8,Classe6!ET22,IF('Conseil de classe'!$A$2=$I$9,Classe7!ET22,IF('Conseil de classe'!$A$2=$I$10,Classe8!ET22,IF('Conseil de classe'!$A$2=$I$11,Classe9!ET22)))))))))),"",IF('Conseil de classe'!$A$2=$I$3,Classe1!ET22,IF('Conseil de classe'!$A$2=$I$4,Classe2!ET22,IF('Conseil de classe'!$A$2=$I$5,Classe3!ET22,IF('Conseil de classe'!$A$2=$I$6,Classe4!ET22,IF('Conseil de classe'!$A$2=$I$7,Classe5!ET22,IF('Conseil de classe'!$A$2=$I$8,Classe6!ET22,IF('Conseil de classe'!$A$2=$I$9,Classe7!ET22,IF('Conseil de classe'!$A$2=$I$10,Classe8!ET22,IF('Conseil de classe'!$A$2=$I$11,Classe9!ET22))))))))))</f>
        <v/>
      </c>
      <c r="AM21" s="7" t="str">
        <f>IF(ISBLANK(IF('Conseil de classe'!$A$2=$I$3,Classe1!EU22,IF('Conseil de classe'!$A$2=$I$4,Classe2!EU22,IF('Conseil de classe'!$A$2=$I$5,Classe3!EU22,IF('Conseil de classe'!$A$2=$I$6,Classe4!EU22,IF('Conseil de classe'!$A$2=$I$7,Classe5!EU22,IF('Conseil de classe'!$A$2=$I$8,Classe6!EU22,IF('Conseil de classe'!$A$2=$I$9,Classe7!EU22,IF('Conseil de classe'!$A$2=$I$10,Classe8!EU22,IF('Conseil de classe'!$A$2=$I$11,Classe9!EU22)))))))))),"",IF('Conseil de classe'!$A$2=$I$3,Classe1!EU22,IF('Conseil de classe'!$A$2=$I$4,Classe2!EU22,IF('Conseil de classe'!$A$2=$I$5,Classe3!EU22,IF('Conseil de classe'!$A$2=$I$6,Classe4!EU22,IF('Conseil de classe'!$A$2=$I$7,Classe5!EU22,IF('Conseil de classe'!$A$2=$I$8,Classe6!EU22,IF('Conseil de classe'!$A$2=$I$9,Classe7!EU22,IF('Conseil de classe'!$A$2=$I$10,Classe8!EU22,IF('Conseil de classe'!$A$2=$I$11,Classe9!EU22))))))))))</f>
        <v/>
      </c>
      <c r="AN21" s="7" t="str">
        <f>IF(ISBLANK(IF('Conseil de classe'!$A$2=$I$3,Classe1!EV22,IF('Conseil de classe'!$A$2=$I$4,Classe2!EV22,IF('Conseil de classe'!$A$2=$I$5,Classe3!EV22,IF('Conseil de classe'!$A$2=$I$6,Classe4!EV22,IF('Conseil de classe'!$A$2=$I$7,Classe5!EV22,IF('Conseil de classe'!$A$2=$I$8,Classe6!EV22,IF('Conseil de classe'!$A$2=$I$9,Classe7!EV22,IF('Conseil de classe'!$A$2=$I$10,Classe8!EV22,IF('Conseil de classe'!$A$2=$I$11,Classe9!EV22)))))))))),"",IF('Conseil de classe'!$A$2=$I$3,Classe1!EV22,IF('Conseil de classe'!$A$2=$I$4,Classe2!EV22,IF('Conseil de classe'!$A$2=$I$5,Classe3!EV22,IF('Conseil de classe'!$A$2=$I$6,Classe4!EV22,IF('Conseil de classe'!$A$2=$I$7,Classe5!EV22,IF('Conseil de classe'!$A$2=$I$8,Classe6!EV22,IF('Conseil de classe'!$A$2=$I$9,Classe7!EV22,IF('Conseil de classe'!$A$2=$I$10,Classe8!EV22,IF('Conseil de classe'!$A$2=$I$11,Classe9!EV22))))))))))</f>
        <v/>
      </c>
      <c r="AO21" s="7" t="str">
        <f>IF(ISBLANK(IF('Conseil de classe'!$A$2=$I$3,Classe1!EW22,IF('Conseil de classe'!$A$2=$I$4,Classe2!EW22,IF('Conseil de classe'!$A$2=$I$5,Classe3!EW22,IF('Conseil de classe'!$A$2=$I$6,Classe4!EW22,IF('Conseil de classe'!$A$2=$I$7,Classe5!EW22,IF('Conseil de classe'!$A$2=$I$8,Classe6!EW22,IF('Conseil de classe'!$A$2=$I$9,Classe7!EW22,IF('Conseil de classe'!$A$2=$I$10,Classe8!EW22,IF('Conseil de classe'!$A$2=$I$11,Classe9!EW22)))))))))),"",IF('Conseil de classe'!$A$2=$I$3,Classe1!EW22,IF('Conseil de classe'!$A$2=$I$4,Classe2!EW22,IF('Conseil de classe'!$A$2=$I$5,Classe3!EW22,IF('Conseil de classe'!$A$2=$I$6,Classe4!EW22,IF('Conseil de classe'!$A$2=$I$7,Classe5!EW22,IF('Conseil de classe'!$A$2=$I$8,Classe6!EW22,IF('Conseil de classe'!$A$2=$I$9,Classe7!EW22,IF('Conseil de classe'!$A$2=$I$10,Classe8!EW22,IF('Conseil de classe'!$A$2=$I$11,Classe9!EW22))))))))))</f>
        <v/>
      </c>
      <c r="AP21" s="7" t="str">
        <f>IF(ISBLANK(IF('Conseil de classe'!$A$2=$I$3,Classe1!EX22,IF('Conseil de classe'!$A$2=$I$4,Classe2!EX22,IF('Conseil de classe'!$A$2=$I$5,Classe3!EX22,IF('Conseil de classe'!$A$2=$I$6,Classe4!EX22,IF('Conseil de classe'!$A$2=$I$7,Classe5!EX22,IF('Conseil de classe'!$A$2=$I$8,Classe6!EX22,IF('Conseil de classe'!$A$2=$I$9,Classe7!EX22,IF('Conseil de classe'!$A$2=$I$10,Classe8!EX22,IF('Conseil de classe'!$A$2=$I$11,Classe9!EX22)))))))))),"",IF('Conseil de classe'!$A$2=$I$3,Classe1!EX22,IF('Conseil de classe'!$A$2=$I$4,Classe2!EX22,IF('Conseil de classe'!$A$2=$I$5,Classe3!EX22,IF('Conseil de classe'!$A$2=$I$6,Classe4!EX22,IF('Conseil de classe'!$A$2=$I$7,Classe5!EX22,IF('Conseil de classe'!$A$2=$I$8,Classe6!EX22,IF('Conseil de classe'!$A$2=$I$9,Classe7!EX22,IF('Conseil de classe'!$A$2=$I$10,Classe8!EX22,IF('Conseil de classe'!$A$2=$I$11,Classe9!EX22))))))))))</f>
        <v/>
      </c>
      <c r="AQ21" s="7" t="str">
        <f>IF(ISBLANK(IF('Conseil de classe'!$A$2=$I$3,Classe1!EY22,IF('Conseil de classe'!$A$2=$I$4,Classe2!EY22,IF('Conseil de classe'!$A$2=$I$5,Classe3!EY22,IF('Conseil de classe'!$A$2=$I$6,Classe4!EY22,IF('Conseil de classe'!$A$2=$I$7,Classe5!EY22,IF('Conseil de classe'!$A$2=$I$8,Classe6!EY22,IF('Conseil de classe'!$A$2=$I$9,Classe7!EY22,IF('Conseil de classe'!$A$2=$I$10,Classe8!EY22,IF('Conseil de classe'!$A$2=$I$11,Classe9!EY22)))))))))),"",IF('Conseil de classe'!$A$2=$I$3,Classe1!EY22,IF('Conseil de classe'!$A$2=$I$4,Classe2!EY22,IF('Conseil de classe'!$A$2=$I$5,Classe3!EY22,IF('Conseil de classe'!$A$2=$I$6,Classe4!EY22,IF('Conseil de classe'!$A$2=$I$7,Classe5!EY22,IF('Conseil de classe'!$A$2=$I$8,Classe6!EY22,IF('Conseil de classe'!$A$2=$I$9,Classe7!EY22,IF('Conseil de classe'!$A$2=$I$10,Classe8!EY22,IF('Conseil de classe'!$A$2=$I$11,Classe9!EY22))))))))))</f>
        <v/>
      </c>
      <c r="AR21" s="7" t="str">
        <f>IF(ISBLANK(IF('Conseil de classe'!$A$2=$I$3,Classe1!EZ22,IF('Conseil de classe'!$A$2=$I$4,Classe2!EZ22,IF('Conseil de classe'!$A$2=$I$5,Classe3!EZ22,IF('Conseil de classe'!$A$2=$I$6,Classe4!EZ22,IF('Conseil de classe'!$A$2=$I$7,Classe5!EZ22,IF('Conseil de classe'!$A$2=$I$8,Classe6!EZ22,IF('Conseil de classe'!$A$2=$I$9,Classe7!EZ22,IF('Conseil de classe'!$A$2=$I$10,Classe8!EZ22,IF('Conseil de classe'!$A$2=$I$11,Classe9!EZ22)))))))))),"",IF('Conseil de classe'!$A$2=$I$3,Classe1!EZ22,IF('Conseil de classe'!$A$2=$I$4,Classe2!EZ22,IF('Conseil de classe'!$A$2=$I$5,Classe3!EZ22,IF('Conseil de classe'!$A$2=$I$6,Classe4!EZ22,IF('Conseil de classe'!$A$2=$I$7,Classe5!EZ22,IF('Conseil de classe'!$A$2=$I$8,Classe6!EZ22,IF('Conseil de classe'!$A$2=$I$9,Classe7!EZ22,IF('Conseil de classe'!$A$2=$I$10,Classe8!EZ22,IF('Conseil de classe'!$A$2=$I$11,Classe9!EZ22))))))))))</f>
        <v/>
      </c>
      <c r="AS21" s="7" t="str">
        <f>IF(ISBLANK(IF('Conseil de classe'!$A$2=$I$3,Classe1!FA22,IF('Conseil de classe'!$A$2=$I$4,Classe2!FA22,IF('Conseil de classe'!$A$2=$I$5,Classe3!FA22,IF('Conseil de classe'!$A$2=$I$6,Classe4!FA22,IF('Conseil de classe'!$A$2=$I$7,Classe5!FA22,IF('Conseil de classe'!$A$2=$I$8,Classe6!FA22,IF('Conseil de classe'!$A$2=$I$9,Classe7!FA22,IF('Conseil de classe'!$A$2=$I$10,Classe8!FA22,IF('Conseil de classe'!$A$2=$I$11,Classe9!FA22)))))))))),"",IF('Conseil de classe'!$A$2=$I$3,Classe1!FA22,IF('Conseil de classe'!$A$2=$I$4,Classe2!FA22,IF('Conseil de classe'!$A$2=$I$5,Classe3!FA22,IF('Conseil de classe'!$A$2=$I$6,Classe4!FA22,IF('Conseil de classe'!$A$2=$I$7,Classe5!FA22,IF('Conseil de classe'!$A$2=$I$8,Classe6!FA22,IF('Conseil de classe'!$A$2=$I$9,Classe7!FA22,IF('Conseil de classe'!$A$2=$I$10,Classe8!FA22,IF('Conseil de classe'!$A$2=$I$11,Classe9!FA22))))))))))</f>
        <v/>
      </c>
      <c r="AT21" s="7" t="str">
        <f>IF(ISBLANK(IF('Conseil de classe'!$A$2=$I$3,Classe1!FB22,IF('Conseil de classe'!$A$2=$I$4,Classe2!FB22,IF('Conseil de classe'!$A$2=$I$5,Classe3!FB22,IF('Conseil de classe'!$A$2=$I$6,Classe4!FB22,IF('Conseil de classe'!$A$2=$I$7,Classe5!FB22,IF('Conseil de classe'!$A$2=$I$8,Classe6!FB22,IF('Conseil de classe'!$A$2=$I$9,Classe7!FB22,IF('Conseil de classe'!$A$2=$I$10,Classe8!FB22,IF('Conseil de classe'!$A$2=$I$11,Classe9!FB22)))))))))),"",IF('Conseil de classe'!$A$2=$I$3,Classe1!FB22,IF('Conseil de classe'!$A$2=$I$4,Classe2!FB22,IF('Conseil de classe'!$A$2=$I$5,Classe3!FB22,IF('Conseil de classe'!$A$2=$I$6,Classe4!FB22,IF('Conseil de classe'!$A$2=$I$7,Classe5!FB22,IF('Conseil de classe'!$A$2=$I$8,Classe6!FB22,IF('Conseil de classe'!$A$2=$I$9,Classe7!FB22,IF('Conseil de classe'!$A$2=$I$10,Classe8!FB22,IF('Conseil de classe'!$A$2=$I$11,Classe9!FB22))))))))))</f>
        <v/>
      </c>
      <c r="AU21" s="7" t="str">
        <f>IF(ISBLANK(IF('Conseil de classe'!$A$2=$I$3,Classe1!FC22,IF('Conseil de classe'!$A$2=$I$4,Classe2!FC22,IF('Conseil de classe'!$A$2=$I$5,Classe3!FC22,IF('Conseil de classe'!$A$2=$I$6,Classe4!FC22,IF('Conseil de classe'!$A$2=$I$7,Classe5!FC22,IF('Conseil de classe'!$A$2=$I$8,Classe6!FC22,IF('Conseil de classe'!$A$2=$I$9,Classe7!FC22,IF('Conseil de classe'!$A$2=$I$10,Classe8!FC22,IF('Conseil de classe'!$A$2=$I$11,Classe9!FC22)))))))))),"",IF('Conseil de classe'!$A$2=$I$3,Classe1!FC22,IF('Conseil de classe'!$A$2=$I$4,Classe2!FC22,IF('Conseil de classe'!$A$2=$I$5,Classe3!FC22,IF('Conseil de classe'!$A$2=$I$6,Classe4!FC22,IF('Conseil de classe'!$A$2=$I$7,Classe5!FC22,IF('Conseil de classe'!$A$2=$I$8,Classe6!FC22,IF('Conseil de classe'!$A$2=$I$9,Classe7!FC22,IF('Conseil de classe'!$A$2=$I$10,Classe8!FC22,IF('Conseil de classe'!$A$2=$I$11,Classe9!FC22))))))))))</f>
        <v/>
      </c>
      <c r="AV21" s="7" t="str">
        <f>IF(ISBLANK(IF('Conseil de classe'!$A$2=$I$3,Classe1!FD22,IF('Conseil de classe'!$A$2=$I$4,Classe2!FD22,IF('Conseil de classe'!$A$2=$I$5,Classe3!FD22,IF('Conseil de classe'!$A$2=$I$6,Classe4!FD22,IF('Conseil de classe'!$A$2=$I$7,Classe5!FD22,IF('Conseil de classe'!$A$2=$I$8,Classe6!FD22,IF('Conseil de classe'!$A$2=$I$9,Classe7!FD22,IF('Conseil de classe'!$A$2=$I$10,Classe8!FD22,IF('Conseil de classe'!$A$2=$I$11,Classe9!FD22)))))))))),"",IF('Conseil de classe'!$A$2=$I$3,Classe1!FD22,IF('Conseil de classe'!$A$2=$I$4,Classe2!FD22,IF('Conseil de classe'!$A$2=$I$5,Classe3!FD22,IF('Conseil de classe'!$A$2=$I$6,Classe4!FD22,IF('Conseil de classe'!$A$2=$I$7,Classe5!FD22,IF('Conseil de classe'!$A$2=$I$8,Classe6!FD22,IF('Conseil de classe'!$A$2=$I$9,Classe7!FD22,IF('Conseil de classe'!$A$2=$I$10,Classe8!FD22,IF('Conseil de classe'!$A$2=$I$11,Classe9!FD22))))))))))</f>
        <v/>
      </c>
      <c r="AW21" s="7" t="str">
        <f>IF(ISBLANK(IF('Conseil de classe'!$A$2=$I$3,Classe1!FE22,IF('Conseil de classe'!$A$2=$I$4,Classe2!FE22,IF('Conseil de classe'!$A$2=$I$5,Classe3!FE22,IF('Conseil de classe'!$A$2=$I$6,Classe4!FE22,IF('Conseil de classe'!$A$2=$I$7,Classe5!FE22,IF('Conseil de classe'!$A$2=$I$8,Classe6!FE22,IF('Conseil de classe'!$A$2=$I$9,Classe7!FE22,IF('Conseil de classe'!$A$2=$I$10,Classe8!FE22,IF('Conseil de classe'!$A$2=$I$11,Classe9!FE22)))))))))),"",IF('Conseil de classe'!$A$2=$I$3,Classe1!FE22,IF('Conseil de classe'!$A$2=$I$4,Classe2!FE22,IF('Conseil de classe'!$A$2=$I$5,Classe3!FE22,IF('Conseil de classe'!$A$2=$I$6,Classe4!FE22,IF('Conseil de classe'!$A$2=$I$7,Classe5!FE22,IF('Conseil de classe'!$A$2=$I$8,Classe6!FE22,IF('Conseil de classe'!$A$2=$I$9,Classe7!FE22,IF('Conseil de classe'!$A$2=$I$10,Classe8!FE22,IF('Conseil de classe'!$A$2=$I$11,Classe9!FE22))))))))))</f>
        <v/>
      </c>
      <c r="AX21" s="7" t="str">
        <f>IF(ISBLANK(IF('Conseil de classe'!$A$2=$I$3,Classe1!FF22,IF('Conseil de classe'!$A$2=$I$4,Classe2!FF22,IF('Conseil de classe'!$A$2=$I$5,Classe3!FF22,IF('Conseil de classe'!$A$2=$I$6,Classe4!FF22,IF('Conseil de classe'!$A$2=$I$7,Classe5!FF22,IF('Conseil de classe'!$A$2=$I$8,Classe6!FF22,IF('Conseil de classe'!$A$2=$I$9,Classe7!FF22,IF('Conseil de classe'!$A$2=$I$10,Classe8!FF22,IF('Conseil de classe'!$A$2=$I$11,Classe9!FF22)))))))))),"",IF('Conseil de classe'!$A$2=$I$3,Classe1!FF22,IF('Conseil de classe'!$A$2=$I$4,Classe2!FF22,IF('Conseil de classe'!$A$2=$I$5,Classe3!FF22,IF('Conseil de classe'!$A$2=$I$6,Classe4!FF22,IF('Conseil de classe'!$A$2=$I$7,Classe5!FF22,IF('Conseil de classe'!$A$2=$I$8,Classe6!FF22,IF('Conseil de classe'!$A$2=$I$9,Classe7!FF22,IF('Conseil de classe'!$A$2=$I$10,Classe8!FF22,IF('Conseil de classe'!$A$2=$I$11,Classe9!FF22))))))))))</f>
        <v/>
      </c>
      <c r="AY21" s="7" t="str">
        <f>IF(ISBLANK(IF('Conseil de classe'!$A$2=$I$3,Classe1!FG22,IF('Conseil de classe'!$A$2=$I$4,Classe2!FG22,IF('Conseil de classe'!$A$2=$I$5,Classe3!FG22,IF('Conseil de classe'!$A$2=$I$6,Classe4!FG22,IF('Conseil de classe'!$A$2=$I$7,Classe5!FG22,IF('Conseil de classe'!$A$2=$I$8,Classe6!FG22,IF('Conseil de classe'!$A$2=$I$9,Classe7!FG22,IF('Conseil de classe'!$A$2=$I$10,Classe8!FG22,IF('Conseil de classe'!$A$2=$I$11,Classe9!FG22)))))))))),"",IF('Conseil de classe'!$A$2=$I$3,Classe1!FG22,IF('Conseil de classe'!$A$2=$I$4,Classe2!FG22,IF('Conseil de classe'!$A$2=$I$5,Classe3!FG22,IF('Conseil de classe'!$A$2=$I$6,Classe4!FG22,IF('Conseil de classe'!$A$2=$I$7,Classe5!FG22,IF('Conseil de classe'!$A$2=$I$8,Classe6!FG22,IF('Conseil de classe'!$A$2=$I$9,Classe7!FG22,IF('Conseil de classe'!$A$2=$I$10,Classe8!FG22,IF('Conseil de classe'!$A$2=$I$11,Classe9!FG22))))))))))</f>
        <v/>
      </c>
      <c r="AZ21" s="7" t="str">
        <f>IF(ISBLANK(IF('Conseil de classe'!$A$2=$I$3,Classe1!FH22,IF('Conseil de classe'!$A$2=$I$4,Classe2!FH22,IF('Conseil de classe'!$A$2=$I$5,Classe3!FH22,IF('Conseil de classe'!$A$2=$I$6,Classe4!FH22,IF('Conseil de classe'!$A$2=$I$7,Classe5!FH22,IF('Conseil de classe'!$A$2=$I$8,Classe6!FH22,IF('Conseil de classe'!$A$2=$I$9,Classe7!FH22,IF('Conseil de classe'!$A$2=$I$10,Classe8!FH22,IF('Conseil de classe'!$A$2=$I$11,Classe9!FH22)))))))))),"",IF('Conseil de classe'!$A$2=$I$3,Classe1!FH22,IF('Conseil de classe'!$A$2=$I$4,Classe2!FH22,IF('Conseil de classe'!$A$2=$I$5,Classe3!FH22,IF('Conseil de classe'!$A$2=$I$6,Classe4!FH22,IF('Conseil de classe'!$A$2=$I$7,Classe5!FH22,IF('Conseil de classe'!$A$2=$I$8,Classe6!FH22,IF('Conseil de classe'!$A$2=$I$9,Classe7!FH22,IF('Conseil de classe'!$A$2=$I$10,Classe8!FH22,IF('Conseil de classe'!$A$2=$I$11,Classe9!FH22))))))))))</f>
        <v/>
      </c>
      <c r="BA21" s="7" t="str">
        <f>IF(ISBLANK(IF('Conseil de classe'!$A$2=$I$3,Classe1!FI22,IF('Conseil de classe'!$A$2=$I$4,Classe2!FI22,IF('Conseil de classe'!$A$2=$I$5,Classe3!FI22,IF('Conseil de classe'!$A$2=$I$6,Classe4!FI22,IF('Conseil de classe'!$A$2=$I$7,Classe5!FI22,IF('Conseil de classe'!$A$2=$I$8,Classe6!FI22,IF('Conseil de classe'!$A$2=$I$9,Classe7!FI22,IF('Conseil de classe'!$A$2=$I$10,Classe8!FI22,IF('Conseil de classe'!$A$2=$I$11,Classe9!FI22)))))))))),"",IF('Conseil de classe'!$A$2=$I$3,Classe1!FI22,IF('Conseil de classe'!$A$2=$I$4,Classe2!FI22,IF('Conseil de classe'!$A$2=$I$5,Classe3!FI22,IF('Conseil de classe'!$A$2=$I$6,Classe4!FI22,IF('Conseil de classe'!$A$2=$I$7,Classe5!FI22,IF('Conseil de classe'!$A$2=$I$8,Classe6!FI22,IF('Conseil de classe'!$A$2=$I$9,Classe7!FI22,IF('Conseil de classe'!$A$2=$I$10,Classe8!FI22,IF('Conseil de classe'!$A$2=$I$11,Classe9!FI22))))))))))</f>
        <v/>
      </c>
      <c r="BB21" s="7" t="str">
        <f>IF(ISBLANK(IF('Conseil de classe'!$A$2=$I$3,Classe1!FJ22,IF('Conseil de classe'!$A$2=$I$4,Classe2!FJ22,IF('Conseil de classe'!$A$2=$I$5,Classe3!FJ22,IF('Conseil de classe'!$A$2=$I$6,Classe4!FJ22,IF('Conseil de classe'!$A$2=$I$7,Classe5!FJ22,IF('Conseil de classe'!$A$2=$I$8,Classe6!FJ22,IF('Conseil de classe'!$A$2=$I$9,Classe7!FJ22,IF('Conseil de classe'!$A$2=$I$10,Classe8!FJ22,IF('Conseil de classe'!$A$2=$I$11,Classe9!FJ22)))))))))),"",IF('Conseil de classe'!$A$2=$I$3,Classe1!FJ22,IF('Conseil de classe'!$A$2=$I$4,Classe2!FJ22,IF('Conseil de classe'!$A$2=$I$5,Classe3!FJ22,IF('Conseil de classe'!$A$2=$I$6,Classe4!FJ22,IF('Conseil de classe'!$A$2=$I$7,Classe5!FJ22,IF('Conseil de classe'!$A$2=$I$8,Classe6!FJ22,IF('Conseil de classe'!$A$2=$I$9,Classe7!FJ22,IF('Conseil de classe'!$A$2=$I$10,Classe8!FJ22,IF('Conseil de classe'!$A$2=$I$11,Classe9!FJ22))))))))))</f>
        <v/>
      </c>
      <c r="BC21" s="7" t="str">
        <f>IF(ISBLANK(IF('Conseil de classe'!$A$2=$I$3,Classe1!FK22,IF('Conseil de classe'!$A$2=$I$4,Classe2!FK22,IF('Conseil de classe'!$A$2=$I$5,Classe3!FK22,IF('Conseil de classe'!$A$2=$I$6,Classe4!FK22,IF('Conseil de classe'!$A$2=$I$7,Classe5!FK22,IF('Conseil de classe'!$A$2=$I$8,Classe6!FK22,IF('Conseil de classe'!$A$2=$I$9,Classe7!FK22,IF('Conseil de classe'!$A$2=$I$10,Classe8!FK22,IF('Conseil de classe'!$A$2=$I$11,Classe9!FK22)))))))))),"",IF('Conseil de classe'!$A$2=$I$3,Classe1!FK22,IF('Conseil de classe'!$A$2=$I$4,Classe2!FK22,IF('Conseil de classe'!$A$2=$I$5,Classe3!FK22,IF('Conseil de classe'!$A$2=$I$6,Classe4!FK22,IF('Conseil de classe'!$A$2=$I$7,Classe5!FK22,IF('Conseil de classe'!$A$2=$I$8,Classe6!FK22,IF('Conseil de classe'!$A$2=$I$9,Classe7!FK22,IF('Conseil de classe'!$A$2=$I$10,Classe8!FK22,IF('Conseil de classe'!$A$2=$I$11,Classe9!FK22))))))))))</f>
        <v/>
      </c>
      <c r="BD21" s="7" t="str">
        <f>IF(ISBLANK(IF('Conseil de classe'!$A$2=$I$3,Classe1!FL22,IF('Conseil de classe'!$A$2=$I$4,Classe2!FL22,IF('Conseil de classe'!$A$2=$I$5,Classe3!FL22,IF('Conseil de classe'!$A$2=$I$6,Classe4!FL22,IF('Conseil de classe'!$A$2=$I$7,Classe5!FL22,IF('Conseil de classe'!$A$2=$I$8,Classe6!FL22,IF('Conseil de classe'!$A$2=$I$9,Classe7!FL22,IF('Conseil de classe'!$A$2=$I$10,Classe8!FL22,IF('Conseil de classe'!$A$2=$I$11,Classe9!FL22)))))))))),"",IF('Conseil de classe'!$A$2=$I$3,Classe1!FL22,IF('Conseil de classe'!$A$2=$I$4,Classe2!FL22,IF('Conseil de classe'!$A$2=$I$5,Classe3!FL22,IF('Conseil de classe'!$A$2=$I$6,Classe4!FL22,IF('Conseil de classe'!$A$2=$I$7,Classe5!FL22,IF('Conseil de classe'!$A$2=$I$8,Classe6!FL22,IF('Conseil de classe'!$A$2=$I$9,Classe7!FL22,IF('Conseil de classe'!$A$2=$I$10,Classe8!FL22,IF('Conseil de classe'!$A$2=$I$11,Classe9!FL22))))))))))</f>
        <v/>
      </c>
      <c r="BE21" s="7" t="str">
        <f>IF(ISBLANK(IF('Conseil de classe'!$A$2=$I$3,Classe1!FM22,IF('Conseil de classe'!$A$2=$I$4,Classe2!FM22,IF('Conseil de classe'!$A$2=$I$5,Classe3!FM22,IF('Conseil de classe'!$A$2=$I$6,Classe4!FM22,IF('Conseil de classe'!$A$2=$I$7,Classe5!FM22,IF('Conseil de classe'!$A$2=$I$8,Classe6!FM22,IF('Conseil de classe'!$A$2=$I$9,Classe7!FM22,IF('Conseil de classe'!$A$2=$I$10,Classe8!FM22,IF('Conseil de classe'!$A$2=$I$11,Classe9!FM22)))))))))),"",IF('Conseil de classe'!$A$2=$I$3,Classe1!FM22,IF('Conseil de classe'!$A$2=$I$4,Classe2!FM22,IF('Conseil de classe'!$A$2=$I$5,Classe3!FM22,IF('Conseil de classe'!$A$2=$I$6,Classe4!FM22,IF('Conseil de classe'!$A$2=$I$7,Classe5!FM22,IF('Conseil de classe'!$A$2=$I$8,Classe6!FM22,IF('Conseil de classe'!$A$2=$I$9,Classe7!FM22,IF('Conseil de classe'!$A$2=$I$10,Classe8!FM22,IF('Conseil de classe'!$A$2=$I$11,Classe9!FM22))))))))))</f>
        <v/>
      </c>
      <c r="BF21" s="7" t="str">
        <f>IF(ISBLANK(IF('Conseil de classe'!$A$2=$I$3,Classe1!FN22,IF('Conseil de classe'!$A$2=$I$4,Classe2!FN22,IF('Conseil de classe'!$A$2=$I$5,Classe3!FN22,IF('Conseil de classe'!$A$2=$I$6,Classe4!FN22,IF('Conseil de classe'!$A$2=$I$7,Classe5!FN22,IF('Conseil de classe'!$A$2=$I$8,Classe6!FN22,IF('Conseil de classe'!$A$2=$I$9,Classe7!FN22,IF('Conseil de classe'!$A$2=$I$10,Classe8!FN22,IF('Conseil de classe'!$A$2=$I$11,Classe9!FN22)))))))))),"",IF('Conseil de classe'!$A$2=$I$3,Classe1!FN22,IF('Conseil de classe'!$A$2=$I$4,Classe2!FN22,IF('Conseil de classe'!$A$2=$I$5,Classe3!FN22,IF('Conseil de classe'!$A$2=$I$6,Classe4!FN22,IF('Conseil de classe'!$A$2=$I$7,Classe5!FN22,IF('Conseil de classe'!$A$2=$I$8,Classe6!FN22,IF('Conseil de classe'!$A$2=$I$9,Classe7!FN22,IF('Conseil de classe'!$A$2=$I$10,Classe8!FN22,IF('Conseil de classe'!$A$2=$I$11,Classe9!FN22))))))))))</f>
        <v/>
      </c>
      <c r="BG21" s="7" t="str">
        <f>IF(ISBLANK(IF('Conseil de classe'!$A$2=$I$3,Classe1!FO22,IF('Conseil de classe'!$A$2=$I$4,Classe2!FO22,IF('Conseil de classe'!$A$2=$I$5,Classe3!FO22,IF('Conseil de classe'!$A$2=$I$6,Classe4!FO22,IF('Conseil de classe'!$A$2=$I$7,Classe5!FO22,IF('Conseil de classe'!$A$2=$I$8,Classe6!FO22,IF('Conseil de classe'!$A$2=$I$9,Classe7!FO22,IF('Conseil de classe'!$A$2=$I$10,Classe8!FO22,IF('Conseil de classe'!$A$2=$I$11,Classe9!FO22)))))))))),"",IF('Conseil de classe'!$A$2=$I$3,Classe1!FO22,IF('Conseil de classe'!$A$2=$I$4,Classe2!FO22,IF('Conseil de classe'!$A$2=$I$5,Classe3!FO22,IF('Conseil de classe'!$A$2=$I$6,Classe4!FO22,IF('Conseil de classe'!$A$2=$I$7,Classe5!FO22,IF('Conseil de classe'!$A$2=$I$8,Classe6!FO22,IF('Conseil de classe'!$A$2=$I$9,Classe7!FO22,IF('Conseil de classe'!$A$2=$I$10,Classe8!FO22,IF('Conseil de classe'!$A$2=$I$11,Classe9!FO22))))))))))</f>
        <v/>
      </c>
      <c r="BH21" s="7" t="str">
        <f>IF(ISBLANK(IF('Conseil de classe'!$A$2=$I$3,Classe1!FP22,IF('Conseil de classe'!$A$2=$I$4,Classe2!FP22,IF('Conseil de classe'!$A$2=$I$5,Classe3!FP22,IF('Conseil de classe'!$A$2=$I$6,Classe4!FP22,IF('Conseil de classe'!$A$2=$I$7,Classe5!FP22,IF('Conseil de classe'!$A$2=$I$8,Classe6!FP22,IF('Conseil de classe'!$A$2=$I$9,Classe7!FP22,IF('Conseil de classe'!$A$2=$I$10,Classe8!FP22,IF('Conseil de classe'!$A$2=$I$11,Classe9!FP22)))))))))),"",IF('Conseil de classe'!$A$2=$I$3,Classe1!FP22,IF('Conseil de classe'!$A$2=$I$4,Classe2!FP22,IF('Conseil de classe'!$A$2=$I$5,Classe3!FP22,IF('Conseil de classe'!$A$2=$I$6,Classe4!FP22,IF('Conseil de classe'!$A$2=$I$7,Classe5!FP22,IF('Conseil de classe'!$A$2=$I$8,Classe6!FP22,IF('Conseil de classe'!$A$2=$I$9,Classe7!FP22,IF('Conseil de classe'!$A$2=$I$10,Classe8!FP22,IF('Conseil de classe'!$A$2=$I$11,Classe9!FP22))))))))))</f>
        <v/>
      </c>
      <c r="BI21" s="7" t="str">
        <f>IF(ISBLANK(IF('Conseil de classe'!$A$2=$I$3,Classe1!FQ22,IF('Conseil de classe'!$A$2=$I$4,Classe2!FQ22,IF('Conseil de classe'!$A$2=$I$5,Classe3!FQ22,IF('Conseil de classe'!$A$2=$I$6,Classe4!FQ22,IF('Conseil de classe'!$A$2=$I$7,Classe5!FQ22,IF('Conseil de classe'!$A$2=$I$8,Classe6!FQ22,IF('Conseil de classe'!$A$2=$I$9,Classe7!FQ22,IF('Conseil de classe'!$A$2=$I$10,Classe8!FQ22,IF('Conseil de classe'!$A$2=$I$11,Classe9!FQ22)))))))))),"",IF('Conseil de classe'!$A$2=$I$3,Classe1!FQ22,IF('Conseil de classe'!$A$2=$I$4,Classe2!FQ22,IF('Conseil de classe'!$A$2=$I$5,Classe3!FQ22,IF('Conseil de classe'!$A$2=$I$6,Classe4!FQ22,IF('Conseil de classe'!$A$2=$I$7,Classe5!FQ22,IF('Conseil de classe'!$A$2=$I$8,Classe6!FQ22,IF('Conseil de classe'!$A$2=$I$9,Classe7!FQ22,IF('Conseil de classe'!$A$2=$I$10,Classe8!FQ22,IF('Conseil de classe'!$A$2=$I$11,Classe9!FQ22))))))))))</f>
        <v/>
      </c>
      <c r="BJ21" s="7" t="str">
        <f>IF(ISBLANK(IF('Conseil de classe'!$A$2=$I$3,Classe1!FR22,IF('Conseil de classe'!$A$2=$I$4,Classe2!FR22,IF('Conseil de classe'!$A$2=$I$5,Classe3!FR22,IF('Conseil de classe'!$A$2=$I$6,Classe4!FR22,IF('Conseil de classe'!$A$2=$I$7,Classe5!FR22,IF('Conseil de classe'!$A$2=$I$8,Classe6!FR22,IF('Conseil de classe'!$A$2=$I$9,Classe7!FR22,IF('Conseil de classe'!$A$2=$I$10,Classe8!FR22,IF('Conseil de classe'!$A$2=$I$11,Classe9!FR22)))))))))),"",IF('Conseil de classe'!$A$2=$I$3,Classe1!FR22,IF('Conseil de classe'!$A$2=$I$4,Classe2!FR22,IF('Conseil de classe'!$A$2=$I$5,Classe3!FR22,IF('Conseil de classe'!$A$2=$I$6,Classe4!FR22,IF('Conseil de classe'!$A$2=$I$7,Classe5!FR22,IF('Conseil de classe'!$A$2=$I$8,Classe6!FR22,IF('Conseil de classe'!$A$2=$I$9,Classe7!FR22,IF('Conseil de classe'!$A$2=$I$10,Classe8!FR22,IF('Conseil de classe'!$A$2=$I$11,Classe9!FR22))))))))))</f>
        <v/>
      </c>
      <c r="BK21" s="7" t="str">
        <f>IF(ISBLANK(IF('Conseil de classe'!$A$2=$I$3,Classe1!FS22,IF('Conseil de classe'!$A$2=$I$4,Classe2!FS22,IF('Conseil de classe'!$A$2=$I$5,Classe3!FS22,IF('Conseil de classe'!$A$2=$I$6,Classe4!FS22,IF('Conseil de classe'!$A$2=$I$7,Classe5!FS22,IF('Conseil de classe'!$A$2=$I$8,Classe6!FS22,IF('Conseil de classe'!$A$2=$I$9,Classe7!FS22,IF('Conseil de classe'!$A$2=$I$10,Classe8!FS22,IF('Conseil de classe'!$A$2=$I$11,Classe9!FS22)))))))))),"",IF('Conseil de classe'!$A$2=$I$3,Classe1!FS22,IF('Conseil de classe'!$A$2=$I$4,Classe2!FS22,IF('Conseil de classe'!$A$2=$I$5,Classe3!FS22,IF('Conseil de classe'!$A$2=$I$6,Classe4!FS22,IF('Conseil de classe'!$A$2=$I$7,Classe5!FS22,IF('Conseil de classe'!$A$2=$I$8,Classe6!FS22,IF('Conseil de classe'!$A$2=$I$9,Classe7!FS22,IF('Conseil de classe'!$A$2=$I$10,Classe8!FS22,IF('Conseil de classe'!$A$2=$I$11,Classe9!FS22))))))))))</f>
        <v/>
      </c>
      <c r="BL21" s="7" t="str">
        <f>IF(ISBLANK(IF('Conseil de classe'!$A$2=$I$3,Classe1!FT22,IF('Conseil de classe'!$A$2=$I$4,Classe2!FT22,IF('Conseil de classe'!$A$2=$I$5,Classe3!FT22,IF('Conseil de classe'!$A$2=$I$6,Classe4!FT22,IF('Conseil de classe'!$A$2=$I$7,Classe5!FT22,IF('Conseil de classe'!$A$2=$I$8,Classe6!FT22,IF('Conseil de classe'!$A$2=$I$9,Classe7!FT22,IF('Conseil de classe'!$A$2=$I$10,Classe8!FT22,IF('Conseil de classe'!$A$2=$I$11,Classe9!FT22)))))))))),"",IF('Conseil de classe'!$A$2=$I$3,Classe1!FT22,IF('Conseil de classe'!$A$2=$I$4,Classe2!FT22,IF('Conseil de classe'!$A$2=$I$5,Classe3!FT22,IF('Conseil de classe'!$A$2=$I$6,Classe4!FT22,IF('Conseil de classe'!$A$2=$I$7,Classe5!FT22,IF('Conseil de classe'!$A$2=$I$8,Classe6!FT22,IF('Conseil de classe'!$A$2=$I$9,Classe7!FT22,IF('Conseil de classe'!$A$2=$I$10,Classe8!FT22,IF('Conseil de classe'!$A$2=$I$11,Classe9!FT22))))))))))</f>
        <v/>
      </c>
      <c r="BM21" s="7" t="str">
        <f>IF(ISBLANK(IF('Conseil de classe'!$A$2=$I$3,Classe1!FU22,IF('Conseil de classe'!$A$2=$I$4,Classe2!FU22,IF('Conseil de classe'!$A$2=$I$5,Classe3!FU22,IF('Conseil de classe'!$A$2=$I$6,Classe4!FU22,IF('Conseil de classe'!$A$2=$I$7,Classe5!FU22,IF('Conseil de classe'!$A$2=$I$8,Classe6!FU22,IF('Conseil de classe'!$A$2=$I$9,Classe7!FU22,IF('Conseil de classe'!$A$2=$I$10,Classe8!FU22,IF('Conseil de classe'!$A$2=$I$11,Classe9!FU22)))))))))),"",IF('Conseil de classe'!$A$2=$I$3,Classe1!FU22,IF('Conseil de classe'!$A$2=$I$4,Classe2!FU22,IF('Conseil de classe'!$A$2=$I$5,Classe3!FU22,IF('Conseil de classe'!$A$2=$I$6,Classe4!FU22,IF('Conseil de classe'!$A$2=$I$7,Classe5!FU22,IF('Conseil de classe'!$A$2=$I$8,Classe6!FU22,IF('Conseil de classe'!$A$2=$I$9,Classe7!FU22,IF('Conseil de classe'!$A$2=$I$10,Classe8!FU22,IF('Conseil de classe'!$A$2=$I$11,Classe9!FU22))))))))))</f>
        <v/>
      </c>
      <c r="BN21" s="7" t="str">
        <f>IF(ISBLANK(IF('Conseil de classe'!$A$2=$I$3,Classe1!FV22,IF('Conseil de classe'!$A$2=$I$4,Classe2!FV22,IF('Conseil de classe'!$A$2=$I$5,Classe3!FV22,IF('Conseil de classe'!$A$2=$I$6,Classe4!FV22,IF('Conseil de classe'!$A$2=$I$7,Classe5!FV22,IF('Conseil de classe'!$A$2=$I$8,Classe6!FV22,IF('Conseil de classe'!$A$2=$I$9,Classe7!FV22,IF('Conseil de classe'!$A$2=$I$10,Classe8!FV22,IF('Conseil de classe'!$A$2=$I$11,Classe9!FV22)))))))))),"",IF('Conseil de classe'!$A$2=$I$3,Classe1!FV22,IF('Conseil de classe'!$A$2=$I$4,Classe2!FV22,IF('Conseil de classe'!$A$2=$I$5,Classe3!FV22,IF('Conseil de classe'!$A$2=$I$6,Classe4!FV22,IF('Conseil de classe'!$A$2=$I$7,Classe5!FV22,IF('Conseil de classe'!$A$2=$I$8,Classe6!FV22,IF('Conseil de classe'!$A$2=$I$9,Classe7!FV22,IF('Conseil de classe'!$A$2=$I$10,Classe8!FV22,IF('Conseil de classe'!$A$2=$I$11,Classe9!FV22))))))))))</f>
        <v/>
      </c>
      <c r="BO21" s="7" t="str">
        <f>IF(ISBLANK(IF('Conseil de classe'!$A$2=$I$3,Classe1!FW22,IF('Conseil de classe'!$A$2=$I$4,Classe2!FW22,IF('Conseil de classe'!$A$2=$I$5,Classe3!FW22,IF('Conseil de classe'!$A$2=$I$6,Classe4!FW22,IF('Conseil de classe'!$A$2=$I$7,Classe5!FW22,IF('Conseil de classe'!$A$2=$I$8,Classe6!FW22,IF('Conseil de classe'!$A$2=$I$9,Classe7!FW22,IF('Conseil de classe'!$A$2=$I$10,Classe8!FW22,IF('Conseil de classe'!$A$2=$I$11,Classe9!FW22)))))))))),"",IF('Conseil de classe'!$A$2=$I$3,Classe1!FW22,IF('Conseil de classe'!$A$2=$I$4,Classe2!FW22,IF('Conseil de classe'!$A$2=$I$5,Classe3!FW22,IF('Conseil de classe'!$A$2=$I$6,Classe4!FW22,IF('Conseil de classe'!$A$2=$I$7,Classe5!FW22,IF('Conseil de classe'!$A$2=$I$8,Classe6!FW22,IF('Conseil de classe'!$A$2=$I$9,Classe7!FW22,IF('Conseil de classe'!$A$2=$I$10,Classe8!FW22,IF('Conseil de classe'!$A$2=$I$11,Classe9!FW22))))))))))</f>
        <v/>
      </c>
      <c r="BP21" s="7" t="str">
        <f>IF(ISBLANK(IF('Conseil de classe'!$A$2=$I$3,Classe1!FX22,IF('Conseil de classe'!$A$2=$I$4,Classe2!FX22,IF('Conseil de classe'!$A$2=$I$5,Classe3!FX22,IF('Conseil de classe'!$A$2=$I$6,Classe4!FX22,IF('Conseil de classe'!$A$2=$I$7,Classe5!FX22,IF('Conseil de classe'!$A$2=$I$8,Classe6!FX22,IF('Conseil de classe'!$A$2=$I$9,Classe7!FX22,IF('Conseil de classe'!$A$2=$I$10,Classe8!FX22,IF('Conseil de classe'!$A$2=$I$11,Classe9!FX22)))))))))),"",IF('Conseil de classe'!$A$2=$I$3,Classe1!FX22,IF('Conseil de classe'!$A$2=$I$4,Classe2!FX22,IF('Conseil de classe'!$A$2=$I$5,Classe3!FX22,IF('Conseil de classe'!$A$2=$I$6,Classe4!FX22,IF('Conseil de classe'!$A$2=$I$7,Classe5!FX22,IF('Conseil de classe'!$A$2=$I$8,Classe6!FX22,IF('Conseil de classe'!$A$2=$I$9,Classe7!FX22,IF('Conseil de classe'!$A$2=$I$10,Classe8!FX22,IF('Conseil de classe'!$A$2=$I$11,Classe9!FX22))))))))))</f>
        <v/>
      </c>
      <c r="BQ21" s="7" t="str">
        <f>IF(ISBLANK(IF('Conseil de classe'!$A$2=$I$3,Classe1!FY22,IF('Conseil de classe'!$A$2=$I$4,Classe2!FY22,IF('Conseil de classe'!$A$2=$I$5,Classe3!FY22,IF('Conseil de classe'!$A$2=$I$6,Classe4!FY22,IF('Conseil de classe'!$A$2=$I$7,Classe5!FY22,IF('Conseil de classe'!$A$2=$I$8,Classe6!FY22,IF('Conseil de classe'!$A$2=$I$9,Classe7!FY22,IF('Conseil de classe'!$A$2=$I$10,Classe8!FY22,IF('Conseil de classe'!$A$2=$I$11,Classe9!FY22)))))))))),"",IF('Conseil de classe'!$A$2=$I$3,Classe1!FY22,IF('Conseil de classe'!$A$2=$I$4,Classe2!FY22,IF('Conseil de classe'!$A$2=$I$5,Classe3!FY22,IF('Conseil de classe'!$A$2=$I$6,Classe4!FY22,IF('Conseil de classe'!$A$2=$I$7,Classe5!FY22,IF('Conseil de classe'!$A$2=$I$8,Classe6!FY22,IF('Conseil de classe'!$A$2=$I$9,Classe7!FY22,IF('Conseil de classe'!$A$2=$I$10,Classe8!FY22,IF('Conseil de classe'!$A$2=$I$11,Classe9!FY22))))))))))</f>
        <v/>
      </c>
      <c r="BR21" s="7" t="str">
        <f>IF(ISBLANK(IF('Conseil de classe'!$A$2=$I$3,Classe1!FZ22,IF('Conseil de classe'!$A$2=$I$4,Classe2!FZ22,IF('Conseil de classe'!$A$2=$I$5,Classe3!FZ22,IF('Conseil de classe'!$A$2=$I$6,Classe4!FZ22,IF('Conseil de classe'!$A$2=$I$7,Classe5!FZ22,IF('Conseil de classe'!$A$2=$I$8,Classe6!FZ22,IF('Conseil de classe'!$A$2=$I$9,Classe7!FZ22,IF('Conseil de classe'!$A$2=$I$10,Classe8!FZ22,IF('Conseil de classe'!$A$2=$I$11,Classe9!FZ22)))))))))),"",IF('Conseil de classe'!$A$2=$I$3,Classe1!FZ22,IF('Conseil de classe'!$A$2=$I$4,Classe2!FZ22,IF('Conseil de classe'!$A$2=$I$5,Classe3!FZ22,IF('Conseil de classe'!$A$2=$I$6,Classe4!FZ22,IF('Conseil de classe'!$A$2=$I$7,Classe5!FZ22,IF('Conseil de classe'!$A$2=$I$8,Classe6!FZ22,IF('Conseil de classe'!$A$2=$I$9,Classe7!FZ22,IF('Conseil de classe'!$A$2=$I$10,Classe8!FZ22,IF('Conseil de classe'!$A$2=$I$11,Classe9!FZ22))))))))))</f>
        <v/>
      </c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3:84" x14ac:dyDescent="0.3">
      <c r="C22" s="10" t="s">
        <v>294</v>
      </c>
      <c r="D22" s="7" t="s">
        <v>39</v>
      </c>
      <c r="E22" s="6">
        <v>20</v>
      </c>
      <c r="F22" s="7">
        <v>14</v>
      </c>
      <c r="G22" s="2">
        <v>6</v>
      </c>
      <c r="J22" s="7" t="str">
        <f>IF(ISBLANK(IF('Conseil de classe'!$A$2=$I$3,Classe1!B23, IF('Conseil de classe'!$A$2=$I$4,Classe2!B23,IF('Conseil de classe'!$A$2=$I$5,Classe3!B23,IF('Conseil de classe'!$A$2=$I$6,Classe4!B23,IF('Conseil de classe'!$A$2=$I$7,Classe5!B23,IF('Conseil de classe'!$A$2=$I$8,Classe6!B23, IF('Conseil de classe'!$A$2=$I$9,Classe7!B23,IF('Conseil de classe'!$A$2=$I$10,Classe8!B23,IF('Conseil de classe'!$A$2=$I$11,Classe9!B23)))))))))),"",IF('Conseil de classe'!$A$2=$I$3,Classe1!B23, IF('Conseil de classe'!$A$2=$I$4,Classe2!B23,IF('Conseil de classe'!$A$2=$I$5,Classe3!B23,IF('Conseil de classe'!$A$2=$I$6,Classe4!B23,IF('Conseil de classe'!$A$2=$I$7,Classe5!B23,IF('Conseil de classe'!$A$2=$I$8,Classe6!B23, IF('Conseil de classe'!$A$2=$I$9,Classe7!B23,IF('Conseil de classe'!$A$2=$I$10,Classe8!B23,IF('Conseil de classe'!$A$2=$I$11,Classe9!B23))))))))))</f>
        <v/>
      </c>
      <c r="K22" s="7" t="str">
        <f>IF(ISBLANK(IF('Conseil de classe'!$A$2=$I$3,Classe1!DS23,IF('Conseil de classe'!$A$2=$I$4,Classe2!DS23,IF('Conseil de classe'!$A$2=$I$5,Classe3!DS23,IF('Conseil de classe'!$A$2=$I$6,Classe4!DS23,IF('Conseil de classe'!$A$2=$I$7,Classe5!DS23,IF('Conseil de classe'!$A$2=$I$8,Classe6!DS23,IF('Conseil de classe'!$A$2=$I$9,Classe7!DS23,IF('Conseil de classe'!$A$2=$I$10,Classe8!DS23,IF('Conseil de classe'!$A$2=$I$11,Classe9!DS23)))))))))),"",IF('Conseil de classe'!$A$2=$I$3,Classe1!DS23,IF('Conseil de classe'!$A$2=$I$4,Classe2!DS23,IF('Conseil de classe'!$A$2=$I$5,Classe3!DS23,IF('Conseil de classe'!$A$2=$I$6,Classe4!DS23,IF('Conseil de classe'!$A$2=$I$7,Classe5!DS23,IF('Conseil de classe'!$A$2=$I$8,Classe6!DS23,IF('Conseil de classe'!$A$2=$I$9,Classe7!DS23,IF('Conseil de classe'!$A$2=$I$10,Classe8!DS23,IF('Conseil de classe'!$A$2=$I$11,Classe9!DS23))))))))))</f>
        <v/>
      </c>
      <c r="L22" s="7" t="str">
        <f>IF(ISBLANK(IF('Conseil de classe'!$A$2=$I$3,Classe1!DT23,IF('Conseil de classe'!$A$2=$I$4,Classe2!DT23,IF('Conseil de classe'!$A$2=$I$5,Classe3!DT23,IF('Conseil de classe'!$A$2=$I$6,Classe4!DT23,IF('Conseil de classe'!$A$2=$I$7,Classe5!DT23,IF('Conseil de classe'!$A$2=$I$8,Classe6!DT23,IF('Conseil de classe'!$A$2=$I$9,Classe7!DT23,IF('Conseil de classe'!$A$2=$I$10,Classe8!DT23,IF('Conseil de classe'!$A$2=$I$11,Classe9!DT23)))))))))),"",IF('Conseil de classe'!$A$2=$I$3,Classe1!DT23,IF('Conseil de classe'!$A$2=$I$4,Classe2!DT23,IF('Conseil de classe'!$A$2=$I$5,Classe3!DT23,IF('Conseil de classe'!$A$2=$I$6,Classe4!DT23,IF('Conseil de classe'!$A$2=$I$7,Classe5!DT23,IF('Conseil de classe'!$A$2=$I$8,Classe6!DT23,IF('Conseil de classe'!$A$2=$I$9,Classe7!DT23,IF('Conseil de classe'!$A$2=$I$10,Classe8!DT23,IF('Conseil de classe'!$A$2=$I$11,Classe9!DT23))))))))))</f>
        <v/>
      </c>
      <c r="M22" s="7" t="str">
        <f>IF(ISBLANK(IF('Conseil de classe'!$A$2=$I$3,Classe1!DU23,IF('Conseil de classe'!$A$2=$I$4,Classe2!DU23,IF('Conseil de classe'!$A$2=$I$5,Classe3!DU23,IF('Conseil de classe'!$A$2=$I$6,Classe4!DU23,IF('Conseil de classe'!$A$2=$I$7,Classe5!DU23,IF('Conseil de classe'!$A$2=$I$8,Classe6!DU23,IF('Conseil de classe'!$A$2=$I$9,Classe7!DU23,IF('Conseil de classe'!$A$2=$I$10,Classe8!DU23,IF('Conseil de classe'!$A$2=$I$11,Classe9!DU23)))))))))),"",IF('Conseil de classe'!$A$2=$I$3,Classe1!DU23,IF('Conseil de classe'!$A$2=$I$4,Classe2!DU23,IF('Conseil de classe'!$A$2=$I$5,Classe3!DU23,IF('Conseil de classe'!$A$2=$I$6,Classe4!DU23,IF('Conseil de classe'!$A$2=$I$7,Classe5!DU23,IF('Conseil de classe'!$A$2=$I$8,Classe6!DU23,IF('Conseil de classe'!$A$2=$I$9,Classe7!DU23,IF('Conseil de classe'!$A$2=$I$10,Classe8!DU23,IF('Conseil de classe'!$A$2=$I$11,Classe9!DU23))))))))))</f>
        <v/>
      </c>
      <c r="N22" s="7" t="str">
        <f>IF(ISBLANK(IF('Conseil de classe'!$A$2=$I$3,Classe1!DV23,IF('Conseil de classe'!$A$2=$I$4,Classe2!DV23,IF('Conseil de classe'!$A$2=$I$5,Classe3!DV23,IF('Conseil de classe'!$A$2=$I$6,Classe4!DV23,IF('Conseil de classe'!$A$2=$I$7,Classe5!DV23,IF('Conseil de classe'!$A$2=$I$8,Classe6!DV23,IF('Conseil de classe'!$A$2=$I$9,Classe7!DV23,IF('Conseil de classe'!$A$2=$I$10,Classe8!DV23,IF('Conseil de classe'!$A$2=$I$11,Classe9!DV23)))))))))),"",IF('Conseil de classe'!$A$2=$I$3,Classe1!DV23,IF('Conseil de classe'!$A$2=$I$4,Classe2!DV23,IF('Conseil de classe'!$A$2=$I$5,Classe3!DV23,IF('Conseil de classe'!$A$2=$I$6,Classe4!DV23,IF('Conseil de classe'!$A$2=$I$7,Classe5!DV23,IF('Conseil de classe'!$A$2=$I$8,Classe6!DV23,IF('Conseil de classe'!$A$2=$I$9,Classe7!DV23,IF('Conseil de classe'!$A$2=$I$10,Classe8!DV23,IF('Conseil de classe'!$A$2=$I$11,Classe9!DV23))))))))))</f>
        <v/>
      </c>
      <c r="O22" s="7" t="str">
        <f>IF(ISBLANK(IF('Conseil de classe'!$A$2=$I$3,Classe1!DW23,IF('Conseil de classe'!$A$2=$I$4,Classe2!DW23,IF('Conseil de classe'!$A$2=$I$5,Classe3!DW23,IF('Conseil de classe'!$A$2=$I$6,Classe4!DW23,IF('Conseil de classe'!$A$2=$I$7,Classe5!DW23,IF('Conseil de classe'!$A$2=$I$8,Classe6!DW23,IF('Conseil de classe'!$A$2=$I$9,Classe7!DW23,IF('Conseil de classe'!$A$2=$I$10,Classe8!DW23,IF('Conseil de classe'!$A$2=$I$11,Classe9!DW23)))))))))),"",IF('Conseil de classe'!$A$2=$I$3,Classe1!DW23,IF('Conseil de classe'!$A$2=$I$4,Classe2!DW23,IF('Conseil de classe'!$A$2=$I$5,Classe3!DW23,IF('Conseil de classe'!$A$2=$I$6,Classe4!DW23,IF('Conseil de classe'!$A$2=$I$7,Classe5!DW23,IF('Conseil de classe'!$A$2=$I$8,Classe6!DW23,IF('Conseil de classe'!$A$2=$I$9,Classe7!DW23,IF('Conseil de classe'!$A$2=$I$10,Classe8!DW23,IF('Conseil de classe'!$A$2=$I$11,Classe9!DW23))))))))))</f>
        <v/>
      </c>
      <c r="P22" s="7" t="str">
        <f>IF(ISBLANK(IF('Conseil de classe'!$A$2=$I$3,Classe1!DX23,IF('Conseil de classe'!$A$2=$I$4,Classe2!DX23,IF('Conseil de classe'!$A$2=$I$5,Classe3!DX23,IF('Conseil de classe'!$A$2=$I$6,Classe4!DX23,IF('Conseil de classe'!$A$2=$I$7,Classe5!DX23,IF('Conseil de classe'!$A$2=$I$8,Classe6!DX23,IF('Conseil de classe'!$A$2=$I$9,Classe7!DX23,IF('Conseil de classe'!$A$2=$I$10,Classe8!DX23,IF('Conseil de classe'!$A$2=$I$11,Classe9!DX23)))))))))),"",IF('Conseil de classe'!$A$2=$I$3,Classe1!DX23,IF('Conseil de classe'!$A$2=$I$4,Classe2!DX23,IF('Conseil de classe'!$A$2=$I$5,Classe3!DX23,IF('Conseil de classe'!$A$2=$I$6,Classe4!DX23,IF('Conseil de classe'!$A$2=$I$7,Classe5!DX23,IF('Conseil de classe'!$A$2=$I$8,Classe6!DX23,IF('Conseil de classe'!$A$2=$I$9,Classe7!DX23,IF('Conseil de classe'!$A$2=$I$10,Classe8!DX23,IF('Conseil de classe'!$A$2=$I$11,Classe9!DX23))))))))))</f>
        <v/>
      </c>
      <c r="Q22" s="7" t="str">
        <f>IF(ISBLANK(IF('Conseil de classe'!$A$2=$I$3,Classe1!DY23,IF('Conseil de classe'!$A$2=$I$4,Classe2!DY23,IF('Conseil de classe'!$A$2=$I$5,Classe3!DY23,IF('Conseil de classe'!$A$2=$I$6,Classe4!DY23,IF('Conseil de classe'!$A$2=$I$7,Classe5!DY23,IF('Conseil de classe'!$A$2=$I$8,Classe6!DY23,IF('Conseil de classe'!$A$2=$I$9,Classe7!DY23,IF('Conseil de classe'!$A$2=$I$10,Classe8!DY23,IF('Conseil de classe'!$A$2=$I$11,Classe9!DY23)))))))))),"",IF('Conseil de classe'!$A$2=$I$3,Classe1!DY23,IF('Conseil de classe'!$A$2=$I$4,Classe2!DY23,IF('Conseil de classe'!$A$2=$I$5,Classe3!DY23,IF('Conseil de classe'!$A$2=$I$6,Classe4!DY23,IF('Conseil de classe'!$A$2=$I$7,Classe5!DY23,IF('Conseil de classe'!$A$2=$I$8,Classe6!DY23,IF('Conseil de classe'!$A$2=$I$9,Classe7!DY23,IF('Conseil de classe'!$A$2=$I$10,Classe8!DY23,IF('Conseil de classe'!$A$2=$I$11,Classe9!DY23))))))))))</f>
        <v/>
      </c>
      <c r="R22" s="7" t="str">
        <f>IF(ISBLANK(IF('Conseil de classe'!$A$2=$I$3,Classe1!DZ23,IF('Conseil de classe'!$A$2=$I$4,Classe2!DZ23,IF('Conseil de classe'!$A$2=$I$5,Classe3!DZ23,IF('Conseil de classe'!$A$2=$I$6,Classe4!DZ23,IF('Conseil de classe'!$A$2=$I$7,Classe5!DZ23,IF('Conseil de classe'!$A$2=$I$8,Classe6!DZ23,IF('Conseil de classe'!$A$2=$I$9,Classe7!DZ23,IF('Conseil de classe'!$A$2=$I$10,Classe8!DZ23,IF('Conseil de classe'!$A$2=$I$11,Classe9!DZ23)))))))))),"",IF('Conseil de classe'!$A$2=$I$3,Classe1!DZ23,IF('Conseil de classe'!$A$2=$I$4,Classe2!DZ23,IF('Conseil de classe'!$A$2=$I$5,Classe3!DZ23,IF('Conseil de classe'!$A$2=$I$6,Classe4!DZ23,IF('Conseil de classe'!$A$2=$I$7,Classe5!DZ23,IF('Conseil de classe'!$A$2=$I$8,Classe6!DZ23,IF('Conseil de classe'!$A$2=$I$9,Classe7!DZ23,IF('Conseil de classe'!$A$2=$I$10,Classe8!DZ23,IF('Conseil de classe'!$A$2=$I$11,Classe9!DZ23))))))))))</f>
        <v/>
      </c>
      <c r="S22" s="7" t="str">
        <f>IF(ISBLANK(IF('Conseil de classe'!$A$2=$I$3,Classe1!EA23,IF('Conseil de classe'!$A$2=$I$4,Classe2!EA23,IF('Conseil de classe'!$A$2=$I$5,Classe3!EA23,IF('Conseil de classe'!$A$2=$I$6,Classe4!EA23,IF('Conseil de classe'!$A$2=$I$7,Classe5!EA23,IF('Conseil de classe'!$A$2=$I$8,Classe6!EA23,IF('Conseil de classe'!$A$2=$I$9,Classe7!EA23,IF('Conseil de classe'!$A$2=$I$10,Classe8!EA23,IF('Conseil de classe'!$A$2=$I$11,Classe9!EA23)))))))))),"",IF('Conseil de classe'!$A$2=$I$3,Classe1!EA23,IF('Conseil de classe'!$A$2=$I$4,Classe2!EA23,IF('Conseil de classe'!$A$2=$I$5,Classe3!EA23,IF('Conseil de classe'!$A$2=$I$6,Classe4!EA23,IF('Conseil de classe'!$A$2=$I$7,Classe5!EA23,IF('Conseil de classe'!$A$2=$I$8,Classe6!EA23,IF('Conseil de classe'!$A$2=$I$9,Classe7!EA23,IF('Conseil de classe'!$A$2=$I$10,Classe8!EA23,IF('Conseil de classe'!$A$2=$I$11,Classe9!EA23))))))))))</f>
        <v/>
      </c>
      <c r="T22" s="7" t="str">
        <f>IF(ISBLANK(IF('Conseil de classe'!$A$2=$I$3,Classe1!EB23,IF('Conseil de classe'!$A$2=$I$4,Classe2!EB23,IF('Conseil de classe'!$A$2=$I$5,Classe3!EB23,IF('Conseil de classe'!$A$2=$I$6,Classe4!EB23,IF('Conseil de classe'!$A$2=$I$7,Classe5!EB23,IF('Conseil de classe'!$A$2=$I$8,Classe6!EB23,IF('Conseil de classe'!$A$2=$I$9,Classe7!EB23,IF('Conseil de classe'!$A$2=$I$10,Classe8!EB23,IF('Conseil de classe'!$A$2=$I$11,Classe9!EB23)))))))))),"",IF('Conseil de classe'!$A$2=$I$3,Classe1!EB23,IF('Conseil de classe'!$A$2=$I$4,Classe2!EB23,IF('Conseil de classe'!$A$2=$I$5,Classe3!EB23,IF('Conseil de classe'!$A$2=$I$6,Classe4!EB23,IF('Conseil de classe'!$A$2=$I$7,Classe5!EB23,IF('Conseil de classe'!$A$2=$I$8,Classe6!EB23,IF('Conseil de classe'!$A$2=$I$9,Classe7!EB23,IF('Conseil de classe'!$A$2=$I$10,Classe8!EB23,IF('Conseil de classe'!$A$2=$I$11,Classe9!EB23))))))))))</f>
        <v/>
      </c>
      <c r="U22" s="7" t="str">
        <f>IF(ISBLANK(IF('Conseil de classe'!$A$2=$I$3,Classe1!EC23,IF('Conseil de classe'!$A$2=$I$4,Classe2!EC23,IF('Conseil de classe'!$A$2=$I$5,Classe3!EC23,IF('Conseil de classe'!$A$2=$I$6,Classe4!EC23,IF('Conseil de classe'!$A$2=$I$7,Classe5!EC23,IF('Conseil de classe'!$A$2=$I$8,Classe6!EC23,IF('Conseil de classe'!$A$2=$I$9,Classe7!EC23,IF('Conseil de classe'!$A$2=$I$10,Classe8!EC23,IF('Conseil de classe'!$A$2=$I$11,Classe9!EC23)))))))))),"",IF('Conseil de classe'!$A$2=$I$3,Classe1!EC23,IF('Conseil de classe'!$A$2=$I$4,Classe2!EC23,IF('Conseil de classe'!$A$2=$I$5,Classe3!EC23,IF('Conseil de classe'!$A$2=$I$6,Classe4!EC23,IF('Conseil de classe'!$A$2=$I$7,Classe5!EC23,IF('Conseil de classe'!$A$2=$I$8,Classe6!EC23,IF('Conseil de classe'!$A$2=$I$9,Classe7!EC23,IF('Conseil de classe'!$A$2=$I$10,Classe8!EC23,IF('Conseil de classe'!$A$2=$I$11,Classe9!EC23))))))))))</f>
        <v/>
      </c>
      <c r="V22" s="7" t="str">
        <f>IF(ISBLANK(IF('Conseil de classe'!$A$2=$I$3,Classe1!ED23,IF('Conseil de classe'!$A$2=$I$4,Classe2!ED23,IF('Conseil de classe'!$A$2=$I$5,Classe3!ED23,IF('Conseil de classe'!$A$2=$I$6,Classe4!ED23,IF('Conseil de classe'!$A$2=$I$7,Classe5!ED23,IF('Conseil de classe'!$A$2=$I$8,Classe6!ED23,IF('Conseil de classe'!$A$2=$I$9,Classe7!ED23,IF('Conseil de classe'!$A$2=$I$10,Classe8!ED23,IF('Conseil de classe'!$A$2=$I$11,Classe9!ED23)))))))))),"",IF('Conseil de classe'!$A$2=$I$3,Classe1!ED23,IF('Conseil de classe'!$A$2=$I$4,Classe2!ED23,IF('Conseil de classe'!$A$2=$I$5,Classe3!ED23,IF('Conseil de classe'!$A$2=$I$6,Classe4!ED23,IF('Conseil de classe'!$A$2=$I$7,Classe5!ED23,IF('Conseil de classe'!$A$2=$I$8,Classe6!ED23,IF('Conseil de classe'!$A$2=$I$9,Classe7!ED23,IF('Conseil de classe'!$A$2=$I$10,Classe8!ED23,IF('Conseil de classe'!$A$2=$I$11,Classe9!ED23))))))))))</f>
        <v/>
      </c>
      <c r="W22" s="7" t="str">
        <f>IF(ISBLANK(IF('Conseil de classe'!$A$2=$I$3,Classe1!EE23,IF('Conseil de classe'!$A$2=$I$4,Classe2!EE23,IF('Conseil de classe'!$A$2=$I$5,Classe3!EE23,IF('Conseil de classe'!$A$2=$I$6,Classe4!EE23,IF('Conseil de classe'!$A$2=$I$7,Classe5!EE23,IF('Conseil de classe'!$A$2=$I$8,Classe6!EE23,IF('Conseil de classe'!$A$2=$I$9,Classe7!EE23,IF('Conseil de classe'!$A$2=$I$10,Classe8!EE23,IF('Conseil de classe'!$A$2=$I$11,Classe9!EE23)))))))))),"",IF('Conseil de classe'!$A$2=$I$3,Classe1!EE23,IF('Conseil de classe'!$A$2=$I$4,Classe2!EE23,IF('Conseil de classe'!$A$2=$I$5,Classe3!EE23,IF('Conseil de classe'!$A$2=$I$6,Classe4!EE23,IF('Conseil de classe'!$A$2=$I$7,Classe5!EE23,IF('Conseil de classe'!$A$2=$I$8,Classe6!EE23,IF('Conseil de classe'!$A$2=$I$9,Classe7!EE23,IF('Conseil de classe'!$A$2=$I$10,Classe8!EE23,IF('Conseil de classe'!$A$2=$I$11,Classe9!EE23))))))))))</f>
        <v/>
      </c>
      <c r="X22" s="7" t="str">
        <f>IF(ISBLANK(IF('Conseil de classe'!$A$2=$I$3,Classe1!EF23,IF('Conseil de classe'!$A$2=$I$4,Classe2!EF23,IF('Conseil de classe'!$A$2=$I$5,Classe3!EF23,IF('Conseil de classe'!$A$2=$I$6,Classe4!EF23,IF('Conseil de classe'!$A$2=$I$7,Classe5!EF23,IF('Conseil de classe'!$A$2=$I$8,Classe6!EF23,IF('Conseil de classe'!$A$2=$I$9,Classe7!EF23,IF('Conseil de classe'!$A$2=$I$10,Classe8!EF23,IF('Conseil de classe'!$A$2=$I$11,Classe9!EF23)))))))))),"",IF('Conseil de classe'!$A$2=$I$3,Classe1!EF23,IF('Conseil de classe'!$A$2=$I$4,Classe2!EF23,IF('Conseil de classe'!$A$2=$I$5,Classe3!EF23,IF('Conseil de classe'!$A$2=$I$6,Classe4!EF23,IF('Conseil de classe'!$A$2=$I$7,Classe5!EF23,IF('Conseil de classe'!$A$2=$I$8,Classe6!EF23,IF('Conseil de classe'!$A$2=$I$9,Classe7!EF23,IF('Conseil de classe'!$A$2=$I$10,Classe8!EF23,IF('Conseil de classe'!$A$2=$I$11,Classe9!EF23))))))))))</f>
        <v/>
      </c>
      <c r="Y22" s="7" t="str">
        <f>IF(ISBLANK(IF('Conseil de classe'!$A$2=$I$3,Classe1!EG23,IF('Conseil de classe'!$A$2=$I$4,Classe2!EG23,IF('Conseil de classe'!$A$2=$I$5,Classe3!EG23,IF('Conseil de classe'!$A$2=$I$6,Classe4!EG23,IF('Conseil de classe'!$A$2=$I$7,Classe5!EG23,IF('Conseil de classe'!$A$2=$I$8,Classe6!EG23,IF('Conseil de classe'!$A$2=$I$9,Classe7!EG23,IF('Conseil de classe'!$A$2=$I$10,Classe8!EG23,IF('Conseil de classe'!$A$2=$I$11,Classe9!EG23)))))))))),"",IF('Conseil de classe'!$A$2=$I$3,Classe1!EG23,IF('Conseil de classe'!$A$2=$I$4,Classe2!EG23,IF('Conseil de classe'!$A$2=$I$5,Classe3!EG23,IF('Conseil de classe'!$A$2=$I$6,Classe4!EG23,IF('Conseil de classe'!$A$2=$I$7,Classe5!EG23,IF('Conseil de classe'!$A$2=$I$8,Classe6!EG23,IF('Conseil de classe'!$A$2=$I$9,Classe7!EG23,IF('Conseil de classe'!$A$2=$I$10,Classe8!EG23,IF('Conseil de classe'!$A$2=$I$11,Classe9!EG23))))))))))</f>
        <v/>
      </c>
      <c r="Z22" s="7" t="str">
        <f>IF(ISBLANK(IF('Conseil de classe'!$A$2=$I$3,Classe1!EH23,IF('Conseil de classe'!$A$2=$I$4,Classe2!EH23,IF('Conseil de classe'!$A$2=$I$5,Classe3!EH23,IF('Conseil de classe'!$A$2=$I$6,Classe4!EH23,IF('Conseil de classe'!$A$2=$I$7,Classe5!EH23,IF('Conseil de classe'!$A$2=$I$8,Classe6!EH23,IF('Conseil de classe'!$A$2=$I$9,Classe7!EH23,IF('Conseil de classe'!$A$2=$I$10,Classe8!EH23,IF('Conseil de classe'!$A$2=$I$11,Classe9!EH23)))))))))),"",IF('Conseil de classe'!$A$2=$I$3,Classe1!EH23,IF('Conseil de classe'!$A$2=$I$4,Classe2!EH23,IF('Conseil de classe'!$A$2=$I$5,Classe3!EH23,IF('Conseil de classe'!$A$2=$I$6,Classe4!EH23,IF('Conseil de classe'!$A$2=$I$7,Classe5!EH23,IF('Conseil de classe'!$A$2=$I$8,Classe6!EH23,IF('Conseil de classe'!$A$2=$I$9,Classe7!EH23,IF('Conseil de classe'!$A$2=$I$10,Classe8!EH23,IF('Conseil de classe'!$A$2=$I$11,Classe9!EH23))))))))))</f>
        <v/>
      </c>
      <c r="AA22" s="7" t="str">
        <f>IF(ISBLANK(IF('Conseil de classe'!$A$2=$I$3,Classe1!EI23,IF('Conseil de classe'!$A$2=$I$4,Classe2!EI23,IF('Conseil de classe'!$A$2=$I$5,Classe3!EI23,IF('Conseil de classe'!$A$2=$I$6,Classe4!EI23,IF('Conseil de classe'!$A$2=$I$7,Classe5!EI23,IF('Conseil de classe'!$A$2=$I$8,Classe6!EI23,IF('Conseil de classe'!$A$2=$I$9,Classe7!EI23,IF('Conseil de classe'!$A$2=$I$10,Classe8!EI23,IF('Conseil de classe'!$A$2=$I$11,Classe9!EI23)))))))))),"",IF('Conseil de classe'!$A$2=$I$3,Classe1!EI23,IF('Conseil de classe'!$A$2=$I$4,Classe2!EI23,IF('Conseil de classe'!$A$2=$I$5,Classe3!EI23,IF('Conseil de classe'!$A$2=$I$6,Classe4!EI23,IF('Conseil de classe'!$A$2=$I$7,Classe5!EI23,IF('Conseil de classe'!$A$2=$I$8,Classe6!EI23,IF('Conseil de classe'!$A$2=$I$9,Classe7!EI23,IF('Conseil de classe'!$A$2=$I$10,Classe8!EI23,IF('Conseil de classe'!$A$2=$I$11,Classe9!EI23))))))))))</f>
        <v/>
      </c>
      <c r="AB22" s="7" t="str">
        <f>IF(ISBLANK(IF('Conseil de classe'!$A$2=$I$3,Classe1!EJ23,IF('Conseil de classe'!$A$2=$I$4,Classe2!EJ23,IF('Conseil de classe'!$A$2=$I$5,Classe3!EJ23,IF('Conseil de classe'!$A$2=$I$6,Classe4!EJ23,IF('Conseil de classe'!$A$2=$I$7,Classe5!EJ23,IF('Conseil de classe'!$A$2=$I$8,Classe6!EJ23,IF('Conseil de classe'!$A$2=$I$9,Classe7!EJ23,IF('Conseil de classe'!$A$2=$I$10,Classe8!EJ23,IF('Conseil de classe'!$A$2=$I$11,Classe9!EJ23)))))))))),"",IF('Conseil de classe'!$A$2=$I$3,Classe1!EJ23,IF('Conseil de classe'!$A$2=$I$4,Classe2!EJ23,IF('Conseil de classe'!$A$2=$I$5,Classe3!EJ23,IF('Conseil de classe'!$A$2=$I$6,Classe4!EJ23,IF('Conseil de classe'!$A$2=$I$7,Classe5!EJ23,IF('Conseil de classe'!$A$2=$I$8,Classe6!EJ23,IF('Conseil de classe'!$A$2=$I$9,Classe7!EJ23,IF('Conseil de classe'!$A$2=$I$10,Classe8!EJ23,IF('Conseil de classe'!$A$2=$I$11,Classe9!EJ23))))))))))</f>
        <v/>
      </c>
      <c r="AC22" s="7" t="str">
        <f>IF(ISBLANK(IF('Conseil de classe'!$A$2=$I$3,Classe1!EK23,IF('Conseil de classe'!$A$2=$I$4,Classe2!EK23,IF('Conseil de classe'!$A$2=$I$5,Classe3!EK23,IF('Conseil de classe'!$A$2=$I$6,Classe4!EK23,IF('Conseil de classe'!$A$2=$I$7,Classe5!EK23,IF('Conseil de classe'!$A$2=$I$8,Classe6!EK23,IF('Conseil de classe'!$A$2=$I$9,Classe7!EK23,IF('Conseil de classe'!$A$2=$I$10,Classe8!EK23,IF('Conseil de classe'!$A$2=$I$11,Classe9!EK23)))))))))),"",IF('Conseil de classe'!$A$2=$I$3,Classe1!EK23,IF('Conseil de classe'!$A$2=$I$4,Classe2!EK23,IF('Conseil de classe'!$A$2=$I$5,Classe3!EK23,IF('Conseil de classe'!$A$2=$I$6,Classe4!EK23,IF('Conseil de classe'!$A$2=$I$7,Classe5!EK23,IF('Conseil de classe'!$A$2=$I$8,Classe6!EK23,IF('Conseil de classe'!$A$2=$I$9,Classe7!EK23,IF('Conseil de classe'!$A$2=$I$10,Classe8!EK23,IF('Conseil de classe'!$A$2=$I$11,Classe9!EK23))))))))))</f>
        <v/>
      </c>
      <c r="AD22" s="7" t="str">
        <f>IF(ISBLANK(IF('Conseil de classe'!$A$2=$I$3,Classe1!EL23,IF('Conseil de classe'!$A$2=$I$4,Classe2!EL23,IF('Conseil de classe'!$A$2=$I$5,Classe3!EL23,IF('Conseil de classe'!$A$2=$I$6,Classe4!EL23,IF('Conseil de classe'!$A$2=$I$7,Classe5!EL23,IF('Conseil de classe'!$A$2=$I$8,Classe6!EL23,IF('Conseil de classe'!$A$2=$I$9,Classe7!EL23,IF('Conseil de classe'!$A$2=$I$10,Classe8!EL23,IF('Conseil de classe'!$A$2=$I$11,Classe9!EL23)))))))))),"",IF('Conseil de classe'!$A$2=$I$3,Classe1!EL23,IF('Conseil de classe'!$A$2=$I$4,Classe2!EL23,IF('Conseil de classe'!$A$2=$I$5,Classe3!EL23,IF('Conseil de classe'!$A$2=$I$6,Classe4!EL23,IF('Conseil de classe'!$A$2=$I$7,Classe5!EL23,IF('Conseil de classe'!$A$2=$I$8,Classe6!EL23,IF('Conseil de classe'!$A$2=$I$9,Classe7!EL23,IF('Conseil de classe'!$A$2=$I$10,Classe8!EL23,IF('Conseil de classe'!$A$2=$I$11,Classe9!EL23))))))))))</f>
        <v/>
      </c>
      <c r="AE22" s="7" t="str">
        <f>IF(ISBLANK(IF('Conseil de classe'!$A$2=$I$3,Classe1!EM23,IF('Conseil de classe'!$A$2=$I$4,Classe2!EM23,IF('Conseil de classe'!$A$2=$I$5,Classe3!EM23,IF('Conseil de classe'!$A$2=$I$6,Classe4!EM23,IF('Conseil de classe'!$A$2=$I$7,Classe5!EM23,IF('Conseil de classe'!$A$2=$I$8,Classe6!EM23,IF('Conseil de classe'!$A$2=$I$9,Classe7!EM23,IF('Conseil de classe'!$A$2=$I$10,Classe8!EM23,IF('Conseil de classe'!$A$2=$I$11,Classe9!EM23)))))))))),"",IF('Conseil de classe'!$A$2=$I$3,Classe1!EM23,IF('Conseil de classe'!$A$2=$I$4,Classe2!EM23,IF('Conseil de classe'!$A$2=$I$5,Classe3!EM23,IF('Conseil de classe'!$A$2=$I$6,Classe4!EM23,IF('Conseil de classe'!$A$2=$I$7,Classe5!EM23,IF('Conseil de classe'!$A$2=$I$8,Classe6!EM23,IF('Conseil de classe'!$A$2=$I$9,Classe7!EM23,IF('Conseil de classe'!$A$2=$I$10,Classe8!EM23,IF('Conseil de classe'!$A$2=$I$11,Classe9!EM23))))))))))</f>
        <v/>
      </c>
      <c r="AF22" s="7" t="str">
        <f>IF(ISBLANK(IF('Conseil de classe'!$A$2=$I$3,Classe1!EN23,IF('Conseil de classe'!$A$2=$I$4,Classe2!EN23,IF('Conseil de classe'!$A$2=$I$5,Classe3!EN23,IF('Conseil de classe'!$A$2=$I$6,Classe4!EN23,IF('Conseil de classe'!$A$2=$I$7,Classe5!EN23,IF('Conseil de classe'!$A$2=$I$8,Classe6!EN23,IF('Conseil de classe'!$A$2=$I$9,Classe7!EN23,IF('Conseil de classe'!$A$2=$I$10,Classe8!EN23,IF('Conseil de classe'!$A$2=$I$11,Classe9!EN23)))))))))),"",IF('Conseil de classe'!$A$2=$I$3,Classe1!EN23,IF('Conseil de classe'!$A$2=$I$4,Classe2!EN23,IF('Conseil de classe'!$A$2=$I$5,Classe3!EN23,IF('Conseil de classe'!$A$2=$I$6,Classe4!EN23,IF('Conseil de classe'!$A$2=$I$7,Classe5!EN23,IF('Conseil de classe'!$A$2=$I$8,Classe6!EN23,IF('Conseil de classe'!$A$2=$I$9,Classe7!EN23,IF('Conseil de classe'!$A$2=$I$10,Classe8!EN23,IF('Conseil de classe'!$A$2=$I$11,Classe9!EN23))))))))))</f>
        <v/>
      </c>
      <c r="AG22" s="7" t="str">
        <f>IF(ISBLANK(IF('Conseil de classe'!$A$2=$I$3,Classe1!EO23,IF('Conseil de classe'!$A$2=$I$4,Classe2!EO23,IF('Conseil de classe'!$A$2=$I$5,Classe3!EO23,IF('Conseil de classe'!$A$2=$I$6,Classe4!EO23,IF('Conseil de classe'!$A$2=$I$7,Classe5!EO23,IF('Conseil de classe'!$A$2=$I$8,Classe6!EO23,IF('Conseil de classe'!$A$2=$I$9,Classe7!EO23,IF('Conseil de classe'!$A$2=$I$10,Classe8!EO23,IF('Conseil de classe'!$A$2=$I$11,Classe9!EO23)))))))))),"",IF('Conseil de classe'!$A$2=$I$3,Classe1!EO23,IF('Conseil de classe'!$A$2=$I$4,Classe2!EO23,IF('Conseil de classe'!$A$2=$I$5,Classe3!EO23,IF('Conseil de classe'!$A$2=$I$6,Classe4!EO23,IF('Conseil de classe'!$A$2=$I$7,Classe5!EO23,IF('Conseil de classe'!$A$2=$I$8,Classe6!EO23,IF('Conseil de classe'!$A$2=$I$9,Classe7!EO23,IF('Conseil de classe'!$A$2=$I$10,Classe8!EO23,IF('Conseil de classe'!$A$2=$I$11,Classe9!EO23))))))))))</f>
        <v/>
      </c>
      <c r="AH22" s="7" t="str">
        <f>IF(ISBLANK(IF('Conseil de classe'!$A$2=$I$3,Classe1!EP23,IF('Conseil de classe'!$A$2=$I$4,Classe2!EP23,IF('Conseil de classe'!$A$2=$I$5,Classe3!EP23,IF('Conseil de classe'!$A$2=$I$6,Classe4!EP23,IF('Conseil de classe'!$A$2=$I$7,Classe5!EP23,IF('Conseil de classe'!$A$2=$I$8,Classe6!EP23,IF('Conseil de classe'!$A$2=$I$9,Classe7!EP23,IF('Conseil de classe'!$A$2=$I$10,Classe8!EP23,IF('Conseil de classe'!$A$2=$I$11,Classe9!EP23)))))))))),"",IF('Conseil de classe'!$A$2=$I$3,Classe1!EP23,IF('Conseil de classe'!$A$2=$I$4,Classe2!EP23,IF('Conseil de classe'!$A$2=$I$5,Classe3!EP23,IF('Conseil de classe'!$A$2=$I$6,Classe4!EP23,IF('Conseil de classe'!$A$2=$I$7,Classe5!EP23,IF('Conseil de classe'!$A$2=$I$8,Classe6!EP23,IF('Conseil de classe'!$A$2=$I$9,Classe7!EP23,IF('Conseil de classe'!$A$2=$I$10,Classe8!EP23,IF('Conseil de classe'!$A$2=$I$11,Classe9!EP23))))))))))</f>
        <v/>
      </c>
      <c r="AI22" s="7" t="str">
        <f>IF(ISBLANK(IF('Conseil de classe'!$A$2=$I$3,Classe1!EQ23,IF('Conseil de classe'!$A$2=$I$4,Classe2!EQ23,IF('Conseil de classe'!$A$2=$I$5,Classe3!EQ23,IF('Conseil de classe'!$A$2=$I$6,Classe4!EQ23,IF('Conseil de classe'!$A$2=$I$7,Classe5!EQ23,IF('Conseil de classe'!$A$2=$I$8,Classe6!EQ23,IF('Conseil de classe'!$A$2=$I$9,Classe7!EQ23,IF('Conseil de classe'!$A$2=$I$10,Classe8!EQ23,IF('Conseil de classe'!$A$2=$I$11,Classe9!EQ23)))))))))),"",IF('Conseil de classe'!$A$2=$I$3,Classe1!EQ23,IF('Conseil de classe'!$A$2=$I$4,Classe2!EQ23,IF('Conseil de classe'!$A$2=$I$5,Classe3!EQ23,IF('Conseil de classe'!$A$2=$I$6,Classe4!EQ23,IF('Conseil de classe'!$A$2=$I$7,Classe5!EQ23,IF('Conseil de classe'!$A$2=$I$8,Classe6!EQ23,IF('Conseil de classe'!$A$2=$I$9,Classe7!EQ23,IF('Conseil de classe'!$A$2=$I$10,Classe8!EQ23,IF('Conseil de classe'!$A$2=$I$11,Classe9!EQ23))))))))))</f>
        <v/>
      </c>
      <c r="AJ22" s="7" t="str">
        <f>IF(ISBLANK(IF('Conseil de classe'!$A$2=$I$3,Classe1!ER23,IF('Conseil de classe'!$A$2=$I$4,Classe2!ER23,IF('Conseil de classe'!$A$2=$I$5,Classe3!ER23,IF('Conseil de classe'!$A$2=$I$6,Classe4!ER23,IF('Conseil de classe'!$A$2=$I$7,Classe5!ER23,IF('Conseil de classe'!$A$2=$I$8,Classe6!ER23,IF('Conseil de classe'!$A$2=$I$9,Classe7!ER23,IF('Conseil de classe'!$A$2=$I$10,Classe8!ER23,IF('Conseil de classe'!$A$2=$I$11,Classe9!ER23)))))))))),"",IF('Conseil de classe'!$A$2=$I$3,Classe1!ER23,IF('Conseil de classe'!$A$2=$I$4,Classe2!ER23,IF('Conseil de classe'!$A$2=$I$5,Classe3!ER23,IF('Conseil de classe'!$A$2=$I$6,Classe4!ER23,IF('Conseil de classe'!$A$2=$I$7,Classe5!ER23,IF('Conseil de classe'!$A$2=$I$8,Classe6!ER23,IF('Conseil de classe'!$A$2=$I$9,Classe7!ER23,IF('Conseil de classe'!$A$2=$I$10,Classe8!ER23,IF('Conseil de classe'!$A$2=$I$11,Classe9!ER23))))))))))</f>
        <v/>
      </c>
      <c r="AK22" s="7" t="str">
        <f>IF(ISBLANK(IF('Conseil de classe'!$A$2=$I$3,Classe1!ES23,IF('Conseil de classe'!$A$2=$I$4,Classe2!ES23,IF('Conseil de classe'!$A$2=$I$5,Classe3!ES23,IF('Conseil de classe'!$A$2=$I$6,Classe4!ES23,IF('Conseil de classe'!$A$2=$I$7,Classe5!ES23,IF('Conseil de classe'!$A$2=$I$8,Classe6!ES23,IF('Conseil de classe'!$A$2=$I$9,Classe7!ES23,IF('Conseil de classe'!$A$2=$I$10,Classe8!ES23,IF('Conseil de classe'!$A$2=$I$11,Classe9!ES23)))))))))),"",IF('Conseil de classe'!$A$2=$I$3,Classe1!ES23,IF('Conseil de classe'!$A$2=$I$4,Classe2!ES23,IF('Conseil de classe'!$A$2=$I$5,Classe3!ES23,IF('Conseil de classe'!$A$2=$I$6,Classe4!ES23,IF('Conseil de classe'!$A$2=$I$7,Classe5!ES23,IF('Conseil de classe'!$A$2=$I$8,Classe6!ES23,IF('Conseil de classe'!$A$2=$I$9,Classe7!ES23,IF('Conseil de classe'!$A$2=$I$10,Classe8!ES23,IF('Conseil de classe'!$A$2=$I$11,Classe9!ES23))))))))))</f>
        <v/>
      </c>
      <c r="AL22" s="7" t="str">
        <f>IF(ISBLANK(IF('Conseil de classe'!$A$2=$I$3,Classe1!ET23,IF('Conseil de classe'!$A$2=$I$4,Classe2!ET23,IF('Conseil de classe'!$A$2=$I$5,Classe3!ET23,IF('Conseil de classe'!$A$2=$I$6,Classe4!ET23,IF('Conseil de classe'!$A$2=$I$7,Classe5!ET23,IF('Conseil de classe'!$A$2=$I$8,Classe6!ET23,IF('Conseil de classe'!$A$2=$I$9,Classe7!ET23,IF('Conseil de classe'!$A$2=$I$10,Classe8!ET23,IF('Conseil de classe'!$A$2=$I$11,Classe9!ET23)))))))))),"",IF('Conseil de classe'!$A$2=$I$3,Classe1!ET23,IF('Conseil de classe'!$A$2=$I$4,Classe2!ET23,IF('Conseil de classe'!$A$2=$I$5,Classe3!ET23,IF('Conseil de classe'!$A$2=$I$6,Classe4!ET23,IF('Conseil de classe'!$A$2=$I$7,Classe5!ET23,IF('Conseil de classe'!$A$2=$I$8,Classe6!ET23,IF('Conseil de classe'!$A$2=$I$9,Classe7!ET23,IF('Conseil de classe'!$A$2=$I$10,Classe8!ET23,IF('Conseil de classe'!$A$2=$I$11,Classe9!ET23))))))))))</f>
        <v/>
      </c>
      <c r="AM22" s="7" t="str">
        <f>IF(ISBLANK(IF('Conseil de classe'!$A$2=$I$3,Classe1!EU23,IF('Conseil de classe'!$A$2=$I$4,Classe2!EU23,IF('Conseil de classe'!$A$2=$I$5,Classe3!EU23,IF('Conseil de classe'!$A$2=$I$6,Classe4!EU23,IF('Conseil de classe'!$A$2=$I$7,Classe5!EU23,IF('Conseil de classe'!$A$2=$I$8,Classe6!EU23,IF('Conseil de classe'!$A$2=$I$9,Classe7!EU23,IF('Conseil de classe'!$A$2=$I$10,Classe8!EU23,IF('Conseil de classe'!$A$2=$I$11,Classe9!EU23)))))))))),"",IF('Conseil de classe'!$A$2=$I$3,Classe1!EU23,IF('Conseil de classe'!$A$2=$I$4,Classe2!EU23,IF('Conseil de classe'!$A$2=$I$5,Classe3!EU23,IF('Conseil de classe'!$A$2=$I$6,Classe4!EU23,IF('Conseil de classe'!$A$2=$I$7,Classe5!EU23,IF('Conseil de classe'!$A$2=$I$8,Classe6!EU23,IF('Conseil de classe'!$A$2=$I$9,Classe7!EU23,IF('Conseil de classe'!$A$2=$I$10,Classe8!EU23,IF('Conseil de classe'!$A$2=$I$11,Classe9!EU23))))))))))</f>
        <v/>
      </c>
      <c r="AN22" s="7" t="str">
        <f>IF(ISBLANK(IF('Conseil de classe'!$A$2=$I$3,Classe1!EV23,IF('Conseil de classe'!$A$2=$I$4,Classe2!EV23,IF('Conseil de classe'!$A$2=$I$5,Classe3!EV23,IF('Conseil de classe'!$A$2=$I$6,Classe4!EV23,IF('Conseil de classe'!$A$2=$I$7,Classe5!EV23,IF('Conseil de classe'!$A$2=$I$8,Classe6!EV23,IF('Conseil de classe'!$A$2=$I$9,Classe7!EV23,IF('Conseil de classe'!$A$2=$I$10,Classe8!EV23,IF('Conseil de classe'!$A$2=$I$11,Classe9!EV23)))))))))),"",IF('Conseil de classe'!$A$2=$I$3,Classe1!EV23,IF('Conseil de classe'!$A$2=$I$4,Classe2!EV23,IF('Conseil de classe'!$A$2=$I$5,Classe3!EV23,IF('Conseil de classe'!$A$2=$I$6,Classe4!EV23,IF('Conseil de classe'!$A$2=$I$7,Classe5!EV23,IF('Conseil de classe'!$A$2=$I$8,Classe6!EV23,IF('Conseil de classe'!$A$2=$I$9,Classe7!EV23,IF('Conseil de classe'!$A$2=$I$10,Classe8!EV23,IF('Conseil de classe'!$A$2=$I$11,Classe9!EV23))))))))))</f>
        <v/>
      </c>
      <c r="AO22" s="7" t="str">
        <f>IF(ISBLANK(IF('Conseil de classe'!$A$2=$I$3,Classe1!EW23,IF('Conseil de classe'!$A$2=$I$4,Classe2!EW23,IF('Conseil de classe'!$A$2=$I$5,Classe3!EW23,IF('Conseil de classe'!$A$2=$I$6,Classe4!EW23,IF('Conseil de classe'!$A$2=$I$7,Classe5!EW23,IF('Conseil de classe'!$A$2=$I$8,Classe6!EW23,IF('Conseil de classe'!$A$2=$I$9,Classe7!EW23,IF('Conseil de classe'!$A$2=$I$10,Classe8!EW23,IF('Conseil de classe'!$A$2=$I$11,Classe9!EW23)))))))))),"",IF('Conseil de classe'!$A$2=$I$3,Classe1!EW23,IF('Conseil de classe'!$A$2=$I$4,Classe2!EW23,IF('Conseil de classe'!$A$2=$I$5,Classe3!EW23,IF('Conseil de classe'!$A$2=$I$6,Classe4!EW23,IF('Conseil de classe'!$A$2=$I$7,Classe5!EW23,IF('Conseil de classe'!$A$2=$I$8,Classe6!EW23,IF('Conseil de classe'!$A$2=$I$9,Classe7!EW23,IF('Conseil de classe'!$A$2=$I$10,Classe8!EW23,IF('Conseil de classe'!$A$2=$I$11,Classe9!EW23))))))))))</f>
        <v/>
      </c>
      <c r="AP22" s="7" t="str">
        <f>IF(ISBLANK(IF('Conseil de classe'!$A$2=$I$3,Classe1!EX23,IF('Conseil de classe'!$A$2=$I$4,Classe2!EX23,IF('Conseil de classe'!$A$2=$I$5,Classe3!EX23,IF('Conseil de classe'!$A$2=$I$6,Classe4!EX23,IF('Conseil de classe'!$A$2=$I$7,Classe5!EX23,IF('Conseil de classe'!$A$2=$I$8,Classe6!EX23,IF('Conseil de classe'!$A$2=$I$9,Classe7!EX23,IF('Conseil de classe'!$A$2=$I$10,Classe8!EX23,IF('Conseil de classe'!$A$2=$I$11,Classe9!EX23)))))))))),"",IF('Conseil de classe'!$A$2=$I$3,Classe1!EX23,IF('Conseil de classe'!$A$2=$I$4,Classe2!EX23,IF('Conseil de classe'!$A$2=$I$5,Classe3!EX23,IF('Conseil de classe'!$A$2=$I$6,Classe4!EX23,IF('Conseil de classe'!$A$2=$I$7,Classe5!EX23,IF('Conseil de classe'!$A$2=$I$8,Classe6!EX23,IF('Conseil de classe'!$A$2=$I$9,Classe7!EX23,IF('Conseil de classe'!$A$2=$I$10,Classe8!EX23,IF('Conseil de classe'!$A$2=$I$11,Classe9!EX23))))))))))</f>
        <v/>
      </c>
      <c r="AQ22" s="7" t="str">
        <f>IF(ISBLANK(IF('Conseil de classe'!$A$2=$I$3,Classe1!EY23,IF('Conseil de classe'!$A$2=$I$4,Classe2!EY23,IF('Conseil de classe'!$A$2=$I$5,Classe3!EY23,IF('Conseil de classe'!$A$2=$I$6,Classe4!EY23,IF('Conseil de classe'!$A$2=$I$7,Classe5!EY23,IF('Conseil de classe'!$A$2=$I$8,Classe6!EY23,IF('Conseil de classe'!$A$2=$I$9,Classe7!EY23,IF('Conseil de classe'!$A$2=$I$10,Classe8!EY23,IF('Conseil de classe'!$A$2=$I$11,Classe9!EY23)))))))))),"",IF('Conseil de classe'!$A$2=$I$3,Classe1!EY23,IF('Conseil de classe'!$A$2=$I$4,Classe2!EY23,IF('Conseil de classe'!$A$2=$I$5,Classe3!EY23,IF('Conseil de classe'!$A$2=$I$6,Classe4!EY23,IF('Conseil de classe'!$A$2=$I$7,Classe5!EY23,IF('Conseil de classe'!$A$2=$I$8,Classe6!EY23,IF('Conseil de classe'!$A$2=$I$9,Classe7!EY23,IF('Conseil de classe'!$A$2=$I$10,Classe8!EY23,IF('Conseil de classe'!$A$2=$I$11,Classe9!EY23))))))))))</f>
        <v/>
      </c>
      <c r="AR22" s="7" t="str">
        <f>IF(ISBLANK(IF('Conseil de classe'!$A$2=$I$3,Classe1!EZ23,IF('Conseil de classe'!$A$2=$I$4,Classe2!EZ23,IF('Conseil de classe'!$A$2=$I$5,Classe3!EZ23,IF('Conseil de classe'!$A$2=$I$6,Classe4!EZ23,IF('Conseil de classe'!$A$2=$I$7,Classe5!EZ23,IF('Conseil de classe'!$A$2=$I$8,Classe6!EZ23,IF('Conseil de classe'!$A$2=$I$9,Classe7!EZ23,IF('Conseil de classe'!$A$2=$I$10,Classe8!EZ23,IF('Conseil de classe'!$A$2=$I$11,Classe9!EZ23)))))))))),"",IF('Conseil de classe'!$A$2=$I$3,Classe1!EZ23,IF('Conseil de classe'!$A$2=$I$4,Classe2!EZ23,IF('Conseil de classe'!$A$2=$I$5,Classe3!EZ23,IF('Conseil de classe'!$A$2=$I$6,Classe4!EZ23,IF('Conseil de classe'!$A$2=$I$7,Classe5!EZ23,IF('Conseil de classe'!$A$2=$I$8,Classe6!EZ23,IF('Conseil de classe'!$A$2=$I$9,Classe7!EZ23,IF('Conseil de classe'!$A$2=$I$10,Classe8!EZ23,IF('Conseil de classe'!$A$2=$I$11,Classe9!EZ23))))))))))</f>
        <v/>
      </c>
      <c r="AS22" s="7" t="str">
        <f>IF(ISBLANK(IF('Conseil de classe'!$A$2=$I$3,Classe1!FA23,IF('Conseil de classe'!$A$2=$I$4,Classe2!FA23,IF('Conseil de classe'!$A$2=$I$5,Classe3!FA23,IF('Conseil de classe'!$A$2=$I$6,Classe4!FA23,IF('Conseil de classe'!$A$2=$I$7,Classe5!FA23,IF('Conseil de classe'!$A$2=$I$8,Classe6!FA23,IF('Conseil de classe'!$A$2=$I$9,Classe7!FA23,IF('Conseil de classe'!$A$2=$I$10,Classe8!FA23,IF('Conseil de classe'!$A$2=$I$11,Classe9!FA23)))))))))),"",IF('Conseil de classe'!$A$2=$I$3,Classe1!FA23,IF('Conseil de classe'!$A$2=$I$4,Classe2!FA23,IF('Conseil de classe'!$A$2=$I$5,Classe3!FA23,IF('Conseil de classe'!$A$2=$I$6,Classe4!FA23,IF('Conseil de classe'!$A$2=$I$7,Classe5!FA23,IF('Conseil de classe'!$A$2=$I$8,Classe6!FA23,IF('Conseil de classe'!$A$2=$I$9,Classe7!FA23,IF('Conseil de classe'!$A$2=$I$10,Classe8!FA23,IF('Conseil de classe'!$A$2=$I$11,Classe9!FA23))))))))))</f>
        <v/>
      </c>
      <c r="AT22" s="7" t="str">
        <f>IF(ISBLANK(IF('Conseil de classe'!$A$2=$I$3,Classe1!FB23,IF('Conseil de classe'!$A$2=$I$4,Classe2!FB23,IF('Conseil de classe'!$A$2=$I$5,Classe3!FB23,IF('Conseil de classe'!$A$2=$I$6,Classe4!FB23,IF('Conseil de classe'!$A$2=$I$7,Classe5!FB23,IF('Conseil de classe'!$A$2=$I$8,Classe6!FB23,IF('Conseil de classe'!$A$2=$I$9,Classe7!FB23,IF('Conseil de classe'!$A$2=$I$10,Classe8!FB23,IF('Conseil de classe'!$A$2=$I$11,Classe9!FB23)))))))))),"",IF('Conseil de classe'!$A$2=$I$3,Classe1!FB23,IF('Conseil de classe'!$A$2=$I$4,Classe2!FB23,IF('Conseil de classe'!$A$2=$I$5,Classe3!FB23,IF('Conseil de classe'!$A$2=$I$6,Classe4!FB23,IF('Conseil de classe'!$A$2=$I$7,Classe5!FB23,IF('Conseil de classe'!$A$2=$I$8,Classe6!FB23,IF('Conseil de classe'!$A$2=$I$9,Classe7!FB23,IF('Conseil de classe'!$A$2=$I$10,Classe8!FB23,IF('Conseil de classe'!$A$2=$I$11,Classe9!FB23))))))))))</f>
        <v/>
      </c>
      <c r="AU22" s="7" t="str">
        <f>IF(ISBLANK(IF('Conseil de classe'!$A$2=$I$3,Classe1!FC23,IF('Conseil de classe'!$A$2=$I$4,Classe2!FC23,IF('Conseil de classe'!$A$2=$I$5,Classe3!FC23,IF('Conseil de classe'!$A$2=$I$6,Classe4!FC23,IF('Conseil de classe'!$A$2=$I$7,Classe5!FC23,IF('Conseil de classe'!$A$2=$I$8,Classe6!FC23,IF('Conseil de classe'!$A$2=$I$9,Classe7!FC23,IF('Conseil de classe'!$A$2=$I$10,Classe8!FC23,IF('Conseil de classe'!$A$2=$I$11,Classe9!FC23)))))))))),"",IF('Conseil de classe'!$A$2=$I$3,Classe1!FC23,IF('Conseil de classe'!$A$2=$I$4,Classe2!FC23,IF('Conseil de classe'!$A$2=$I$5,Classe3!FC23,IF('Conseil de classe'!$A$2=$I$6,Classe4!FC23,IF('Conseil de classe'!$A$2=$I$7,Classe5!FC23,IF('Conseil de classe'!$A$2=$I$8,Classe6!FC23,IF('Conseil de classe'!$A$2=$I$9,Classe7!FC23,IF('Conseil de classe'!$A$2=$I$10,Classe8!FC23,IF('Conseil de classe'!$A$2=$I$11,Classe9!FC23))))))))))</f>
        <v/>
      </c>
      <c r="AV22" s="7" t="str">
        <f>IF(ISBLANK(IF('Conseil de classe'!$A$2=$I$3,Classe1!FD23,IF('Conseil de classe'!$A$2=$I$4,Classe2!FD23,IF('Conseil de classe'!$A$2=$I$5,Classe3!FD23,IF('Conseil de classe'!$A$2=$I$6,Classe4!FD23,IF('Conseil de classe'!$A$2=$I$7,Classe5!FD23,IF('Conseil de classe'!$A$2=$I$8,Classe6!FD23,IF('Conseil de classe'!$A$2=$I$9,Classe7!FD23,IF('Conseil de classe'!$A$2=$I$10,Classe8!FD23,IF('Conseil de classe'!$A$2=$I$11,Classe9!FD23)))))))))),"",IF('Conseil de classe'!$A$2=$I$3,Classe1!FD23,IF('Conseil de classe'!$A$2=$I$4,Classe2!FD23,IF('Conseil de classe'!$A$2=$I$5,Classe3!FD23,IF('Conseil de classe'!$A$2=$I$6,Classe4!FD23,IF('Conseil de classe'!$A$2=$I$7,Classe5!FD23,IF('Conseil de classe'!$A$2=$I$8,Classe6!FD23,IF('Conseil de classe'!$A$2=$I$9,Classe7!FD23,IF('Conseil de classe'!$A$2=$I$10,Classe8!FD23,IF('Conseil de classe'!$A$2=$I$11,Classe9!FD23))))))))))</f>
        <v/>
      </c>
      <c r="AW22" s="7" t="str">
        <f>IF(ISBLANK(IF('Conseil de classe'!$A$2=$I$3,Classe1!FE23,IF('Conseil de classe'!$A$2=$I$4,Classe2!FE23,IF('Conseil de classe'!$A$2=$I$5,Classe3!FE23,IF('Conseil de classe'!$A$2=$I$6,Classe4!FE23,IF('Conseil de classe'!$A$2=$I$7,Classe5!FE23,IF('Conseil de classe'!$A$2=$I$8,Classe6!FE23,IF('Conseil de classe'!$A$2=$I$9,Classe7!FE23,IF('Conseil de classe'!$A$2=$I$10,Classe8!FE23,IF('Conseil de classe'!$A$2=$I$11,Classe9!FE23)))))))))),"",IF('Conseil de classe'!$A$2=$I$3,Classe1!FE23,IF('Conseil de classe'!$A$2=$I$4,Classe2!FE23,IF('Conseil de classe'!$A$2=$I$5,Classe3!FE23,IF('Conseil de classe'!$A$2=$I$6,Classe4!FE23,IF('Conseil de classe'!$A$2=$I$7,Classe5!FE23,IF('Conseil de classe'!$A$2=$I$8,Classe6!FE23,IF('Conseil de classe'!$A$2=$I$9,Classe7!FE23,IF('Conseil de classe'!$A$2=$I$10,Classe8!FE23,IF('Conseil de classe'!$A$2=$I$11,Classe9!FE23))))))))))</f>
        <v/>
      </c>
      <c r="AX22" s="7" t="str">
        <f>IF(ISBLANK(IF('Conseil de classe'!$A$2=$I$3,Classe1!FF23,IF('Conseil de classe'!$A$2=$I$4,Classe2!FF23,IF('Conseil de classe'!$A$2=$I$5,Classe3!FF23,IF('Conseil de classe'!$A$2=$I$6,Classe4!FF23,IF('Conseil de classe'!$A$2=$I$7,Classe5!FF23,IF('Conseil de classe'!$A$2=$I$8,Classe6!FF23,IF('Conseil de classe'!$A$2=$I$9,Classe7!FF23,IF('Conseil de classe'!$A$2=$I$10,Classe8!FF23,IF('Conseil de classe'!$A$2=$I$11,Classe9!FF23)))))))))),"",IF('Conseil de classe'!$A$2=$I$3,Classe1!FF23,IF('Conseil de classe'!$A$2=$I$4,Classe2!FF23,IF('Conseil de classe'!$A$2=$I$5,Classe3!FF23,IF('Conseil de classe'!$A$2=$I$6,Classe4!FF23,IF('Conseil de classe'!$A$2=$I$7,Classe5!FF23,IF('Conseil de classe'!$A$2=$I$8,Classe6!FF23,IF('Conseil de classe'!$A$2=$I$9,Classe7!FF23,IF('Conseil de classe'!$A$2=$I$10,Classe8!FF23,IF('Conseil de classe'!$A$2=$I$11,Classe9!FF23))))))))))</f>
        <v/>
      </c>
      <c r="AY22" s="7" t="str">
        <f>IF(ISBLANK(IF('Conseil de classe'!$A$2=$I$3,Classe1!FG23,IF('Conseil de classe'!$A$2=$I$4,Classe2!FG23,IF('Conseil de classe'!$A$2=$I$5,Classe3!FG23,IF('Conseil de classe'!$A$2=$I$6,Classe4!FG23,IF('Conseil de classe'!$A$2=$I$7,Classe5!FG23,IF('Conseil de classe'!$A$2=$I$8,Classe6!FG23,IF('Conseil de classe'!$A$2=$I$9,Classe7!FG23,IF('Conseil de classe'!$A$2=$I$10,Classe8!FG23,IF('Conseil de classe'!$A$2=$I$11,Classe9!FG23)))))))))),"",IF('Conseil de classe'!$A$2=$I$3,Classe1!FG23,IF('Conseil de classe'!$A$2=$I$4,Classe2!FG23,IF('Conseil de classe'!$A$2=$I$5,Classe3!FG23,IF('Conseil de classe'!$A$2=$I$6,Classe4!FG23,IF('Conseil de classe'!$A$2=$I$7,Classe5!FG23,IF('Conseil de classe'!$A$2=$I$8,Classe6!FG23,IF('Conseil de classe'!$A$2=$I$9,Classe7!FG23,IF('Conseil de classe'!$A$2=$I$10,Classe8!FG23,IF('Conseil de classe'!$A$2=$I$11,Classe9!FG23))))))))))</f>
        <v/>
      </c>
      <c r="AZ22" s="7" t="str">
        <f>IF(ISBLANK(IF('Conseil de classe'!$A$2=$I$3,Classe1!FH23,IF('Conseil de classe'!$A$2=$I$4,Classe2!FH23,IF('Conseil de classe'!$A$2=$I$5,Classe3!FH23,IF('Conseil de classe'!$A$2=$I$6,Classe4!FH23,IF('Conseil de classe'!$A$2=$I$7,Classe5!FH23,IF('Conseil de classe'!$A$2=$I$8,Classe6!FH23,IF('Conseil de classe'!$A$2=$I$9,Classe7!FH23,IF('Conseil de classe'!$A$2=$I$10,Classe8!FH23,IF('Conseil de classe'!$A$2=$I$11,Classe9!FH23)))))))))),"",IF('Conseil de classe'!$A$2=$I$3,Classe1!FH23,IF('Conseil de classe'!$A$2=$I$4,Classe2!FH23,IF('Conseil de classe'!$A$2=$I$5,Classe3!FH23,IF('Conseil de classe'!$A$2=$I$6,Classe4!FH23,IF('Conseil de classe'!$A$2=$I$7,Classe5!FH23,IF('Conseil de classe'!$A$2=$I$8,Classe6!FH23,IF('Conseil de classe'!$A$2=$I$9,Classe7!FH23,IF('Conseil de classe'!$A$2=$I$10,Classe8!FH23,IF('Conseil de classe'!$A$2=$I$11,Classe9!FH23))))))))))</f>
        <v/>
      </c>
      <c r="BA22" s="7" t="str">
        <f>IF(ISBLANK(IF('Conseil de classe'!$A$2=$I$3,Classe1!FI23,IF('Conseil de classe'!$A$2=$I$4,Classe2!FI23,IF('Conseil de classe'!$A$2=$I$5,Classe3!FI23,IF('Conseil de classe'!$A$2=$I$6,Classe4!FI23,IF('Conseil de classe'!$A$2=$I$7,Classe5!FI23,IF('Conseil de classe'!$A$2=$I$8,Classe6!FI23,IF('Conseil de classe'!$A$2=$I$9,Classe7!FI23,IF('Conseil de classe'!$A$2=$I$10,Classe8!FI23,IF('Conseil de classe'!$A$2=$I$11,Classe9!FI23)))))))))),"",IF('Conseil de classe'!$A$2=$I$3,Classe1!FI23,IF('Conseil de classe'!$A$2=$I$4,Classe2!FI23,IF('Conseil de classe'!$A$2=$I$5,Classe3!FI23,IF('Conseil de classe'!$A$2=$I$6,Classe4!FI23,IF('Conseil de classe'!$A$2=$I$7,Classe5!FI23,IF('Conseil de classe'!$A$2=$I$8,Classe6!FI23,IF('Conseil de classe'!$A$2=$I$9,Classe7!FI23,IF('Conseil de classe'!$A$2=$I$10,Classe8!FI23,IF('Conseil de classe'!$A$2=$I$11,Classe9!FI23))))))))))</f>
        <v/>
      </c>
      <c r="BB22" s="7" t="str">
        <f>IF(ISBLANK(IF('Conseil de classe'!$A$2=$I$3,Classe1!FJ23,IF('Conseil de classe'!$A$2=$I$4,Classe2!FJ23,IF('Conseil de classe'!$A$2=$I$5,Classe3!FJ23,IF('Conseil de classe'!$A$2=$I$6,Classe4!FJ23,IF('Conseil de classe'!$A$2=$I$7,Classe5!FJ23,IF('Conseil de classe'!$A$2=$I$8,Classe6!FJ23,IF('Conseil de classe'!$A$2=$I$9,Classe7!FJ23,IF('Conseil de classe'!$A$2=$I$10,Classe8!FJ23,IF('Conseil de classe'!$A$2=$I$11,Classe9!FJ23)))))))))),"",IF('Conseil de classe'!$A$2=$I$3,Classe1!FJ23,IF('Conseil de classe'!$A$2=$I$4,Classe2!FJ23,IF('Conseil de classe'!$A$2=$I$5,Classe3!FJ23,IF('Conseil de classe'!$A$2=$I$6,Classe4!FJ23,IF('Conseil de classe'!$A$2=$I$7,Classe5!FJ23,IF('Conseil de classe'!$A$2=$I$8,Classe6!FJ23,IF('Conseil de classe'!$A$2=$I$9,Classe7!FJ23,IF('Conseil de classe'!$A$2=$I$10,Classe8!FJ23,IF('Conseil de classe'!$A$2=$I$11,Classe9!FJ23))))))))))</f>
        <v/>
      </c>
      <c r="BC22" s="7" t="str">
        <f>IF(ISBLANK(IF('Conseil de classe'!$A$2=$I$3,Classe1!FK23,IF('Conseil de classe'!$A$2=$I$4,Classe2!FK23,IF('Conseil de classe'!$A$2=$I$5,Classe3!FK23,IF('Conseil de classe'!$A$2=$I$6,Classe4!FK23,IF('Conseil de classe'!$A$2=$I$7,Classe5!FK23,IF('Conseil de classe'!$A$2=$I$8,Classe6!FK23,IF('Conseil de classe'!$A$2=$I$9,Classe7!FK23,IF('Conseil de classe'!$A$2=$I$10,Classe8!FK23,IF('Conseil de classe'!$A$2=$I$11,Classe9!FK23)))))))))),"",IF('Conseil de classe'!$A$2=$I$3,Classe1!FK23,IF('Conseil de classe'!$A$2=$I$4,Classe2!FK23,IF('Conseil de classe'!$A$2=$I$5,Classe3!FK23,IF('Conseil de classe'!$A$2=$I$6,Classe4!FK23,IF('Conseil de classe'!$A$2=$I$7,Classe5!FK23,IF('Conseil de classe'!$A$2=$I$8,Classe6!FK23,IF('Conseil de classe'!$A$2=$I$9,Classe7!FK23,IF('Conseil de classe'!$A$2=$I$10,Classe8!FK23,IF('Conseil de classe'!$A$2=$I$11,Classe9!FK23))))))))))</f>
        <v/>
      </c>
      <c r="BD22" s="7" t="str">
        <f>IF(ISBLANK(IF('Conseil de classe'!$A$2=$I$3,Classe1!FL23,IF('Conseil de classe'!$A$2=$I$4,Classe2!FL23,IF('Conseil de classe'!$A$2=$I$5,Classe3!FL23,IF('Conseil de classe'!$A$2=$I$6,Classe4!FL23,IF('Conseil de classe'!$A$2=$I$7,Classe5!FL23,IF('Conseil de classe'!$A$2=$I$8,Classe6!FL23,IF('Conseil de classe'!$A$2=$I$9,Classe7!FL23,IF('Conseil de classe'!$A$2=$I$10,Classe8!FL23,IF('Conseil de classe'!$A$2=$I$11,Classe9!FL23)))))))))),"",IF('Conseil de classe'!$A$2=$I$3,Classe1!FL23,IF('Conseil de classe'!$A$2=$I$4,Classe2!FL23,IF('Conseil de classe'!$A$2=$I$5,Classe3!FL23,IF('Conseil de classe'!$A$2=$I$6,Classe4!FL23,IF('Conseil de classe'!$A$2=$I$7,Classe5!FL23,IF('Conseil de classe'!$A$2=$I$8,Classe6!FL23,IF('Conseil de classe'!$A$2=$I$9,Classe7!FL23,IF('Conseil de classe'!$A$2=$I$10,Classe8!FL23,IF('Conseil de classe'!$A$2=$I$11,Classe9!FL23))))))))))</f>
        <v/>
      </c>
      <c r="BE22" s="7" t="str">
        <f>IF(ISBLANK(IF('Conseil de classe'!$A$2=$I$3,Classe1!FM23,IF('Conseil de classe'!$A$2=$I$4,Classe2!FM23,IF('Conseil de classe'!$A$2=$I$5,Classe3!FM23,IF('Conseil de classe'!$A$2=$I$6,Classe4!FM23,IF('Conseil de classe'!$A$2=$I$7,Classe5!FM23,IF('Conseil de classe'!$A$2=$I$8,Classe6!FM23,IF('Conseil de classe'!$A$2=$I$9,Classe7!FM23,IF('Conseil de classe'!$A$2=$I$10,Classe8!FM23,IF('Conseil de classe'!$A$2=$I$11,Classe9!FM23)))))))))),"",IF('Conseil de classe'!$A$2=$I$3,Classe1!FM23,IF('Conseil de classe'!$A$2=$I$4,Classe2!FM23,IF('Conseil de classe'!$A$2=$I$5,Classe3!FM23,IF('Conseil de classe'!$A$2=$I$6,Classe4!FM23,IF('Conseil de classe'!$A$2=$I$7,Classe5!FM23,IF('Conseil de classe'!$A$2=$I$8,Classe6!FM23,IF('Conseil de classe'!$A$2=$I$9,Classe7!FM23,IF('Conseil de classe'!$A$2=$I$10,Classe8!FM23,IF('Conseil de classe'!$A$2=$I$11,Classe9!FM23))))))))))</f>
        <v/>
      </c>
      <c r="BF22" s="7" t="str">
        <f>IF(ISBLANK(IF('Conseil de classe'!$A$2=$I$3,Classe1!FN23,IF('Conseil de classe'!$A$2=$I$4,Classe2!FN23,IF('Conseil de classe'!$A$2=$I$5,Classe3!FN23,IF('Conseil de classe'!$A$2=$I$6,Classe4!FN23,IF('Conseil de classe'!$A$2=$I$7,Classe5!FN23,IF('Conseil de classe'!$A$2=$I$8,Classe6!FN23,IF('Conseil de classe'!$A$2=$I$9,Classe7!FN23,IF('Conseil de classe'!$A$2=$I$10,Classe8!FN23,IF('Conseil de classe'!$A$2=$I$11,Classe9!FN23)))))))))),"",IF('Conseil de classe'!$A$2=$I$3,Classe1!FN23,IF('Conseil de classe'!$A$2=$I$4,Classe2!FN23,IF('Conseil de classe'!$A$2=$I$5,Classe3!FN23,IF('Conseil de classe'!$A$2=$I$6,Classe4!FN23,IF('Conseil de classe'!$A$2=$I$7,Classe5!FN23,IF('Conseil de classe'!$A$2=$I$8,Classe6!FN23,IF('Conseil de classe'!$A$2=$I$9,Classe7!FN23,IF('Conseil de classe'!$A$2=$I$10,Classe8!FN23,IF('Conseil de classe'!$A$2=$I$11,Classe9!FN23))))))))))</f>
        <v/>
      </c>
      <c r="BG22" s="7" t="str">
        <f>IF(ISBLANK(IF('Conseil de classe'!$A$2=$I$3,Classe1!FO23,IF('Conseil de classe'!$A$2=$I$4,Classe2!FO23,IF('Conseil de classe'!$A$2=$I$5,Classe3!FO23,IF('Conseil de classe'!$A$2=$I$6,Classe4!FO23,IF('Conseil de classe'!$A$2=$I$7,Classe5!FO23,IF('Conseil de classe'!$A$2=$I$8,Classe6!FO23,IF('Conseil de classe'!$A$2=$I$9,Classe7!FO23,IF('Conseil de classe'!$A$2=$I$10,Classe8!FO23,IF('Conseil de classe'!$A$2=$I$11,Classe9!FO23)))))))))),"",IF('Conseil de classe'!$A$2=$I$3,Classe1!FO23,IF('Conseil de classe'!$A$2=$I$4,Classe2!FO23,IF('Conseil de classe'!$A$2=$I$5,Classe3!FO23,IF('Conseil de classe'!$A$2=$I$6,Classe4!FO23,IF('Conseil de classe'!$A$2=$I$7,Classe5!FO23,IF('Conseil de classe'!$A$2=$I$8,Classe6!FO23,IF('Conseil de classe'!$A$2=$I$9,Classe7!FO23,IF('Conseil de classe'!$A$2=$I$10,Classe8!FO23,IF('Conseil de classe'!$A$2=$I$11,Classe9!FO23))))))))))</f>
        <v/>
      </c>
      <c r="BH22" s="7" t="str">
        <f>IF(ISBLANK(IF('Conseil de classe'!$A$2=$I$3,Classe1!FP23,IF('Conseil de classe'!$A$2=$I$4,Classe2!FP23,IF('Conseil de classe'!$A$2=$I$5,Classe3!FP23,IF('Conseil de classe'!$A$2=$I$6,Classe4!FP23,IF('Conseil de classe'!$A$2=$I$7,Classe5!FP23,IF('Conseil de classe'!$A$2=$I$8,Classe6!FP23,IF('Conseil de classe'!$A$2=$I$9,Classe7!FP23,IF('Conseil de classe'!$A$2=$I$10,Classe8!FP23,IF('Conseil de classe'!$A$2=$I$11,Classe9!FP23)))))))))),"",IF('Conseil de classe'!$A$2=$I$3,Classe1!FP23,IF('Conseil de classe'!$A$2=$I$4,Classe2!FP23,IF('Conseil de classe'!$A$2=$I$5,Classe3!FP23,IF('Conseil de classe'!$A$2=$I$6,Classe4!FP23,IF('Conseil de classe'!$A$2=$I$7,Classe5!FP23,IF('Conseil de classe'!$A$2=$I$8,Classe6!FP23,IF('Conseil de classe'!$A$2=$I$9,Classe7!FP23,IF('Conseil de classe'!$A$2=$I$10,Classe8!FP23,IF('Conseil de classe'!$A$2=$I$11,Classe9!FP23))))))))))</f>
        <v/>
      </c>
      <c r="BI22" s="7" t="str">
        <f>IF(ISBLANK(IF('Conseil de classe'!$A$2=$I$3,Classe1!FQ23,IF('Conseil de classe'!$A$2=$I$4,Classe2!FQ23,IF('Conseil de classe'!$A$2=$I$5,Classe3!FQ23,IF('Conseil de classe'!$A$2=$I$6,Classe4!FQ23,IF('Conseil de classe'!$A$2=$I$7,Classe5!FQ23,IF('Conseil de classe'!$A$2=$I$8,Classe6!FQ23,IF('Conseil de classe'!$A$2=$I$9,Classe7!FQ23,IF('Conseil de classe'!$A$2=$I$10,Classe8!FQ23,IF('Conseil de classe'!$A$2=$I$11,Classe9!FQ23)))))))))),"",IF('Conseil de classe'!$A$2=$I$3,Classe1!FQ23,IF('Conseil de classe'!$A$2=$I$4,Classe2!FQ23,IF('Conseil de classe'!$A$2=$I$5,Classe3!FQ23,IF('Conseil de classe'!$A$2=$I$6,Classe4!FQ23,IF('Conseil de classe'!$A$2=$I$7,Classe5!FQ23,IF('Conseil de classe'!$A$2=$I$8,Classe6!FQ23,IF('Conseil de classe'!$A$2=$I$9,Classe7!FQ23,IF('Conseil de classe'!$A$2=$I$10,Classe8!FQ23,IF('Conseil de classe'!$A$2=$I$11,Classe9!FQ23))))))))))</f>
        <v/>
      </c>
      <c r="BJ22" s="7" t="str">
        <f>IF(ISBLANK(IF('Conseil de classe'!$A$2=$I$3,Classe1!FR23,IF('Conseil de classe'!$A$2=$I$4,Classe2!FR23,IF('Conseil de classe'!$A$2=$I$5,Classe3!FR23,IF('Conseil de classe'!$A$2=$I$6,Classe4!FR23,IF('Conseil de classe'!$A$2=$I$7,Classe5!FR23,IF('Conseil de classe'!$A$2=$I$8,Classe6!FR23,IF('Conseil de classe'!$A$2=$I$9,Classe7!FR23,IF('Conseil de classe'!$A$2=$I$10,Classe8!FR23,IF('Conseil de classe'!$A$2=$I$11,Classe9!FR23)))))))))),"",IF('Conseil de classe'!$A$2=$I$3,Classe1!FR23,IF('Conseil de classe'!$A$2=$I$4,Classe2!FR23,IF('Conseil de classe'!$A$2=$I$5,Classe3!FR23,IF('Conseil de classe'!$A$2=$I$6,Classe4!FR23,IF('Conseil de classe'!$A$2=$I$7,Classe5!FR23,IF('Conseil de classe'!$A$2=$I$8,Classe6!FR23,IF('Conseil de classe'!$A$2=$I$9,Classe7!FR23,IF('Conseil de classe'!$A$2=$I$10,Classe8!FR23,IF('Conseil de classe'!$A$2=$I$11,Classe9!FR23))))))))))</f>
        <v/>
      </c>
      <c r="BK22" s="7" t="str">
        <f>IF(ISBLANK(IF('Conseil de classe'!$A$2=$I$3,Classe1!FS23,IF('Conseil de classe'!$A$2=$I$4,Classe2!FS23,IF('Conseil de classe'!$A$2=$I$5,Classe3!FS23,IF('Conseil de classe'!$A$2=$I$6,Classe4!FS23,IF('Conseil de classe'!$A$2=$I$7,Classe5!FS23,IF('Conseil de classe'!$A$2=$I$8,Classe6!FS23,IF('Conseil de classe'!$A$2=$I$9,Classe7!FS23,IF('Conseil de classe'!$A$2=$I$10,Classe8!FS23,IF('Conseil de classe'!$A$2=$I$11,Classe9!FS23)))))))))),"",IF('Conseil de classe'!$A$2=$I$3,Classe1!FS23,IF('Conseil de classe'!$A$2=$I$4,Classe2!FS23,IF('Conseil de classe'!$A$2=$I$5,Classe3!FS23,IF('Conseil de classe'!$A$2=$I$6,Classe4!FS23,IF('Conseil de classe'!$A$2=$I$7,Classe5!FS23,IF('Conseil de classe'!$A$2=$I$8,Classe6!FS23,IF('Conseil de classe'!$A$2=$I$9,Classe7!FS23,IF('Conseil de classe'!$A$2=$I$10,Classe8!FS23,IF('Conseil de classe'!$A$2=$I$11,Classe9!FS23))))))))))</f>
        <v/>
      </c>
      <c r="BL22" s="7" t="str">
        <f>IF(ISBLANK(IF('Conseil de classe'!$A$2=$I$3,Classe1!FT23,IF('Conseil de classe'!$A$2=$I$4,Classe2!FT23,IF('Conseil de classe'!$A$2=$I$5,Classe3!FT23,IF('Conseil de classe'!$A$2=$I$6,Classe4!FT23,IF('Conseil de classe'!$A$2=$I$7,Classe5!FT23,IF('Conseil de classe'!$A$2=$I$8,Classe6!FT23,IF('Conseil de classe'!$A$2=$I$9,Classe7!FT23,IF('Conseil de classe'!$A$2=$I$10,Classe8!FT23,IF('Conseil de classe'!$A$2=$I$11,Classe9!FT23)))))))))),"",IF('Conseil de classe'!$A$2=$I$3,Classe1!FT23,IF('Conseil de classe'!$A$2=$I$4,Classe2!FT23,IF('Conseil de classe'!$A$2=$I$5,Classe3!FT23,IF('Conseil de classe'!$A$2=$I$6,Classe4!FT23,IF('Conseil de classe'!$A$2=$I$7,Classe5!FT23,IF('Conseil de classe'!$A$2=$I$8,Classe6!FT23,IF('Conseil de classe'!$A$2=$I$9,Classe7!FT23,IF('Conseil de classe'!$A$2=$I$10,Classe8!FT23,IF('Conseil de classe'!$A$2=$I$11,Classe9!FT23))))))))))</f>
        <v/>
      </c>
      <c r="BM22" s="7" t="str">
        <f>IF(ISBLANK(IF('Conseil de classe'!$A$2=$I$3,Classe1!FU23,IF('Conseil de classe'!$A$2=$I$4,Classe2!FU23,IF('Conseil de classe'!$A$2=$I$5,Classe3!FU23,IF('Conseil de classe'!$A$2=$I$6,Classe4!FU23,IF('Conseil de classe'!$A$2=$I$7,Classe5!FU23,IF('Conseil de classe'!$A$2=$I$8,Classe6!FU23,IF('Conseil de classe'!$A$2=$I$9,Classe7!FU23,IF('Conseil de classe'!$A$2=$I$10,Classe8!FU23,IF('Conseil de classe'!$A$2=$I$11,Classe9!FU23)))))))))),"",IF('Conseil de classe'!$A$2=$I$3,Classe1!FU23,IF('Conseil de classe'!$A$2=$I$4,Classe2!FU23,IF('Conseil de classe'!$A$2=$I$5,Classe3!FU23,IF('Conseil de classe'!$A$2=$I$6,Classe4!FU23,IF('Conseil de classe'!$A$2=$I$7,Classe5!FU23,IF('Conseil de classe'!$A$2=$I$8,Classe6!FU23,IF('Conseil de classe'!$A$2=$I$9,Classe7!FU23,IF('Conseil de classe'!$A$2=$I$10,Classe8!FU23,IF('Conseil de classe'!$A$2=$I$11,Classe9!FU23))))))))))</f>
        <v/>
      </c>
      <c r="BN22" s="7" t="str">
        <f>IF(ISBLANK(IF('Conseil de classe'!$A$2=$I$3,Classe1!FV23,IF('Conseil de classe'!$A$2=$I$4,Classe2!FV23,IF('Conseil de classe'!$A$2=$I$5,Classe3!FV23,IF('Conseil de classe'!$A$2=$I$6,Classe4!FV23,IF('Conseil de classe'!$A$2=$I$7,Classe5!FV23,IF('Conseil de classe'!$A$2=$I$8,Classe6!FV23,IF('Conseil de classe'!$A$2=$I$9,Classe7!FV23,IF('Conseil de classe'!$A$2=$I$10,Classe8!FV23,IF('Conseil de classe'!$A$2=$I$11,Classe9!FV23)))))))))),"",IF('Conseil de classe'!$A$2=$I$3,Classe1!FV23,IF('Conseil de classe'!$A$2=$I$4,Classe2!FV23,IF('Conseil de classe'!$A$2=$I$5,Classe3!FV23,IF('Conseil de classe'!$A$2=$I$6,Classe4!FV23,IF('Conseil de classe'!$A$2=$I$7,Classe5!FV23,IF('Conseil de classe'!$A$2=$I$8,Classe6!FV23,IF('Conseil de classe'!$A$2=$I$9,Classe7!FV23,IF('Conseil de classe'!$A$2=$I$10,Classe8!FV23,IF('Conseil de classe'!$A$2=$I$11,Classe9!FV23))))))))))</f>
        <v/>
      </c>
      <c r="BO22" s="7" t="str">
        <f>IF(ISBLANK(IF('Conseil de classe'!$A$2=$I$3,Classe1!FW23,IF('Conseil de classe'!$A$2=$I$4,Classe2!FW23,IF('Conseil de classe'!$A$2=$I$5,Classe3!FW23,IF('Conseil de classe'!$A$2=$I$6,Classe4!FW23,IF('Conseil de classe'!$A$2=$I$7,Classe5!FW23,IF('Conseil de classe'!$A$2=$I$8,Classe6!FW23,IF('Conseil de classe'!$A$2=$I$9,Classe7!FW23,IF('Conseil de classe'!$A$2=$I$10,Classe8!FW23,IF('Conseil de classe'!$A$2=$I$11,Classe9!FW23)))))))))),"",IF('Conseil de classe'!$A$2=$I$3,Classe1!FW23,IF('Conseil de classe'!$A$2=$I$4,Classe2!FW23,IF('Conseil de classe'!$A$2=$I$5,Classe3!FW23,IF('Conseil de classe'!$A$2=$I$6,Classe4!FW23,IF('Conseil de classe'!$A$2=$I$7,Classe5!FW23,IF('Conseil de classe'!$A$2=$I$8,Classe6!FW23,IF('Conseil de classe'!$A$2=$I$9,Classe7!FW23,IF('Conseil de classe'!$A$2=$I$10,Classe8!FW23,IF('Conseil de classe'!$A$2=$I$11,Classe9!FW23))))))))))</f>
        <v/>
      </c>
      <c r="BP22" s="7" t="str">
        <f>IF(ISBLANK(IF('Conseil de classe'!$A$2=$I$3,Classe1!FX23,IF('Conseil de classe'!$A$2=$I$4,Classe2!FX23,IF('Conseil de classe'!$A$2=$I$5,Classe3!FX23,IF('Conseil de classe'!$A$2=$I$6,Classe4!FX23,IF('Conseil de classe'!$A$2=$I$7,Classe5!FX23,IF('Conseil de classe'!$A$2=$I$8,Classe6!FX23,IF('Conseil de classe'!$A$2=$I$9,Classe7!FX23,IF('Conseil de classe'!$A$2=$I$10,Classe8!FX23,IF('Conseil de classe'!$A$2=$I$11,Classe9!FX23)))))))))),"",IF('Conseil de classe'!$A$2=$I$3,Classe1!FX23,IF('Conseil de classe'!$A$2=$I$4,Classe2!FX23,IF('Conseil de classe'!$A$2=$I$5,Classe3!FX23,IF('Conseil de classe'!$A$2=$I$6,Classe4!FX23,IF('Conseil de classe'!$A$2=$I$7,Classe5!FX23,IF('Conseil de classe'!$A$2=$I$8,Classe6!FX23,IF('Conseil de classe'!$A$2=$I$9,Classe7!FX23,IF('Conseil de classe'!$A$2=$I$10,Classe8!FX23,IF('Conseil de classe'!$A$2=$I$11,Classe9!FX23))))))))))</f>
        <v/>
      </c>
      <c r="BQ22" s="7" t="str">
        <f>IF(ISBLANK(IF('Conseil de classe'!$A$2=$I$3,Classe1!FY23,IF('Conseil de classe'!$A$2=$I$4,Classe2!FY23,IF('Conseil de classe'!$A$2=$I$5,Classe3!FY23,IF('Conseil de classe'!$A$2=$I$6,Classe4!FY23,IF('Conseil de classe'!$A$2=$I$7,Classe5!FY23,IF('Conseil de classe'!$A$2=$I$8,Classe6!FY23,IF('Conseil de classe'!$A$2=$I$9,Classe7!FY23,IF('Conseil de classe'!$A$2=$I$10,Classe8!FY23,IF('Conseil de classe'!$A$2=$I$11,Classe9!FY23)))))))))),"",IF('Conseil de classe'!$A$2=$I$3,Classe1!FY23,IF('Conseil de classe'!$A$2=$I$4,Classe2!FY23,IF('Conseil de classe'!$A$2=$I$5,Classe3!FY23,IF('Conseil de classe'!$A$2=$I$6,Classe4!FY23,IF('Conseil de classe'!$A$2=$I$7,Classe5!FY23,IF('Conseil de classe'!$A$2=$I$8,Classe6!FY23,IF('Conseil de classe'!$A$2=$I$9,Classe7!FY23,IF('Conseil de classe'!$A$2=$I$10,Classe8!FY23,IF('Conseil de classe'!$A$2=$I$11,Classe9!FY23))))))))))</f>
        <v/>
      </c>
      <c r="BR22" s="7" t="str">
        <f>IF(ISBLANK(IF('Conseil de classe'!$A$2=$I$3,Classe1!FZ23,IF('Conseil de classe'!$A$2=$I$4,Classe2!FZ23,IF('Conseil de classe'!$A$2=$I$5,Classe3!FZ23,IF('Conseil de classe'!$A$2=$I$6,Classe4!FZ23,IF('Conseil de classe'!$A$2=$I$7,Classe5!FZ23,IF('Conseil de classe'!$A$2=$I$8,Classe6!FZ23,IF('Conseil de classe'!$A$2=$I$9,Classe7!FZ23,IF('Conseil de classe'!$A$2=$I$10,Classe8!FZ23,IF('Conseil de classe'!$A$2=$I$11,Classe9!FZ23)))))))))),"",IF('Conseil de classe'!$A$2=$I$3,Classe1!FZ23,IF('Conseil de classe'!$A$2=$I$4,Classe2!FZ23,IF('Conseil de classe'!$A$2=$I$5,Classe3!FZ23,IF('Conseil de classe'!$A$2=$I$6,Classe4!FZ23,IF('Conseil de classe'!$A$2=$I$7,Classe5!FZ23,IF('Conseil de classe'!$A$2=$I$8,Classe6!FZ23,IF('Conseil de classe'!$A$2=$I$9,Classe7!FZ23,IF('Conseil de classe'!$A$2=$I$10,Classe8!FZ23,IF('Conseil de classe'!$A$2=$I$11,Classe9!FZ23))))))))))</f>
        <v/>
      </c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3:84" x14ac:dyDescent="0.3">
      <c r="C23" s="10" t="s">
        <v>37</v>
      </c>
      <c r="D23" s="7" t="s">
        <v>41</v>
      </c>
      <c r="F23" s="7">
        <v>15</v>
      </c>
      <c r="G23" s="2">
        <v>6.5</v>
      </c>
      <c r="J23" s="7" t="str">
        <f>IF(ISBLANK(IF('Conseil de classe'!$A$2=$I$3,Classe1!B24, IF('Conseil de classe'!$A$2=$I$4,Classe2!B24,IF('Conseil de classe'!$A$2=$I$5,Classe3!B24,IF('Conseil de classe'!$A$2=$I$6,Classe4!B24,IF('Conseil de classe'!$A$2=$I$7,Classe5!B24,IF('Conseil de classe'!$A$2=$I$8,Classe6!B24, IF('Conseil de classe'!$A$2=$I$9,Classe7!B24,IF('Conseil de classe'!$A$2=$I$10,Classe8!B24,IF('Conseil de classe'!$A$2=$I$11,Classe9!B24)))))))))),"",IF('Conseil de classe'!$A$2=$I$3,Classe1!B24, IF('Conseil de classe'!$A$2=$I$4,Classe2!B24,IF('Conseil de classe'!$A$2=$I$5,Classe3!B24,IF('Conseil de classe'!$A$2=$I$6,Classe4!B24,IF('Conseil de classe'!$A$2=$I$7,Classe5!B24,IF('Conseil de classe'!$A$2=$I$8,Classe6!B24, IF('Conseil de classe'!$A$2=$I$9,Classe7!B24,IF('Conseil de classe'!$A$2=$I$10,Classe8!B24,IF('Conseil de classe'!$A$2=$I$11,Classe9!B24))))))))))</f>
        <v/>
      </c>
      <c r="K23" s="7" t="str">
        <f>IF(ISBLANK(IF('Conseil de classe'!$A$2=$I$3,Classe1!DS24,IF('Conseil de classe'!$A$2=$I$4,Classe2!DS24,IF('Conseil de classe'!$A$2=$I$5,Classe3!DS24,IF('Conseil de classe'!$A$2=$I$6,Classe4!DS24,IF('Conseil de classe'!$A$2=$I$7,Classe5!DS24,IF('Conseil de classe'!$A$2=$I$8,Classe6!DS24,IF('Conseil de classe'!$A$2=$I$9,Classe7!DS24,IF('Conseil de classe'!$A$2=$I$10,Classe8!DS24,IF('Conseil de classe'!$A$2=$I$11,Classe9!DS24)))))))))),"",IF('Conseil de classe'!$A$2=$I$3,Classe1!DS24,IF('Conseil de classe'!$A$2=$I$4,Classe2!DS24,IF('Conseil de classe'!$A$2=$I$5,Classe3!DS24,IF('Conseil de classe'!$A$2=$I$6,Classe4!DS24,IF('Conseil de classe'!$A$2=$I$7,Classe5!DS24,IF('Conseil de classe'!$A$2=$I$8,Classe6!DS24,IF('Conseil de classe'!$A$2=$I$9,Classe7!DS24,IF('Conseil de classe'!$A$2=$I$10,Classe8!DS24,IF('Conseil de classe'!$A$2=$I$11,Classe9!DS24))))))))))</f>
        <v/>
      </c>
      <c r="L23" s="7" t="str">
        <f>IF(ISBLANK(IF('Conseil de classe'!$A$2=$I$3,Classe1!DT24,IF('Conseil de classe'!$A$2=$I$4,Classe2!DT24,IF('Conseil de classe'!$A$2=$I$5,Classe3!DT24,IF('Conseil de classe'!$A$2=$I$6,Classe4!DT24,IF('Conseil de classe'!$A$2=$I$7,Classe5!DT24,IF('Conseil de classe'!$A$2=$I$8,Classe6!DT24,IF('Conseil de classe'!$A$2=$I$9,Classe7!DT24,IF('Conseil de classe'!$A$2=$I$10,Classe8!DT24,IF('Conseil de classe'!$A$2=$I$11,Classe9!DT24)))))))))),"",IF('Conseil de classe'!$A$2=$I$3,Classe1!DT24,IF('Conseil de classe'!$A$2=$I$4,Classe2!DT24,IF('Conseil de classe'!$A$2=$I$5,Classe3!DT24,IF('Conseil de classe'!$A$2=$I$6,Classe4!DT24,IF('Conseil de classe'!$A$2=$I$7,Classe5!DT24,IF('Conseil de classe'!$A$2=$I$8,Classe6!DT24,IF('Conseil de classe'!$A$2=$I$9,Classe7!DT24,IF('Conseil de classe'!$A$2=$I$10,Classe8!DT24,IF('Conseil de classe'!$A$2=$I$11,Classe9!DT24))))))))))</f>
        <v/>
      </c>
      <c r="M23" s="7" t="str">
        <f>IF(ISBLANK(IF('Conseil de classe'!$A$2=$I$3,Classe1!DU24,IF('Conseil de classe'!$A$2=$I$4,Classe2!DU24,IF('Conseil de classe'!$A$2=$I$5,Classe3!DU24,IF('Conseil de classe'!$A$2=$I$6,Classe4!DU24,IF('Conseil de classe'!$A$2=$I$7,Classe5!DU24,IF('Conseil de classe'!$A$2=$I$8,Classe6!DU24,IF('Conseil de classe'!$A$2=$I$9,Classe7!DU24,IF('Conseil de classe'!$A$2=$I$10,Classe8!DU24,IF('Conseil de classe'!$A$2=$I$11,Classe9!DU24)))))))))),"",IF('Conseil de classe'!$A$2=$I$3,Classe1!DU24,IF('Conseil de classe'!$A$2=$I$4,Classe2!DU24,IF('Conseil de classe'!$A$2=$I$5,Classe3!DU24,IF('Conseil de classe'!$A$2=$I$6,Classe4!DU24,IF('Conseil de classe'!$A$2=$I$7,Classe5!DU24,IF('Conseil de classe'!$A$2=$I$8,Classe6!DU24,IF('Conseil de classe'!$A$2=$I$9,Classe7!DU24,IF('Conseil de classe'!$A$2=$I$10,Classe8!DU24,IF('Conseil de classe'!$A$2=$I$11,Classe9!DU24))))))))))</f>
        <v/>
      </c>
      <c r="N23" s="7" t="str">
        <f>IF(ISBLANK(IF('Conseil de classe'!$A$2=$I$3,Classe1!DV24,IF('Conseil de classe'!$A$2=$I$4,Classe2!DV24,IF('Conseil de classe'!$A$2=$I$5,Classe3!DV24,IF('Conseil de classe'!$A$2=$I$6,Classe4!DV24,IF('Conseil de classe'!$A$2=$I$7,Classe5!DV24,IF('Conseil de classe'!$A$2=$I$8,Classe6!DV24,IF('Conseil de classe'!$A$2=$I$9,Classe7!DV24,IF('Conseil de classe'!$A$2=$I$10,Classe8!DV24,IF('Conseil de classe'!$A$2=$I$11,Classe9!DV24)))))))))),"",IF('Conseil de classe'!$A$2=$I$3,Classe1!DV24,IF('Conseil de classe'!$A$2=$I$4,Classe2!DV24,IF('Conseil de classe'!$A$2=$I$5,Classe3!DV24,IF('Conseil de classe'!$A$2=$I$6,Classe4!DV24,IF('Conseil de classe'!$A$2=$I$7,Classe5!DV24,IF('Conseil de classe'!$A$2=$I$8,Classe6!DV24,IF('Conseil de classe'!$A$2=$I$9,Classe7!DV24,IF('Conseil de classe'!$A$2=$I$10,Classe8!DV24,IF('Conseil de classe'!$A$2=$I$11,Classe9!DV24))))))))))</f>
        <v/>
      </c>
      <c r="O23" s="7" t="str">
        <f>IF(ISBLANK(IF('Conseil de classe'!$A$2=$I$3,Classe1!DW24,IF('Conseil de classe'!$A$2=$I$4,Classe2!DW24,IF('Conseil de classe'!$A$2=$I$5,Classe3!DW24,IF('Conseil de classe'!$A$2=$I$6,Classe4!DW24,IF('Conseil de classe'!$A$2=$I$7,Classe5!DW24,IF('Conseil de classe'!$A$2=$I$8,Classe6!DW24,IF('Conseil de classe'!$A$2=$I$9,Classe7!DW24,IF('Conseil de classe'!$A$2=$I$10,Classe8!DW24,IF('Conseil de classe'!$A$2=$I$11,Classe9!DW24)))))))))),"",IF('Conseil de classe'!$A$2=$I$3,Classe1!DW24,IF('Conseil de classe'!$A$2=$I$4,Classe2!DW24,IF('Conseil de classe'!$A$2=$I$5,Classe3!DW24,IF('Conseil de classe'!$A$2=$I$6,Classe4!DW24,IF('Conseil de classe'!$A$2=$I$7,Classe5!DW24,IF('Conseil de classe'!$A$2=$I$8,Classe6!DW24,IF('Conseil de classe'!$A$2=$I$9,Classe7!DW24,IF('Conseil de classe'!$A$2=$I$10,Classe8!DW24,IF('Conseil de classe'!$A$2=$I$11,Classe9!DW24))))))))))</f>
        <v/>
      </c>
      <c r="P23" s="7" t="str">
        <f>IF(ISBLANK(IF('Conseil de classe'!$A$2=$I$3,Classe1!DX24,IF('Conseil de classe'!$A$2=$I$4,Classe2!DX24,IF('Conseil de classe'!$A$2=$I$5,Classe3!DX24,IF('Conseil de classe'!$A$2=$I$6,Classe4!DX24,IF('Conseil de classe'!$A$2=$I$7,Classe5!DX24,IF('Conseil de classe'!$A$2=$I$8,Classe6!DX24,IF('Conseil de classe'!$A$2=$I$9,Classe7!DX24,IF('Conseil de classe'!$A$2=$I$10,Classe8!DX24,IF('Conseil de classe'!$A$2=$I$11,Classe9!DX24)))))))))),"",IF('Conseil de classe'!$A$2=$I$3,Classe1!DX24,IF('Conseil de classe'!$A$2=$I$4,Classe2!DX24,IF('Conseil de classe'!$A$2=$I$5,Classe3!DX24,IF('Conseil de classe'!$A$2=$I$6,Classe4!DX24,IF('Conseil de classe'!$A$2=$I$7,Classe5!DX24,IF('Conseil de classe'!$A$2=$I$8,Classe6!DX24,IF('Conseil de classe'!$A$2=$I$9,Classe7!DX24,IF('Conseil de classe'!$A$2=$I$10,Classe8!DX24,IF('Conseil de classe'!$A$2=$I$11,Classe9!DX24))))))))))</f>
        <v/>
      </c>
      <c r="Q23" s="7" t="str">
        <f>IF(ISBLANK(IF('Conseil de classe'!$A$2=$I$3,Classe1!DY24,IF('Conseil de classe'!$A$2=$I$4,Classe2!DY24,IF('Conseil de classe'!$A$2=$I$5,Classe3!DY24,IF('Conseil de classe'!$A$2=$I$6,Classe4!DY24,IF('Conseil de classe'!$A$2=$I$7,Classe5!DY24,IF('Conseil de classe'!$A$2=$I$8,Classe6!DY24,IF('Conseil de classe'!$A$2=$I$9,Classe7!DY24,IF('Conseil de classe'!$A$2=$I$10,Classe8!DY24,IF('Conseil de classe'!$A$2=$I$11,Classe9!DY24)))))))))),"",IF('Conseil de classe'!$A$2=$I$3,Classe1!DY24,IF('Conseil de classe'!$A$2=$I$4,Classe2!DY24,IF('Conseil de classe'!$A$2=$I$5,Classe3!DY24,IF('Conseil de classe'!$A$2=$I$6,Classe4!DY24,IF('Conseil de classe'!$A$2=$I$7,Classe5!DY24,IF('Conseil de classe'!$A$2=$I$8,Classe6!DY24,IF('Conseil de classe'!$A$2=$I$9,Classe7!DY24,IF('Conseil de classe'!$A$2=$I$10,Classe8!DY24,IF('Conseil de classe'!$A$2=$I$11,Classe9!DY24))))))))))</f>
        <v/>
      </c>
      <c r="R23" s="7" t="str">
        <f>IF(ISBLANK(IF('Conseil de classe'!$A$2=$I$3,Classe1!DZ24,IF('Conseil de classe'!$A$2=$I$4,Classe2!DZ24,IF('Conseil de classe'!$A$2=$I$5,Classe3!DZ24,IF('Conseil de classe'!$A$2=$I$6,Classe4!DZ24,IF('Conseil de classe'!$A$2=$I$7,Classe5!DZ24,IF('Conseil de classe'!$A$2=$I$8,Classe6!DZ24,IF('Conseil de classe'!$A$2=$I$9,Classe7!DZ24,IF('Conseil de classe'!$A$2=$I$10,Classe8!DZ24,IF('Conseil de classe'!$A$2=$I$11,Classe9!DZ24)))))))))),"",IF('Conseil de classe'!$A$2=$I$3,Classe1!DZ24,IF('Conseil de classe'!$A$2=$I$4,Classe2!DZ24,IF('Conseil de classe'!$A$2=$I$5,Classe3!DZ24,IF('Conseil de classe'!$A$2=$I$6,Classe4!DZ24,IF('Conseil de classe'!$A$2=$I$7,Classe5!DZ24,IF('Conseil de classe'!$A$2=$I$8,Classe6!DZ24,IF('Conseil de classe'!$A$2=$I$9,Classe7!DZ24,IF('Conseil de classe'!$A$2=$I$10,Classe8!DZ24,IF('Conseil de classe'!$A$2=$I$11,Classe9!DZ24))))))))))</f>
        <v/>
      </c>
      <c r="S23" s="7" t="str">
        <f>IF(ISBLANK(IF('Conseil de classe'!$A$2=$I$3,Classe1!EA24,IF('Conseil de classe'!$A$2=$I$4,Classe2!EA24,IF('Conseil de classe'!$A$2=$I$5,Classe3!EA24,IF('Conseil de classe'!$A$2=$I$6,Classe4!EA24,IF('Conseil de classe'!$A$2=$I$7,Classe5!EA24,IF('Conseil de classe'!$A$2=$I$8,Classe6!EA24,IF('Conseil de classe'!$A$2=$I$9,Classe7!EA24,IF('Conseil de classe'!$A$2=$I$10,Classe8!EA24,IF('Conseil de classe'!$A$2=$I$11,Classe9!EA24)))))))))),"",IF('Conseil de classe'!$A$2=$I$3,Classe1!EA24,IF('Conseil de classe'!$A$2=$I$4,Classe2!EA24,IF('Conseil de classe'!$A$2=$I$5,Classe3!EA24,IF('Conseil de classe'!$A$2=$I$6,Classe4!EA24,IF('Conseil de classe'!$A$2=$I$7,Classe5!EA24,IF('Conseil de classe'!$A$2=$I$8,Classe6!EA24,IF('Conseil de classe'!$A$2=$I$9,Classe7!EA24,IF('Conseil de classe'!$A$2=$I$10,Classe8!EA24,IF('Conseil de classe'!$A$2=$I$11,Classe9!EA24))))))))))</f>
        <v/>
      </c>
      <c r="T23" s="7" t="str">
        <f>IF(ISBLANK(IF('Conseil de classe'!$A$2=$I$3,Classe1!EB24,IF('Conseil de classe'!$A$2=$I$4,Classe2!EB24,IF('Conseil de classe'!$A$2=$I$5,Classe3!EB24,IF('Conseil de classe'!$A$2=$I$6,Classe4!EB24,IF('Conseil de classe'!$A$2=$I$7,Classe5!EB24,IF('Conseil de classe'!$A$2=$I$8,Classe6!EB24,IF('Conseil de classe'!$A$2=$I$9,Classe7!EB24,IF('Conseil de classe'!$A$2=$I$10,Classe8!EB24,IF('Conseil de classe'!$A$2=$I$11,Classe9!EB24)))))))))),"",IF('Conseil de classe'!$A$2=$I$3,Classe1!EB24,IF('Conseil de classe'!$A$2=$I$4,Classe2!EB24,IF('Conseil de classe'!$A$2=$I$5,Classe3!EB24,IF('Conseil de classe'!$A$2=$I$6,Classe4!EB24,IF('Conseil de classe'!$A$2=$I$7,Classe5!EB24,IF('Conseil de classe'!$A$2=$I$8,Classe6!EB24,IF('Conseil de classe'!$A$2=$I$9,Classe7!EB24,IF('Conseil de classe'!$A$2=$I$10,Classe8!EB24,IF('Conseil de classe'!$A$2=$I$11,Classe9!EB24))))))))))</f>
        <v/>
      </c>
      <c r="U23" s="7" t="str">
        <f>IF(ISBLANK(IF('Conseil de classe'!$A$2=$I$3,Classe1!EC24,IF('Conseil de classe'!$A$2=$I$4,Classe2!EC24,IF('Conseil de classe'!$A$2=$I$5,Classe3!EC24,IF('Conseil de classe'!$A$2=$I$6,Classe4!EC24,IF('Conseil de classe'!$A$2=$I$7,Classe5!EC24,IF('Conseil de classe'!$A$2=$I$8,Classe6!EC24,IF('Conseil de classe'!$A$2=$I$9,Classe7!EC24,IF('Conseil de classe'!$A$2=$I$10,Classe8!EC24,IF('Conseil de classe'!$A$2=$I$11,Classe9!EC24)))))))))),"",IF('Conseil de classe'!$A$2=$I$3,Classe1!EC24,IF('Conseil de classe'!$A$2=$I$4,Classe2!EC24,IF('Conseil de classe'!$A$2=$I$5,Classe3!EC24,IF('Conseil de classe'!$A$2=$I$6,Classe4!EC24,IF('Conseil de classe'!$A$2=$I$7,Classe5!EC24,IF('Conseil de classe'!$A$2=$I$8,Classe6!EC24,IF('Conseil de classe'!$A$2=$I$9,Classe7!EC24,IF('Conseil de classe'!$A$2=$I$10,Classe8!EC24,IF('Conseil de classe'!$A$2=$I$11,Classe9!EC24))))))))))</f>
        <v/>
      </c>
      <c r="V23" s="7" t="str">
        <f>IF(ISBLANK(IF('Conseil de classe'!$A$2=$I$3,Classe1!ED24,IF('Conseil de classe'!$A$2=$I$4,Classe2!ED24,IF('Conseil de classe'!$A$2=$I$5,Classe3!ED24,IF('Conseil de classe'!$A$2=$I$6,Classe4!ED24,IF('Conseil de classe'!$A$2=$I$7,Classe5!ED24,IF('Conseil de classe'!$A$2=$I$8,Classe6!ED24,IF('Conseil de classe'!$A$2=$I$9,Classe7!ED24,IF('Conseil de classe'!$A$2=$I$10,Classe8!ED24,IF('Conseil de classe'!$A$2=$I$11,Classe9!ED24)))))))))),"",IF('Conseil de classe'!$A$2=$I$3,Classe1!ED24,IF('Conseil de classe'!$A$2=$I$4,Classe2!ED24,IF('Conseil de classe'!$A$2=$I$5,Classe3!ED24,IF('Conseil de classe'!$A$2=$I$6,Classe4!ED24,IF('Conseil de classe'!$A$2=$I$7,Classe5!ED24,IF('Conseil de classe'!$A$2=$I$8,Classe6!ED24,IF('Conseil de classe'!$A$2=$I$9,Classe7!ED24,IF('Conseil de classe'!$A$2=$I$10,Classe8!ED24,IF('Conseil de classe'!$A$2=$I$11,Classe9!ED24))))))))))</f>
        <v/>
      </c>
      <c r="W23" s="7" t="str">
        <f>IF(ISBLANK(IF('Conseil de classe'!$A$2=$I$3,Classe1!EE24,IF('Conseil de classe'!$A$2=$I$4,Classe2!EE24,IF('Conseil de classe'!$A$2=$I$5,Classe3!EE24,IF('Conseil de classe'!$A$2=$I$6,Classe4!EE24,IF('Conseil de classe'!$A$2=$I$7,Classe5!EE24,IF('Conseil de classe'!$A$2=$I$8,Classe6!EE24,IF('Conseil de classe'!$A$2=$I$9,Classe7!EE24,IF('Conseil de classe'!$A$2=$I$10,Classe8!EE24,IF('Conseil de classe'!$A$2=$I$11,Classe9!EE24)))))))))),"",IF('Conseil de classe'!$A$2=$I$3,Classe1!EE24,IF('Conseil de classe'!$A$2=$I$4,Classe2!EE24,IF('Conseil de classe'!$A$2=$I$5,Classe3!EE24,IF('Conseil de classe'!$A$2=$I$6,Classe4!EE24,IF('Conseil de classe'!$A$2=$I$7,Classe5!EE24,IF('Conseil de classe'!$A$2=$I$8,Classe6!EE24,IF('Conseil de classe'!$A$2=$I$9,Classe7!EE24,IF('Conseil de classe'!$A$2=$I$10,Classe8!EE24,IF('Conseil de classe'!$A$2=$I$11,Classe9!EE24))))))))))</f>
        <v/>
      </c>
      <c r="X23" s="7" t="str">
        <f>IF(ISBLANK(IF('Conseil de classe'!$A$2=$I$3,Classe1!EF24,IF('Conseil de classe'!$A$2=$I$4,Classe2!EF24,IF('Conseil de classe'!$A$2=$I$5,Classe3!EF24,IF('Conseil de classe'!$A$2=$I$6,Classe4!EF24,IF('Conseil de classe'!$A$2=$I$7,Classe5!EF24,IF('Conseil de classe'!$A$2=$I$8,Classe6!EF24,IF('Conseil de classe'!$A$2=$I$9,Classe7!EF24,IF('Conseil de classe'!$A$2=$I$10,Classe8!EF24,IF('Conseil de classe'!$A$2=$I$11,Classe9!EF24)))))))))),"",IF('Conseil de classe'!$A$2=$I$3,Classe1!EF24,IF('Conseil de classe'!$A$2=$I$4,Classe2!EF24,IF('Conseil de classe'!$A$2=$I$5,Classe3!EF24,IF('Conseil de classe'!$A$2=$I$6,Classe4!EF24,IF('Conseil de classe'!$A$2=$I$7,Classe5!EF24,IF('Conseil de classe'!$A$2=$I$8,Classe6!EF24,IF('Conseil de classe'!$A$2=$I$9,Classe7!EF24,IF('Conseil de classe'!$A$2=$I$10,Classe8!EF24,IF('Conseil de classe'!$A$2=$I$11,Classe9!EF24))))))))))</f>
        <v/>
      </c>
      <c r="Y23" s="7" t="str">
        <f>IF(ISBLANK(IF('Conseil de classe'!$A$2=$I$3,Classe1!EG24,IF('Conseil de classe'!$A$2=$I$4,Classe2!EG24,IF('Conseil de classe'!$A$2=$I$5,Classe3!EG24,IF('Conseil de classe'!$A$2=$I$6,Classe4!EG24,IF('Conseil de classe'!$A$2=$I$7,Classe5!EG24,IF('Conseil de classe'!$A$2=$I$8,Classe6!EG24,IF('Conseil de classe'!$A$2=$I$9,Classe7!EG24,IF('Conseil de classe'!$A$2=$I$10,Classe8!EG24,IF('Conseil de classe'!$A$2=$I$11,Classe9!EG24)))))))))),"",IF('Conseil de classe'!$A$2=$I$3,Classe1!EG24,IF('Conseil de classe'!$A$2=$I$4,Classe2!EG24,IF('Conseil de classe'!$A$2=$I$5,Classe3!EG24,IF('Conseil de classe'!$A$2=$I$6,Classe4!EG24,IF('Conseil de classe'!$A$2=$I$7,Classe5!EG24,IF('Conseil de classe'!$A$2=$I$8,Classe6!EG24,IF('Conseil de classe'!$A$2=$I$9,Classe7!EG24,IF('Conseil de classe'!$A$2=$I$10,Classe8!EG24,IF('Conseil de classe'!$A$2=$I$11,Classe9!EG24))))))))))</f>
        <v/>
      </c>
      <c r="Z23" s="7" t="str">
        <f>IF(ISBLANK(IF('Conseil de classe'!$A$2=$I$3,Classe1!EH24,IF('Conseil de classe'!$A$2=$I$4,Classe2!EH24,IF('Conseil de classe'!$A$2=$I$5,Classe3!EH24,IF('Conseil de classe'!$A$2=$I$6,Classe4!EH24,IF('Conseil de classe'!$A$2=$I$7,Classe5!EH24,IF('Conseil de classe'!$A$2=$I$8,Classe6!EH24,IF('Conseil de classe'!$A$2=$I$9,Classe7!EH24,IF('Conseil de classe'!$A$2=$I$10,Classe8!EH24,IF('Conseil de classe'!$A$2=$I$11,Classe9!EH24)))))))))),"",IF('Conseil de classe'!$A$2=$I$3,Classe1!EH24,IF('Conseil de classe'!$A$2=$I$4,Classe2!EH24,IF('Conseil de classe'!$A$2=$I$5,Classe3!EH24,IF('Conseil de classe'!$A$2=$I$6,Classe4!EH24,IF('Conseil de classe'!$A$2=$I$7,Classe5!EH24,IF('Conseil de classe'!$A$2=$I$8,Classe6!EH24,IF('Conseil de classe'!$A$2=$I$9,Classe7!EH24,IF('Conseil de classe'!$A$2=$I$10,Classe8!EH24,IF('Conseil de classe'!$A$2=$I$11,Classe9!EH24))))))))))</f>
        <v/>
      </c>
      <c r="AA23" s="7" t="str">
        <f>IF(ISBLANK(IF('Conseil de classe'!$A$2=$I$3,Classe1!EI24,IF('Conseil de classe'!$A$2=$I$4,Classe2!EI24,IF('Conseil de classe'!$A$2=$I$5,Classe3!EI24,IF('Conseil de classe'!$A$2=$I$6,Classe4!EI24,IF('Conseil de classe'!$A$2=$I$7,Classe5!EI24,IF('Conseil de classe'!$A$2=$I$8,Classe6!EI24,IF('Conseil de classe'!$A$2=$I$9,Classe7!EI24,IF('Conseil de classe'!$A$2=$I$10,Classe8!EI24,IF('Conseil de classe'!$A$2=$I$11,Classe9!EI24)))))))))),"",IF('Conseil de classe'!$A$2=$I$3,Classe1!EI24,IF('Conseil de classe'!$A$2=$I$4,Classe2!EI24,IF('Conseil de classe'!$A$2=$I$5,Classe3!EI24,IF('Conseil de classe'!$A$2=$I$6,Classe4!EI24,IF('Conseil de classe'!$A$2=$I$7,Classe5!EI24,IF('Conseil de classe'!$A$2=$I$8,Classe6!EI24,IF('Conseil de classe'!$A$2=$I$9,Classe7!EI24,IF('Conseil de classe'!$A$2=$I$10,Classe8!EI24,IF('Conseil de classe'!$A$2=$I$11,Classe9!EI24))))))))))</f>
        <v/>
      </c>
      <c r="AB23" s="7" t="str">
        <f>IF(ISBLANK(IF('Conseil de classe'!$A$2=$I$3,Classe1!EJ24,IF('Conseil de classe'!$A$2=$I$4,Classe2!EJ24,IF('Conseil de classe'!$A$2=$I$5,Classe3!EJ24,IF('Conseil de classe'!$A$2=$I$6,Classe4!EJ24,IF('Conseil de classe'!$A$2=$I$7,Classe5!EJ24,IF('Conseil de classe'!$A$2=$I$8,Classe6!EJ24,IF('Conseil de classe'!$A$2=$I$9,Classe7!EJ24,IF('Conseil de classe'!$A$2=$I$10,Classe8!EJ24,IF('Conseil de classe'!$A$2=$I$11,Classe9!EJ24)))))))))),"",IF('Conseil de classe'!$A$2=$I$3,Classe1!EJ24,IF('Conseil de classe'!$A$2=$I$4,Classe2!EJ24,IF('Conseil de classe'!$A$2=$I$5,Classe3!EJ24,IF('Conseil de classe'!$A$2=$I$6,Classe4!EJ24,IF('Conseil de classe'!$A$2=$I$7,Classe5!EJ24,IF('Conseil de classe'!$A$2=$I$8,Classe6!EJ24,IF('Conseil de classe'!$A$2=$I$9,Classe7!EJ24,IF('Conseil de classe'!$A$2=$I$10,Classe8!EJ24,IF('Conseil de classe'!$A$2=$I$11,Classe9!EJ24))))))))))</f>
        <v/>
      </c>
      <c r="AC23" s="7" t="str">
        <f>IF(ISBLANK(IF('Conseil de classe'!$A$2=$I$3,Classe1!EK24,IF('Conseil de classe'!$A$2=$I$4,Classe2!EK24,IF('Conseil de classe'!$A$2=$I$5,Classe3!EK24,IF('Conseil de classe'!$A$2=$I$6,Classe4!EK24,IF('Conseil de classe'!$A$2=$I$7,Classe5!EK24,IF('Conseil de classe'!$A$2=$I$8,Classe6!EK24,IF('Conseil de classe'!$A$2=$I$9,Classe7!EK24,IF('Conseil de classe'!$A$2=$I$10,Classe8!EK24,IF('Conseil de classe'!$A$2=$I$11,Classe9!EK24)))))))))),"",IF('Conseil de classe'!$A$2=$I$3,Classe1!EK24,IF('Conseil de classe'!$A$2=$I$4,Classe2!EK24,IF('Conseil de classe'!$A$2=$I$5,Classe3!EK24,IF('Conseil de classe'!$A$2=$I$6,Classe4!EK24,IF('Conseil de classe'!$A$2=$I$7,Classe5!EK24,IF('Conseil de classe'!$A$2=$I$8,Classe6!EK24,IF('Conseil de classe'!$A$2=$I$9,Classe7!EK24,IF('Conseil de classe'!$A$2=$I$10,Classe8!EK24,IF('Conseil de classe'!$A$2=$I$11,Classe9!EK24))))))))))</f>
        <v/>
      </c>
      <c r="AD23" s="7" t="str">
        <f>IF(ISBLANK(IF('Conseil de classe'!$A$2=$I$3,Classe1!EL24,IF('Conseil de classe'!$A$2=$I$4,Classe2!EL24,IF('Conseil de classe'!$A$2=$I$5,Classe3!EL24,IF('Conseil de classe'!$A$2=$I$6,Classe4!EL24,IF('Conseil de classe'!$A$2=$I$7,Classe5!EL24,IF('Conseil de classe'!$A$2=$I$8,Classe6!EL24,IF('Conseil de classe'!$A$2=$I$9,Classe7!EL24,IF('Conseil de classe'!$A$2=$I$10,Classe8!EL24,IF('Conseil de classe'!$A$2=$I$11,Classe9!EL24)))))))))),"",IF('Conseil de classe'!$A$2=$I$3,Classe1!EL24,IF('Conseil de classe'!$A$2=$I$4,Classe2!EL24,IF('Conseil de classe'!$A$2=$I$5,Classe3!EL24,IF('Conseil de classe'!$A$2=$I$6,Classe4!EL24,IF('Conseil de classe'!$A$2=$I$7,Classe5!EL24,IF('Conseil de classe'!$A$2=$I$8,Classe6!EL24,IF('Conseil de classe'!$A$2=$I$9,Classe7!EL24,IF('Conseil de classe'!$A$2=$I$10,Classe8!EL24,IF('Conseil de classe'!$A$2=$I$11,Classe9!EL24))))))))))</f>
        <v/>
      </c>
      <c r="AE23" s="7" t="str">
        <f>IF(ISBLANK(IF('Conseil de classe'!$A$2=$I$3,Classe1!EM24,IF('Conseil de classe'!$A$2=$I$4,Classe2!EM24,IF('Conseil de classe'!$A$2=$I$5,Classe3!EM24,IF('Conseil de classe'!$A$2=$I$6,Classe4!EM24,IF('Conseil de classe'!$A$2=$I$7,Classe5!EM24,IF('Conseil de classe'!$A$2=$I$8,Classe6!EM24,IF('Conseil de classe'!$A$2=$I$9,Classe7!EM24,IF('Conseil de classe'!$A$2=$I$10,Classe8!EM24,IF('Conseil de classe'!$A$2=$I$11,Classe9!EM24)))))))))),"",IF('Conseil de classe'!$A$2=$I$3,Classe1!EM24,IF('Conseil de classe'!$A$2=$I$4,Classe2!EM24,IF('Conseil de classe'!$A$2=$I$5,Classe3!EM24,IF('Conseil de classe'!$A$2=$I$6,Classe4!EM24,IF('Conseil de classe'!$A$2=$I$7,Classe5!EM24,IF('Conseil de classe'!$A$2=$I$8,Classe6!EM24,IF('Conseil de classe'!$A$2=$I$9,Classe7!EM24,IF('Conseil de classe'!$A$2=$I$10,Classe8!EM24,IF('Conseil de classe'!$A$2=$I$11,Classe9!EM24))))))))))</f>
        <v/>
      </c>
      <c r="AF23" s="7" t="str">
        <f>IF(ISBLANK(IF('Conseil de classe'!$A$2=$I$3,Classe1!EN24,IF('Conseil de classe'!$A$2=$I$4,Classe2!EN24,IF('Conseil de classe'!$A$2=$I$5,Classe3!EN24,IF('Conseil de classe'!$A$2=$I$6,Classe4!EN24,IF('Conseil de classe'!$A$2=$I$7,Classe5!EN24,IF('Conseil de classe'!$A$2=$I$8,Classe6!EN24,IF('Conseil de classe'!$A$2=$I$9,Classe7!EN24,IF('Conseil de classe'!$A$2=$I$10,Classe8!EN24,IF('Conseil de classe'!$A$2=$I$11,Classe9!EN24)))))))))),"",IF('Conseil de classe'!$A$2=$I$3,Classe1!EN24,IF('Conseil de classe'!$A$2=$I$4,Classe2!EN24,IF('Conseil de classe'!$A$2=$I$5,Classe3!EN24,IF('Conseil de classe'!$A$2=$I$6,Classe4!EN24,IF('Conseil de classe'!$A$2=$I$7,Classe5!EN24,IF('Conseil de classe'!$A$2=$I$8,Classe6!EN24,IF('Conseil de classe'!$A$2=$I$9,Classe7!EN24,IF('Conseil de classe'!$A$2=$I$10,Classe8!EN24,IF('Conseil de classe'!$A$2=$I$11,Classe9!EN24))))))))))</f>
        <v/>
      </c>
      <c r="AG23" s="7" t="str">
        <f>IF(ISBLANK(IF('Conseil de classe'!$A$2=$I$3,Classe1!EO24,IF('Conseil de classe'!$A$2=$I$4,Classe2!EO24,IF('Conseil de classe'!$A$2=$I$5,Classe3!EO24,IF('Conseil de classe'!$A$2=$I$6,Classe4!EO24,IF('Conseil de classe'!$A$2=$I$7,Classe5!EO24,IF('Conseil de classe'!$A$2=$I$8,Classe6!EO24,IF('Conseil de classe'!$A$2=$I$9,Classe7!EO24,IF('Conseil de classe'!$A$2=$I$10,Classe8!EO24,IF('Conseil de classe'!$A$2=$I$11,Classe9!EO24)))))))))),"",IF('Conseil de classe'!$A$2=$I$3,Classe1!EO24,IF('Conseil de classe'!$A$2=$I$4,Classe2!EO24,IF('Conseil de classe'!$A$2=$I$5,Classe3!EO24,IF('Conseil de classe'!$A$2=$I$6,Classe4!EO24,IF('Conseil de classe'!$A$2=$I$7,Classe5!EO24,IF('Conseil de classe'!$A$2=$I$8,Classe6!EO24,IF('Conseil de classe'!$A$2=$I$9,Classe7!EO24,IF('Conseil de classe'!$A$2=$I$10,Classe8!EO24,IF('Conseil de classe'!$A$2=$I$11,Classe9!EO24))))))))))</f>
        <v/>
      </c>
      <c r="AH23" s="7" t="str">
        <f>IF(ISBLANK(IF('Conseil de classe'!$A$2=$I$3,Classe1!EP24,IF('Conseil de classe'!$A$2=$I$4,Classe2!EP24,IF('Conseil de classe'!$A$2=$I$5,Classe3!EP24,IF('Conseil de classe'!$A$2=$I$6,Classe4!EP24,IF('Conseil de classe'!$A$2=$I$7,Classe5!EP24,IF('Conseil de classe'!$A$2=$I$8,Classe6!EP24,IF('Conseil de classe'!$A$2=$I$9,Classe7!EP24,IF('Conseil de classe'!$A$2=$I$10,Classe8!EP24,IF('Conseil de classe'!$A$2=$I$11,Classe9!EP24)))))))))),"",IF('Conseil de classe'!$A$2=$I$3,Classe1!EP24,IF('Conseil de classe'!$A$2=$I$4,Classe2!EP24,IF('Conseil de classe'!$A$2=$I$5,Classe3!EP24,IF('Conseil de classe'!$A$2=$I$6,Classe4!EP24,IF('Conseil de classe'!$A$2=$I$7,Classe5!EP24,IF('Conseil de classe'!$A$2=$I$8,Classe6!EP24,IF('Conseil de classe'!$A$2=$I$9,Classe7!EP24,IF('Conseil de classe'!$A$2=$I$10,Classe8!EP24,IF('Conseil de classe'!$A$2=$I$11,Classe9!EP24))))))))))</f>
        <v/>
      </c>
      <c r="AI23" s="7" t="str">
        <f>IF(ISBLANK(IF('Conseil de classe'!$A$2=$I$3,Classe1!EQ24,IF('Conseil de classe'!$A$2=$I$4,Classe2!EQ24,IF('Conseil de classe'!$A$2=$I$5,Classe3!EQ24,IF('Conseil de classe'!$A$2=$I$6,Classe4!EQ24,IF('Conseil de classe'!$A$2=$I$7,Classe5!EQ24,IF('Conseil de classe'!$A$2=$I$8,Classe6!EQ24,IF('Conseil de classe'!$A$2=$I$9,Classe7!EQ24,IF('Conseil de classe'!$A$2=$I$10,Classe8!EQ24,IF('Conseil de classe'!$A$2=$I$11,Classe9!EQ24)))))))))),"",IF('Conseil de classe'!$A$2=$I$3,Classe1!EQ24,IF('Conseil de classe'!$A$2=$I$4,Classe2!EQ24,IF('Conseil de classe'!$A$2=$I$5,Classe3!EQ24,IF('Conseil de classe'!$A$2=$I$6,Classe4!EQ24,IF('Conseil de classe'!$A$2=$I$7,Classe5!EQ24,IF('Conseil de classe'!$A$2=$I$8,Classe6!EQ24,IF('Conseil de classe'!$A$2=$I$9,Classe7!EQ24,IF('Conseil de classe'!$A$2=$I$10,Classe8!EQ24,IF('Conseil de classe'!$A$2=$I$11,Classe9!EQ24))))))))))</f>
        <v/>
      </c>
      <c r="AJ23" s="7" t="str">
        <f>IF(ISBLANK(IF('Conseil de classe'!$A$2=$I$3,Classe1!ER24,IF('Conseil de classe'!$A$2=$I$4,Classe2!ER24,IF('Conseil de classe'!$A$2=$I$5,Classe3!ER24,IF('Conseil de classe'!$A$2=$I$6,Classe4!ER24,IF('Conseil de classe'!$A$2=$I$7,Classe5!ER24,IF('Conseil de classe'!$A$2=$I$8,Classe6!ER24,IF('Conseil de classe'!$A$2=$I$9,Classe7!ER24,IF('Conseil de classe'!$A$2=$I$10,Classe8!ER24,IF('Conseil de classe'!$A$2=$I$11,Classe9!ER24)))))))))),"",IF('Conseil de classe'!$A$2=$I$3,Classe1!ER24,IF('Conseil de classe'!$A$2=$I$4,Classe2!ER24,IF('Conseil de classe'!$A$2=$I$5,Classe3!ER24,IF('Conseil de classe'!$A$2=$I$6,Classe4!ER24,IF('Conseil de classe'!$A$2=$I$7,Classe5!ER24,IF('Conseil de classe'!$A$2=$I$8,Classe6!ER24,IF('Conseil de classe'!$A$2=$I$9,Classe7!ER24,IF('Conseil de classe'!$A$2=$I$10,Classe8!ER24,IF('Conseil de classe'!$A$2=$I$11,Classe9!ER24))))))))))</f>
        <v/>
      </c>
      <c r="AK23" s="7" t="str">
        <f>IF(ISBLANK(IF('Conseil de classe'!$A$2=$I$3,Classe1!ES24,IF('Conseil de classe'!$A$2=$I$4,Classe2!ES24,IF('Conseil de classe'!$A$2=$I$5,Classe3!ES24,IF('Conseil de classe'!$A$2=$I$6,Classe4!ES24,IF('Conseil de classe'!$A$2=$I$7,Classe5!ES24,IF('Conseil de classe'!$A$2=$I$8,Classe6!ES24,IF('Conseil de classe'!$A$2=$I$9,Classe7!ES24,IF('Conseil de classe'!$A$2=$I$10,Classe8!ES24,IF('Conseil de classe'!$A$2=$I$11,Classe9!ES24)))))))))),"",IF('Conseil de classe'!$A$2=$I$3,Classe1!ES24,IF('Conseil de classe'!$A$2=$I$4,Classe2!ES24,IF('Conseil de classe'!$A$2=$I$5,Classe3!ES24,IF('Conseil de classe'!$A$2=$I$6,Classe4!ES24,IF('Conseil de classe'!$A$2=$I$7,Classe5!ES24,IF('Conseil de classe'!$A$2=$I$8,Classe6!ES24,IF('Conseil de classe'!$A$2=$I$9,Classe7!ES24,IF('Conseil de classe'!$A$2=$I$10,Classe8!ES24,IF('Conseil de classe'!$A$2=$I$11,Classe9!ES24))))))))))</f>
        <v/>
      </c>
      <c r="AL23" s="7" t="str">
        <f>IF(ISBLANK(IF('Conseil de classe'!$A$2=$I$3,Classe1!ET24,IF('Conseil de classe'!$A$2=$I$4,Classe2!ET24,IF('Conseil de classe'!$A$2=$I$5,Classe3!ET24,IF('Conseil de classe'!$A$2=$I$6,Classe4!ET24,IF('Conseil de classe'!$A$2=$I$7,Classe5!ET24,IF('Conseil de classe'!$A$2=$I$8,Classe6!ET24,IF('Conseil de classe'!$A$2=$I$9,Classe7!ET24,IF('Conseil de classe'!$A$2=$I$10,Classe8!ET24,IF('Conseil de classe'!$A$2=$I$11,Classe9!ET24)))))))))),"",IF('Conseil de classe'!$A$2=$I$3,Classe1!ET24,IF('Conseil de classe'!$A$2=$I$4,Classe2!ET24,IF('Conseil de classe'!$A$2=$I$5,Classe3!ET24,IF('Conseil de classe'!$A$2=$I$6,Classe4!ET24,IF('Conseil de classe'!$A$2=$I$7,Classe5!ET24,IF('Conseil de classe'!$A$2=$I$8,Classe6!ET24,IF('Conseil de classe'!$A$2=$I$9,Classe7!ET24,IF('Conseil de classe'!$A$2=$I$10,Classe8!ET24,IF('Conseil de classe'!$A$2=$I$11,Classe9!ET24))))))))))</f>
        <v/>
      </c>
      <c r="AM23" s="7" t="str">
        <f>IF(ISBLANK(IF('Conseil de classe'!$A$2=$I$3,Classe1!EU24,IF('Conseil de classe'!$A$2=$I$4,Classe2!EU24,IF('Conseil de classe'!$A$2=$I$5,Classe3!EU24,IF('Conseil de classe'!$A$2=$I$6,Classe4!EU24,IF('Conseil de classe'!$A$2=$I$7,Classe5!EU24,IF('Conseil de classe'!$A$2=$I$8,Classe6!EU24,IF('Conseil de classe'!$A$2=$I$9,Classe7!EU24,IF('Conseil de classe'!$A$2=$I$10,Classe8!EU24,IF('Conseil de classe'!$A$2=$I$11,Classe9!EU24)))))))))),"",IF('Conseil de classe'!$A$2=$I$3,Classe1!EU24,IF('Conseil de classe'!$A$2=$I$4,Classe2!EU24,IF('Conseil de classe'!$A$2=$I$5,Classe3!EU24,IF('Conseil de classe'!$A$2=$I$6,Classe4!EU24,IF('Conseil de classe'!$A$2=$I$7,Classe5!EU24,IF('Conseil de classe'!$A$2=$I$8,Classe6!EU24,IF('Conseil de classe'!$A$2=$I$9,Classe7!EU24,IF('Conseil de classe'!$A$2=$I$10,Classe8!EU24,IF('Conseil de classe'!$A$2=$I$11,Classe9!EU24))))))))))</f>
        <v/>
      </c>
      <c r="AN23" s="7" t="str">
        <f>IF(ISBLANK(IF('Conseil de classe'!$A$2=$I$3,Classe1!EV24,IF('Conseil de classe'!$A$2=$I$4,Classe2!EV24,IF('Conseil de classe'!$A$2=$I$5,Classe3!EV24,IF('Conseil de classe'!$A$2=$I$6,Classe4!EV24,IF('Conseil de classe'!$A$2=$I$7,Classe5!EV24,IF('Conseil de classe'!$A$2=$I$8,Classe6!EV24,IF('Conseil de classe'!$A$2=$I$9,Classe7!EV24,IF('Conseil de classe'!$A$2=$I$10,Classe8!EV24,IF('Conseil de classe'!$A$2=$I$11,Classe9!EV24)))))))))),"",IF('Conseil de classe'!$A$2=$I$3,Classe1!EV24,IF('Conseil de classe'!$A$2=$I$4,Classe2!EV24,IF('Conseil de classe'!$A$2=$I$5,Classe3!EV24,IF('Conseil de classe'!$A$2=$I$6,Classe4!EV24,IF('Conseil de classe'!$A$2=$I$7,Classe5!EV24,IF('Conseil de classe'!$A$2=$I$8,Classe6!EV24,IF('Conseil de classe'!$A$2=$I$9,Classe7!EV24,IF('Conseil de classe'!$A$2=$I$10,Classe8!EV24,IF('Conseil de classe'!$A$2=$I$11,Classe9!EV24))))))))))</f>
        <v/>
      </c>
      <c r="AO23" s="7" t="str">
        <f>IF(ISBLANK(IF('Conseil de classe'!$A$2=$I$3,Classe1!EW24,IF('Conseil de classe'!$A$2=$I$4,Classe2!EW24,IF('Conseil de classe'!$A$2=$I$5,Classe3!EW24,IF('Conseil de classe'!$A$2=$I$6,Classe4!EW24,IF('Conseil de classe'!$A$2=$I$7,Classe5!EW24,IF('Conseil de classe'!$A$2=$I$8,Classe6!EW24,IF('Conseil de classe'!$A$2=$I$9,Classe7!EW24,IF('Conseil de classe'!$A$2=$I$10,Classe8!EW24,IF('Conseil de classe'!$A$2=$I$11,Classe9!EW24)))))))))),"",IF('Conseil de classe'!$A$2=$I$3,Classe1!EW24,IF('Conseil de classe'!$A$2=$I$4,Classe2!EW24,IF('Conseil de classe'!$A$2=$I$5,Classe3!EW24,IF('Conseil de classe'!$A$2=$I$6,Classe4!EW24,IF('Conseil de classe'!$A$2=$I$7,Classe5!EW24,IF('Conseil de classe'!$A$2=$I$8,Classe6!EW24,IF('Conseil de classe'!$A$2=$I$9,Classe7!EW24,IF('Conseil de classe'!$A$2=$I$10,Classe8!EW24,IF('Conseil de classe'!$A$2=$I$11,Classe9!EW24))))))))))</f>
        <v/>
      </c>
      <c r="AP23" s="7" t="str">
        <f>IF(ISBLANK(IF('Conseil de classe'!$A$2=$I$3,Classe1!EX24,IF('Conseil de classe'!$A$2=$I$4,Classe2!EX24,IF('Conseil de classe'!$A$2=$I$5,Classe3!EX24,IF('Conseil de classe'!$A$2=$I$6,Classe4!EX24,IF('Conseil de classe'!$A$2=$I$7,Classe5!EX24,IF('Conseil de classe'!$A$2=$I$8,Classe6!EX24,IF('Conseil de classe'!$A$2=$I$9,Classe7!EX24,IF('Conseil de classe'!$A$2=$I$10,Classe8!EX24,IF('Conseil de classe'!$A$2=$I$11,Classe9!EX24)))))))))),"",IF('Conseil de classe'!$A$2=$I$3,Classe1!EX24,IF('Conseil de classe'!$A$2=$I$4,Classe2!EX24,IF('Conseil de classe'!$A$2=$I$5,Classe3!EX24,IF('Conseil de classe'!$A$2=$I$6,Classe4!EX24,IF('Conseil de classe'!$A$2=$I$7,Classe5!EX24,IF('Conseil de classe'!$A$2=$I$8,Classe6!EX24,IF('Conseil de classe'!$A$2=$I$9,Classe7!EX24,IF('Conseil de classe'!$A$2=$I$10,Classe8!EX24,IF('Conseil de classe'!$A$2=$I$11,Classe9!EX24))))))))))</f>
        <v/>
      </c>
      <c r="AQ23" s="7" t="str">
        <f>IF(ISBLANK(IF('Conseil de classe'!$A$2=$I$3,Classe1!EY24,IF('Conseil de classe'!$A$2=$I$4,Classe2!EY24,IF('Conseil de classe'!$A$2=$I$5,Classe3!EY24,IF('Conseil de classe'!$A$2=$I$6,Classe4!EY24,IF('Conseil de classe'!$A$2=$I$7,Classe5!EY24,IF('Conseil de classe'!$A$2=$I$8,Classe6!EY24,IF('Conseil de classe'!$A$2=$I$9,Classe7!EY24,IF('Conseil de classe'!$A$2=$I$10,Classe8!EY24,IF('Conseil de classe'!$A$2=$I$11,Classe9!EY24)))))))))),"",IF('Conseil de classe'!$A$2=$I$3,Classe1!EY24,IF('Conseil de classe'!$A$2=$I$4,Classe2!EY24,IF('Conseil de classe'!$A$2=$I$5,Classe3!EY24,IF('Conseil de classe'!$A$2=$I$6,Classe4!EY24,IF('Conseil de classe'!$A$2=$I$7,Classe5!EY24,IF('Conseil de classe'!$A$2=$I$8,Classe6!EY24,IF('Conseil de classe'!$A$2=$I$9,Classe7!EY24,IF('Conseil de classe'!$A$2=$I$10,Classe8!EY24,IF('Conseil de classe'!$A$2=$I$11,Classe9!EY24))))))))))</f>
        <v/>
      </c>
      <c r="AR23" s="7" t="str">
        <f>IF(ISBLANK(IF('Conseil de classe'!$A$2=$I$3,Classe1!EZ24,IF('Conseil de classe'!$A$2=$I$4,Classe2!EZ24,IF('Conseil de classe'!$A$2=$I$5,Classe3!EZ24,IF('Conseil de classe'!$A$2=$I$6,Classe4!EZ24,IF('Conseil de classe'!$A$2=$I$7,Classe5!EZ24,IF('Conseil de classe'!$A$2=$I$8,Classe6!EZ24,IF('Conseil de classe'!$A$2=$I$9,Classe7!EZ24,IF('Conseil de classe'!$A$2=$I$10,Classe8!EZ24,IF('Conseil de classe'!$A$2=$I$11,Classe9!EZ24)))))))))),"",IF('Conseil de classe'!$A$2=$I$3,Classe1!EZ24,IF('Conseil de classe'!$A$2=$I$4,Classe2!EZ24,IF('Conseil de classe'!$A$2=$I$5,Classe3!EZ24,IF('Conseil de classe'!$A$2=$I$6,Classe4!EZ24,IF('Conseil de classe'!$A$2=$I$7,Classe5!EZ24,IF('Conseil de classe'!$A$2=$I$8,Classe6!EZ24,IF('Conseil de classe'!$A$2=$I$9,Classe7!EZ24,IF('Conseil de classe'!$A$2=$I$10,Classe8!EZ24,IF('Conseil de classe'!$A$2=$I$11,Classe9!EZ24))))))))))</f>
        <v/>
      </c>
      <c r="AS23" s="7" t="str">
        <f>IF(ISBLANK(IF('Conseil de classe'!$A$2=$I$3,Classe1!FA24,IF('Conseil de classe'!$A$2=$I$4,Classe2!FA24,IF('Conseil de classe'!$A$2=$I$5,Classe3!FA24,IF('Conseil de classe'!$A$2=$I$6,Classe4!FA24,IF('Conseil de classe'!$A$2=$I$7,Classe5!FA24,IF('Conseil de classe'!$A$2=$I$8,Classe6!FA24,IF('Conseil de classe'!$A$2=$I$9,Classe7!FA24,IF('Conseil de classe'!$A$2=$I$10,Classe8!FA24,IF('Conseil de classe'!$A$2=$I$11,Classe9!FA24)))))))))),"",IF('Conseil de classe'!$A$2=$I$3,Classe1!FA24,IF('Conseil de classe'!$A$2=$I$4,Classe2!FA24,IF('Conseil de classe'!$A$2=$I$5,Classe3!FA24,IF('Conseil de classe'!$A$2=$I$6,Classe4!FA24,IF('Conseil de classe'!$A$2=$I$7,Classe5!FA24,IF('Conseil de classe'!$A$2=$I$8,Classe6!FA24,IF('Conseil de classe'!$A$2=$I$9,Classe7!FA24,IF('Conseil de classe'!$A$2=$I$10,Classe8!FA24,IF('Conseil de classe'!$A$2=$I$11,Classe9!FA24))))))))))</f>
        <v/>
      </c>
      <c r="AT23" s="7" t="str">
        <f>IF(ISBLANK(IF('Conseil de classe'!$A$2=$I$3,Classe1!FB24,IF('Conseil de classe'!$A$2=$I$4,Classe2!FB24,IF('Conseil de classe'!$A$2=$I$5,Classe3!FB24,IF('Conseil de classe'!$A$2=$I$6,Classe4!FB24,IF('Conseil de classe'!$A$2=$I$7,Classe5!FB24,IF('Conseil de classe'!$A$2=$I$8,Classe6!FB24,IF('Conseil de classe'!$A$2=$I$9,Classe7!FB24,IF('Conseil de classe'!$A$2=$I$10,Classe8!FB24,IF('Conseil de classe'!$A$2=$I$11,Classe9!FB24)))))))))),"",IF('Conseil de classe'!$A$2=$I$3,Classe1!FB24,IF('Conseil de classe'!$A$2=$I$4,Classe2!FB24,IF('Conseil de classe'!$A$2=$I$5,Classe3!FB24,IF('Conseil de classe'!$A$2=$I$6,Classe4!FB24,IF('Conseil de classe'!$A$2=$I$7,Classe5!FB24,IF('Conseil de classe'!$A$2=$I$8,Classe6!FB24,IF('Conseil de classe'!$A$2=$I$9,Classe7!FB24,IF('Conseil de classe'!$A$2=$I$10,Classe8!FB24,IF('Conseil de classe'!$A$2=$I$11,Classe9!FB24))))))))))</f>
        <v/>
      </c>
      <c r="AU23" s="7" t="str">
        <f>IF(ISBLANK(IF('Conseil de classe'!$A$2=$I$3,Classe1!FC24,IF('Conseil de classe'!$A$2=$I$4,Classe2!FC24,IF('Conseil de classe'!$A$2=$I$5,Classe3!FC24,IF('Conseil de classe'!$A$2=$I$6,Classe4!FC24,IF('Conseil de classe'!$A$2=$I$7,Classe5!FC24,IF('Conseil de classe'!$A$2=$I$8,Classe6!FC24,IF('Conseil de classe'!$A$2=$I$9,Classe7!FC24,IF('Conseil de classe'!$A$2=$I$10,Classe8!FC24,IF('Conseil de classe'!$A$2=$I$11,Classe9!FC24)))))))))),"",IF('Conseil de classe'!$A$2=$I$3,Classe1!FC24,IF('Conseil de classe'!$A$2=$I$4,Classe2!FC24,IF('Conseil de classe'!$A$2=$I$5,Classe3!FC24,IF('Conseil de classe'!$A$2=$I$6,Classe4!FC24,IF('Conseil de classe'!$A$2=$I$7,Classe5!FC24,IF('Conseil de classe'!$A$2=$I$8,Classe6!FC24,IF('Conseil de classe'!$A$2=$I$9,Classe7!FC24,IF('Conseil de classe'!$A$2=$I$10,Classe8!FC24,IF('Conseil de classe'!$A$2=$I$11,Classe9!FC24))))))))))</f>
        <v/>
      </c>
      <c r="AV23" s="7" t="str">
        <f>IF(ISBLANK(IF('Conseil de classe'!$A$2=$I$3,Classe1!FD24,IF('Conseil de classe'!$A$2=$I$4,Classe2!FD24,IF('Conseil de classe'!$A$2=$I$5,Classe3!FD24,IF('Conseil de classe'!$A$2=$I$6,Classe4!FD24,IF('Conseil de classe'!$A$2=$I$7,Classe5!FD24,IF('Conseil de classe'!$A$2=$I$8,Classe6!FD24,IF('Conseil de classe'!$A$2=$I$9,Classe7!FD24,IF('Conseil de classe'!$A$2=$I$10,Classe8!FD24,IF('Conseil de classe'!$A$2=$I$11,Classe9!FD24)))))))))),"",IF('Conseil de classe'!$A$2=$I$3,Classe1!FD24,IF('Conseil de classe'!$A$2=$I$4,Classe2!FD24,IF('Conseil de classe'!$A$2=$I$5,Classe3!FD24,IF('Conseil de classe'!$A$2=$I$6,Classe4!FD24,IF('Conseil de classe'!$A$2=$I$7,Classe5!FD24,IF('Conseil de classe'!$A$2=$I$8,Classe6!FD24,IF('Conseil de classe'!$A$2=$I$9,Classe7!FD24,IF('Conseil de classe'!$A$2=$I$10,Classe8!FD24,IF('Conseil de classe'!$A$2=$I$11,Classe9!FD24))))))))))</f>
        <v/>
      </c>
      <c r="AW23" s="7" t="str">
        <f>IF(ISBLANK(IF('Conseil de classe'!$A$2=$I$3,Classe1!FE24,IF('Conseil de classe'!$A$2=$I$4,Classe2!FE24,IF('Conseil de classe'!$A$2=$I$5,Classe3!FE24,IF('Conseil de classe'!$A$2=$I$6,Classe4!FE24,IF('Conseil de classe'!$A$2=$I$7,Classe5!FE24,IF('Conseil de classe'!$A$2=$I$8,Classe6!FE24,IF('Conseil de classe'!$A$2=$I$9,Classe7!FE24,IF('Conseil de classe'!$A$2=$I$10,Classe8!FE24,IF('Conseil de classe'!$A$2=$I$11,Classe9!FE24)))))))))),"",IF('Conseil de classe'!$A$2=$I$3,Classe1!FE24,IF('Conseil de classe'!$A$2=$I$4,Classe2!FE24,IF('Conseil de classe'!$A$2=$I$5,Classe3!FE24,IF('Conseil de classe'!$A$2=$I$6,Classe4!FE24,IF('Conseil de classe'!$A$2=$I$7,Classe5!FE24,IF('Conseil de classe'!$A$2=$I$8,Classe6!FE24,IF('Conseil de classe'!$A$2=$I$9,Classe7!FE24,IF('Conseil de classe'!$A$2=$I$10,Classe8!FE24,IF('Conseil de classe'!$A$2=$I$11,Classe9!FE24))))))))))</f>
        <v/>
      </c>
      <c r="AX23" s="7" t="str">
        <f>IF(ISBLANK(IF('Conseil de classe'!$A$2=$I$3,Classe1!FF24,IF('Conseil de classe'!$A$2=$I$4,Classe2!FF24,IF('Conseil de classe'!$A$2=$I$5,Classe3!FF24,IF('Conseil de classe'!$A$2=$I$6,Classe4!FF24,IF('Conseil de classe'!$A$2=$I$7,Classe5!FF24,IF('Conseil de classe'!$A$2=$I$8,Classe6!FF24,IF('Conseil de classe'!$A$2=$I$9,Classe7!FF24,IF('Conseil de classe'!$A$2=$I$10,Classe8!FF24,IF('Conseil de classe'!$A$2=$I$11,Classe9!FF24)))))))))),"",IF('Conseil de classe'!$A$2=$I$3,Classe1!FF24,IF('Conseil de classe'!$A$2=$I$4,Classe2!FF24,IF('Conseil de classe'!$A$2=$I$5,Classe3!FF24,IF('Conseil de classe'!$A$2=$I$6,Classe4!FF24,IF('Conseil de classe'!$A$2=$I$7,Classe5!FF24,IF('Conseil de classe'!$A$2=$I$8,Classe6!FF24,IF('Conseil de classe'!$A$2=$I$9,Classe7!FF24,IF('Conseil de classe'!$A$2=$I$10,Classe8!FF24,IF('Conseil de classe'!$A$2=$I$11,Classe9!FF24))))))))))</f>
        <v/>
      </c>
      <c r="AY23" s="7" t="str">
        <f>IF(ISBLANK(IF('Conseil de classe'!$A$2=$I$3,Classe1!FG24,IF('Conseil de classe'!$A$2=$I$4,Classe2!FG24,IF('Conseil de classe'!$A$2=$I$5,Classe3!FG24,IF('Conseil de classe'!$A$2=$I$6,Classe4!FG24,IF('Conseil de classe'!$A$2=$I$7,Classe5!FG24,IF('Conseil de classe'!$A$2=$I$8,Classe6!FG24,IF('Conseil de classe'!$A$2=$I$9,Classe7!FG24,IF('Conseil de classe'!$A$2=$I$10,Classe8!FG24,IF('Conseil de classe'!$A$2=$I$11,Classe9!FG24)))))))))),"",IF('Conseil de classe'!$A$2=$I$3,Classe1!FG24,IF('Conseil de classe'!$A$2=$I$4,Classe2!FG24,IF('Conseil de classe'!$A$2=$I$5,Classe3!FG24,IF('Conseil de classe'!$A$2=$I$6,Classe4!FG24,IF('Conseil de classe'!$A$2=$I$7,Classe5!FG24,IF('Conseil de classe'!$A$2=$I$8,Classe6!FG24,IF('Conseil de classe'!$A$2=$I$9,Classe7!FG24,IF('Conseil de classe'!$A$2=$I$10,Classe8!FG24,IF('Conseil de classe'!$A$2=$I$11,Classe9!FG24))))))))))</f>
        <v/>
      </c>
      <c r="AZ23" s="7" t="str">
        <f>IF(ISBLANK(IF('Conseil de classe'!$A$2=$I$3,Classe1!FH24,IF('Conseil de classe'!$A$2=$I$4,Classe2!FH24,IF('Conseil de classe'!$A$2=$I$5,Classe3!FH24,IF('Conseil de classe'!$A$2=$I$6,Classe4!FH24,IF('Conseil de classe'!$A$2=$I$7,Classe5!FH24,IF('Conseil de classe'!$A$2=$I$8,Classe6!FH24,IF('Conseil de classe'!$A$2=$I$9,Classe7!FH24,IF('Conseil de classe'!$A$2=$I$10,Classe8!FH24,IF('Conseil de classe'!$A$2=$I$11,Classe9!FH24)))))))))),"",IF('Conseil de classe'!$A$2=$I$3,Classe1!FH24,IF('Conseil de classe'!$A$2=$I$4,Classe2!FH24,IF('Conseil de classe'!$A$2=$I$5,Classe3!FH24,IF('Conseil de classe'!$A$2=$I$6,Classe4!FH24,IF('Conseil de classe'!$A$2=$I$7,Classe5!FH24,IF('Conseil de classe'!$A$2=$I$8,Classe6!FH24,IF('Conseil de classe'!$A$2=$I$9,Classe7!FH24,IF('Conseil de classe'!$A$2=$I$10,Classe8!FH24,IF('Conseil de classe'!$A$2=$I$11,Classe9!FH24))))))))))</f>
        <v/>
      </c>
      <c r="BA23" s="7" t="str">
        <f>IF(ISBLANK(IF('Conseil de classe'!$A$2=$I$3,Classe1!FI24,IF('Conseil de classe'!$A$2=$I$4,Classe2!FI24,IF('Conseil de classe'!$A$2=$I$5,Classe3!FI24,IF('Conseil de classe'!$A$2=$I$6,Classe4!FI24,IF('Conseil de classe'!$A$2=$I$7,Classe5!FI24,IF('Conseil de classe'!$A$2=$I$8,Classe6!FI24,IF('Conseil de classe'!$A$2=$I$9,Classe7!FI24,IF('Conseil de classe'!$A$2=$I$10,Classe8!FI24,IF('Conseil de classe'!$A$2=$I$11,Classe9!FI24)))))))))),"",IF('Conseil de classe'!$A$2=$I$3,Classe1!FI24,IF('Conseil de classe'!$A$2=$I$4,Classe2!FI24,IF('Conseil de classe'!$A$2=$I$5,Classe3!FI24,IF('Conseil de classe'!$A$2=$I$6,Classe4!FI24,IF('Conseil de classe'!$A$2=$I$7,Classe5!FI24,IF('Conseil de classe'!$A$2=$I$8,Classe6!FI24,IF('Conseil de classe'!$A$2=$I$9,Classe7!FI24,IF('Conseil de classe'!$A$2=$I$10,Classe8!FI24,IF('Conseil de classe'!$A$2=$I$11,Classe9!FI24))))))))))</f>
        <v/>
      </c>
      <c r="BB23" s="7" t="str">
        <f>IF(ISBLANK(IF('Conseil de classe'!$A$2=$I$3,Classe1!FJ24,IF('Conseil de classe'!$A$2=$I$4,Classe2!FJ24,IF('Conseil de classe'!$A$2=$I$5,Classe3!FJ24,IF('Conseil de classe'!$A$2=$I$6,Classe4!FJ24,IF('Conseil de classe'!$A$2=$I$7,Classe5!FJ24,IF('Conseil de classe'!$A$2=$I$8,Classe6!FJ24,IF('Conseil de classe'!$A$2=$I$9,Classe7!FJ24,IF('Conseil de classe'!$A$2=$I$10,Classe8!FJ24,IF('Conseil de classe'!$A$2=$I$11,Classe9!FJ24)))))))))),"",IF('Conseil de classe'!$A$2=$I$3,Classe1!FJ24,IF('Conseil de classe'!$A$2=$I$4,Classe2!FJ24,IF('Conseil de classe'!$A$2=$I$5,Classe3!FJ24,IF('Conseil de classe'!$A$2=$I$6,Classe4!FJ24,IF('Conseil de classe'!$A$2=$I$7,Classe5!FJ24,IF('Conseil de classe'!$A$2=$I$8,Classe6!FJ24,IF('Conseil de classe'!$A$2=$I$9,Classe7!FJ24,IF('Conseil de classe'!$A$2=$I$10,Classe8!FJ24,IF('Conseil de classe'!$A$2=$I$11,Classe9!FJ24))))))))))</f>
        <v/>
      </c>
      <c r="BC23" s="7" t="str">
        <f>IF(ISBLANK(IF('Conseil de classe'!$A$2=$I$3,Classe1!FK24,IF('Conseil de classe'!$A$2=$I$4,Classe2!FK24,IF('Conseil de classe'!$A$2=$I$5,Classe3!FK24,IF('Conseil de classe'!$A$2=$I$6,Classe4!FK24,IF('Conseil de classe'!$A$2=$I$7,Classe5!FK24,IF('Conseil de classe'!$A$2=$I$8,Classe6!FK24,IF('Conseil de classe'!$A$2=$I$9,Classe7!FK24,IF('Conseil de classe'!$A$2=$I$10,Classe8!FK24,IF('Conseil de classe'!$A$2=$I$11,Classe9!FK24)))))))))),"",IF('Conseil de classe'!$A$2=$I$3,Classe1!FK24,IF('Conseil de classe'!$A$2=$I$4,Classe2!FK24,IF('Conseil de classe'!$A$2=$I$5,Classe3!FK24,IF('Conseil de classe'!$A$2=$I$6,Classe4!FK24,IF('Conseil de classe'!$A$2=$I$7,Classe5!FK24,IF('Conseil de classe'!$A$2=$I$8,Classe6!FK24,IF('Conseil de classe'!$A$2=$I$9,Classe7!FK24,IF('Conseil de classe'!$A$2=$I$10,Classe8!FK24,IF('Conseil de classe'!$A$2=$I$11,Classe9!FK24))))))))))</f>
        <v/>
      </c>
      <c r="BD23" s="7" t="str">
        <f>IF(ISBLANK(IF('Conseil de classe'!$A$2=$I$3,Classe1!FL24,IF('Conseil de classe'!$A$2=$I$4,Classe2!FL24,IF('Conseil de classe'!$A$2=$I$5,Classe3!FL24,IF('Conseil de classe'!$A$2=$I$6,Classe4!FL24,IF('Conseil de classe'!$A$2=$I$7,Classe5!FL24,IF('Conseil de classe'!$A$2=$I$8,Classe6!FL24,IF('Conseil de classe'!$A$2=$I$9,Classe7!FL24,IF('Conseil de classe'!$A$2=$I$10,Classe8!FL24,IF('Conseil de classe'!$A$2=$I$11,Classe9!FL24)))))))))),"",IF('Conseil de classe'!$A$2=$I$3,Classe1!FL24,IF('Conseil de classe'!$A$2=$I$4,Classe2!FL24,IF('Conseil de classe'!$A$2=$I$5,Classe3!FL24,IF('Conseil de classe'!$A$2=$I$6,Classe4!FL24,IF('Conseil de classe'!$A$2=$I$7,Classe5!FL24,IF('Conseil de classe'!$A$2=$I$8,Classe6!FL24,IF('Conseil de classe'!$A$2=$I$9,Classe7!FL24,IF('Conseil de classe'!$A$2=$I$10,Classe8!FL24,IF('Conseil de classe'!$A$2=$I$11,Classe9!FL24))))))))))</f>
        <v/>
      </c>
      <c r="BE23" s="7" t="str">
        <f>IF(ISBLANK(IF('Conseil de classe'!$A$2=$I$3,Classe1!FM24,IF('Conseil de classe'!$A$2=$I$4,Classe2!FM24,IF('Conseil de classe'!$A$2=$I$5,Classe3!FM24,IF('Conseil de classe'!$A$2=$I$6,Classe4!FM24,IF('Conseil de classe'!$A$2=$I$7,Classe5!FM24,IF('Conseil de classe'!$A$2=$I$8,Classe6!FM24,IF('Conseil de classe'!$A$2=$I$9,Classe7!FM24,IF('Conseil de classe'!$A$2=$I$10,Classe8!FM24,IF('Conseil de classe'!$A$2=$I$11,Classe9!FM24)))))))))),"",IF('Conseil de classe'!$A$2=$I$3,Classe1!FM24,IF('Conseil de classe'!$A$2=$I$4,Classe2!FM24,IF('Conseil de classe'!$A$2=$I$5,Classe3!FM24,IF('Conseil de classe'!$A$2=$I$6,Classe4!FM24,IF('Conseil de classe'!$A$2=$I$7,Classe5!FM24,IF('Conseil de classe'!$A$2=$I$8,Classe6!FM24,IF('Conseil de classe'!$A$2=$I$9,Classe7!FM24,IF('Conseil de classe'!$A$2=$I$10,Classe8!FM24,IF('Conseil de classe'!$A$2=$I$11,Classe9!FM24))))))))))</f>
        <v/>
      </c>
      <c r="BF23" s="7" t="str">
        <f>IF(ISBLANK(IF('Conseil de classe'!$A$2=$I$3,Classe1!FN24,IF('Conseil de classe'!$A$2=$I$4,Classe2!FN24,IF('Conseil de classe'!$A$2=$I$5,Classe3!FN24,IF('Conseil de classe'!$A$2=$I$6,Classe4!FN24,IF('Conseil de classe'!$A$2=$I$7,Classe5!FN24,IF('Conseil de classe'!$A$2=$I$8,Classe6!FN24,IF('Conseil de classe'!$A$2=$I$9,Classe7!FN24,IF('Conseil de classe'!$A$2=$I$10,Classe8!FN24,IF('Conseil de classe'!$A$2=$I$11,Classe9!FN24)))))))))),"",IF('Conseil de classe'!$A$2=$I$3,Classe1!FN24,IF('Conseil de classe'!$A$2=$I$4,Classe2!FN24,IF('Conseil de classe'!$A$2=$I$5,Classe3!FN24,IF('Conseil de classe'!$A$2=$I$6,Classe4!FN24,IF('Conseil de classe'!$A$2=$I$7,Classe5!FN24,IF('Conseil de classe'!$A$2=$I$8,Classe6!FN24,IF('Conseil de classe'!$A$2=$I$9,Classe7!FN24,IF('Conseil de classe'!$A$2=$I$10,Classe8!FN24,IF('Conseil de classe'!$A$2=$I$11,Classe9!FN24))))))))))</f>
        <v/>
      </c>
      <c r="BG23" s="7" t="str">
        <f>IF(ISBLANK(IF('Conseil de classe'!$A$2=$I$3,Classe1!FO24,IF('Conseil de classe'!$A$2=$I$4,Classe2!FO24,IF('Conseil de classe'!$A$2=$I$5,Classe3!FO24,IF('Conseil de classe'!$A$2=$I$6,Classe4!FO24,IF('Conseil de classe'!$A$2=$I$7,Classe5!FO24,IF('Conseil de classe'!$A$2=$I$8,Classe6!FO24,IF('Conseil de classe'!$A$2=$I$9,Classe7!FO24,IF('Conseil de classe'!$A$2=$I$10,Classe8!FO24,IF('Conseil de classe'!$A$2=$I$11,Classe9!FO24)))))))))),"",IF('Conseil de classe'!$A$2=$I$3,Classe1!FO24,IF('Conseil de classe'!$A$2=$I$4,Classe2!FO24,IF('Conseil de classe'!$A$2=$I$5,Classe3!FO24,IF('Conseil de classe'!$A$2=$I$6,Classe4!FO24,IF('Conseil de classe'!$A$2=$I$7,Classe5!FO24,IF('Conseil de classe'!$A$2=$I$8,Classe6!FO24,IF('Conseil de classe'!$A$2=$I$9,Classe7!FO24,IF('Conseil de classe'!$A$2=$I$10,Classe8!FO24,IF('Conseil de classe'!$A$2=$I$11,Classe9!FO24))))))))))</f>
        <v/>
      </c>
      <c r="BH23" s="7" t="str">
        <f>IF(ISBLANK(IF('Conseil de classe'!$A$2=$I$3,Classe1!FP24,IF('Conseil de classe'!$A$2=$I$4,Classe2!FP24,IF('Conseil de classe'!$A$2=$I$5,Classe3!FP24,IF('Conseil de classe'!$A$2=$I$6,Classe4!FP24,IF('Conseil de classe'!$A$2=$I$7,Classe5!FP24,IF('Conseil de classe'!$A$2=$I$8,Classe6!FP24,IF('Conseil de classe'!$A$2=$I$9,Classe7!FP24,IF('Conseil de classe'!$A$2=$I$10,Classe8!FP24,IF('Conseil de classe'!$A$2=$I$11,Classe9!FP24)))))))))),"",IF('Conseil de classe'!$A$2=$I$3,Classe1!FP24,IF('Conseil de classe'!$A$2=$I$4,Classe2!FP24,IF('Conseil de classe'!$A$2=$I$5,Classe3!FP24,IF('Conseil de classe'!$A$2=$I$6,Classe4!FP24,IF('Conseil de classe'!$A$2=$I$7,Classe5!FP24,IF('Conseil de classe'!$A$2=$I$8,Classe6!FP24,IF('Conseil de classe'!$A$2=$I$9,Classe7!FP24,IF('Conseil de classe'!$A$2=$I$10,Classe8!FP24,IF('Conseil de classe'!$A$2=$I$11,Classe9!FP24))))))))))</f>
        <v/>
      </c>
      <c r="BI23" s="7" t="str">
        <f>IF(ISBLANK(IF('Conseil de classe'!$A$2=$I$3,Classe1!FQ24,IF('Conseil de classe'!$A$2=$I$4,Classe2!FQ24,IF('Conseil de classe'!$A$2=$I$5,Classe3!FQ24,IF('Conseil de classe'!$A$2=$I$6,Classe4!FQ24,IF('Conseil de classe'!$A$2=$I$7,Classe5!FQ24,IF('Conseil de classe'!$A$2=$I$8,Classe6!FQ24,IF('Conseil de classe'!$A$2=$I$9,Classe7!FQ24,IF('Conseil de classe'!$A$2=$I$10,Classe8!FQ24,IF('Conseil de classe'!$A$2=$I$11,Classe9!FQ24)))))))))),"",IF('Conseil de classe'!$A$2=$I$3,Classe1!FQ24,IF('Conseil de classe'!$A$2=$I$4,Classe2!FQ24,IF('Conseil de classe'!$A$2=$I$5,Classe3!FQ24,IF('Conseil de classe'!$A$2=$I$6,Classe4!FQ24,IF('Conseil de classe'!$A$2=$I$7,Classe5!FQ24,IF('Conseil de classe'!$A$2=$I$8,Classe6!FQ24,IF('Conseil de classe'!$A$2=$I$9,Classe7!FQ24,IF('Conseil de classe'!$A$2=$I$10,Classe8!FQ24,IF('Conseil de classe'!$A$2=$I$11,Classe9!FQ24))))))))))</f>
        <v/>
      </c>
      <c r="BJ23" s="7" t="str">
        <f>IF(ISBLANK(IF('Conseil de classe'!$A$2=$I$3,Classe1!FR24,IF('Conseil de classe'!$A$2=$I$4,Classe2!FR24,IF('Conseil de classe'!$A$2=$I$5,Classe3!FR24,IF('Conseil de classe'!$A$2=$I$6,Classe4!FR24,IF('Conseil de classe'!$A$2=$I$7,Classe5!FR24,IF('Conseil de classe'!$A$2=$I$8,Classe6!FR24,IF('Conseil de classe'!$A$2=$I$9,Classe7!FR24,IF('Conseil de classe'!$A$2=$I$10,Classe8!FR24,IF('Conseil de classe'!$A$2=$I$11,Classe9!FR24)))))))))),"",IF('Conseil de classe'!$A$2=$I$3,Classe1!FR24,IF('Conseil de classe'!$A$2=$I$4,Classe2!FR24,IF('Conseil de classe'!$A$2=$I$5,Classe3!FR24,IF('Conseil de classe'!$A$2=$I$6,Classe4!FR24,IF('Conseil de classe'!$A$2=$I$7,Classe5!FR24,IF('Conseil de classe'!$A$2=$I$8,Classe6!FR24,IF('Conseil de classe'!$A$2=$I$9,Classe7!FR24,IF('Conseil de classe'!$A$2=$I$10,Classe8!FR24,IF('Conseil de classe'!$A$2=$I$11,Classe9!FR24))))))))))</f>
        <v/>
      </c>
      <c r="BK23" s="7" t="str">
        <f>IF(ISBLANK(IF('Conseil de classe'!$A$2=$I$3,Classe1!FS24,IF('Conseil de classe'!$A$2=$I$4,Classe2!FS24,IF('Conseil de classe'!$A$2=$I$5,Classe3!FS24,IF('Conseil de classe'!$A$2=$I$6,Classe4!FS24,IF('Conseil de classe'!$A$2=$I$7,Classe5!FS24,IF('Conseil de classe'!$A$2=$I$8,Classe6!FS24,IF('Conseil de classe'!$A$2=$I$9,Classe7!FS24,IF('Conseil de classe'!$A$2=$I$10,Classe8!FS24,IF('Conseil de classe'!$A$2=$I$11,Classe9!FS24)))))))))),"",IF('Conseil de classe'!$A$2=$I$3,Classe1!FS24,IF('Conseil de classe'!$A$2=$I$4,Classe2!FS24,IF('Conseil de classe'!$A$2=$I$5,Classe3!FS24,IF('Conseil de classe'!$A$2=$I$6,Classe4!FS24,IF('Conseil de classe'!$A$2=$I$7,Classe5!FS24,IF('Conseil de classe'!$A$2=$I$8,Classe6!FS24,IF('Conseil de classe'!$A$2=$I$9,Classe7!FS24,IF('Conseil de classe'!$A$2=$I$10,Classe8!FS24,IF('Conseil de classe'!$A$2=$I$11,Classe9!FS24))))))))))</f>
        <v/>
      </c>
      <c r="BL23" s="7" t="str">
        <f>IF(ISBLANK(IF('Conseil de classe'!$A$2=$I$3,Classe1!FT24,IF('Conseil de classe'!$A$2=$I$4,Classe2!FT24,IF('Conseil de classe'!$A$2=$I$5,Classe3!FT24,IF('Conseil de classe'!$A$2=$I$6,Classe4!FT24,IF('Conseil de classe'!$A$2=$I$7,Classe5!FT24,IF('Conseil de classe'!$A$2=$I$8,Classe6!FT24,IF('Conseil de classe'!$A$2=$I$9,Classe7!FT24,IF('Conseil de classe'!$A$2=$I$10,Classe8!FT24,IF('Conseil de classe'!$A$2=$I$11,Classe9!FT24)))))))))),"",IF('Conseil de classe'!$A$2=$I$3,Classe1!FT24,IF('Conseil de classe'!$A$2=$I$4,Classe2!FT24,IF('Conseil de classe'!$A$2=$I$5,Classe3!FT24,IF('Conseil de classe'!$A$2=$I$6,Classe4!FT24,IF('Conseil de classe'!$A$2=$I$7,Classe5!FT24,IF('Conseil de classe'!$A$2=$I$8,Classe6!FT24,IF('Conseil de classe'!$A$2=$I$9,Classe7!FT24,IF('Conseil de classe'!$A$2=$I$10,Classe8!FT24,IF('Conseil de classe'!$A$2=$I$11,Classe9!FT24))))))))))</f>
        <v/>
      </c>
      <c r="BM23" s="7" t="str">
        <f>IF(ISBLANK(IF('Conseil de classe'!$A$2=$I$3,Classe1!FU24,IF('Conseil de classe'!$A$2=$I$4,Classe2!FU24,IF('Conseil de classe'!$A$2=$I$5,Classe3!FU24,IF('Conseil de classe'!$A$2=$I$6,Classe4!FU24,IF('Conseil de classe'!$A$2=$I$7,Classe5!FU24,IF('Conseil de classe'!$A$2=$I$8,Classe6!FU24,IF('Conseil de classe'!$A$2=$I$9,Classe7!FU24,IF('Conseil de classe'!$A$2=$I$10,Classe8!FU24,IF('Conseil de classe'!$A$2=$I$11,Classe9!FU24)))))))))),"",IF('Conseil de classe'!$A$2=$I$3,Classe1!FU24,IF('Conseil de classe'!$A$2=$I$4,Classe2!FU24,IF('Conseil de classe'!$A$2=$I$5,Classe3!FU24,IF('Conseil de classe'!$A$2=$I$6,Classe4!FU24,IF('Conseil de classe'!$A$2=$I$7,Classe5!FU24,IF('Conseil de classe'!$A$2=$I$8,Classe6!FU24,IF('Conseil de classe'!$A$2=$I$9,Classe7!FU24,IF('Conseil de classe'!$A$2=$I$10,Classe8!FU24,IF('Conseil de classe'!$A$2=$I$11,Classe9!FU24))))))))))</f>
        <v/>
      </c>
      <c r="BN23" s="7" t="str">
        <f>IF(ISBLANK(IF('Conseil de classe'!$A$2=$I$3,Classe1!FV24,IF('Conseil de classe'!$A$2=$I$4,Classe2!FV24,IF('Conseil de classe'!$A$2=$I$5,Classe3!FV24,IF('Conseil de classe'!$A$2=$I$6,Classe4!FV24,IF('Conseil de classe'!$A$2=$I$7,Classe5!FV24,IF('Conseil de classe'!$A$2=$I$8,Classe6!FV24,IF('Conseil de classe'!$A$2=$I$9,Classe7!FV24,IF('Conseil de classe'!$A$2=$I$10,Classe8!FV24,IF('Conseil de classe'!$A$2=$I$11,Classe9!FV24)))))))))),"",IF('Conseil de classe'!$A$2=$I$3,Classe1!FV24,IF('Conseil de classe'!$A$2=$I$4,Classe2!FV24,IF('Conseil de classe'!$A$2=$I$5,Classe3!FV24,IF('Conseil de classe'!$A$2=$I$6,Classe4!FV24,IF('Conseil de classe'!$A$2=$I$7,Classe5!FV24,IF('Conseil de classe'!$A$2=$I$8,Classe6!FV24,IF('Conseil de classe'!$A$2=$I$9,Classe7!FV24,IF('Conseil de classe'!$A$2=$I$10,Classe8!FV24,IF('Conseil de classe'!$A$2=$I$11,Classe9!FV24))))))))))</f>
        <v/>
      </c>
      <c r="BO23" s="7" t="str">
        <f>IF(ISBLANK(IF('Conseil de classe'!$A$2=$I$3,Classe1!FW24,IF('Conseil de classe'!$A$2=$I$4,Classe2!FW24,IF('Conseil de classe'!$A$2=$I$5,Classe3!FW24,IF('Conseil de classe'!$A$2=$I$6,Classe4!FW24,IF('Conseil de classe'!$A$2=$I$7,Classe5!FW24,IF('Conseil de classe'!$A$2=$I$8,Classe6!FW24,IF('Conseil de classe'!$A$2=$I$9,Classe7!FW24,IF('Conseil de classe'!$A$2=$I$10,Classe8!FW24,IF('Conseil de classe'!$A$2=$I$11,Classe9!FW24)))))))))),"",IF('Conseil de classe'!$A$2=$I$3,Classe1!FW24,IF('Conseil de classe'!$A$2=$I$4,Classe2!FW24,IF('Conseil de classe'!$A$2=$I$5,Classe3!FW24,IF('Conseil de classe'!$A$2=$I$6,Classe4!FW24,IF('Conseil de classe'!$A$2=$I$7,Classe5!FW24,IF('Conseil de classe'!$A$2=$I$8,Classe6!FW24,IF('Conseil de classe'!$A$2=$I$9,Classe7!FW24,IF('Conseil de classe'!$A$2=$I$10,Classe8!FW24,IF('Conseil de classe'!$A$2=$I$11,Classe9!FW24))))))))))</f>
        <v/>
      </c>
      <c r="BP23" s="7" t="str">
        <f>IF(ISBLANK(IF('Conseil de classe'!$A$2=$I$3,Classe1!FX24,IF('Conseil de classe'!$A$2=$I$4,Classe2!FX24,IF('Conseil de classe'!$A$2=$I$5,Classe3!FX24,IF('Conseil de classe'!$A$2=$I$6,Classe4!FX24,IF('Conseil de classe'!$A$2=$I$7,Classe5!FX24,IF('Conseil de classe'!$A$2=$I$8,Classe6!FX24,IF('Conseil de classe'!$A$2=$I$9,Classe7!FX24,IF('Conseil de classe'!$A$2=$I$10,Classe8!FX24,IF('Conseil de classe'!$A$2=$I$11,Classe9!FX24)))))))))),"",IF('Conseil de classe'!$A$2=$I$3,Classe1!FX24,IF('Conseil de classe'!$A$2=$I$4,Classe2!FX24,IF('Conseil de classe'!$A$2=$I$5,Classe3!FX24,IF('Conseil de classe'!$A$2=$I$6,Classe4!FX24,IF('Conseil de classe'!$A$2=$I$7,Classe5!FX24,IF('Conseil de classe'!$A$2=$I$8,Classe6!FX24,IF('Conseil de classe'!$A$2=$I$9,Classe7!FX24,IF('Conseil de classe'!$A$2=$I$10,Classe8!FX24,IF('Conseil de classe'!$A$2=$I$11,Classe9!FX24))))))))))</f>
        <v/>
      </c>
      <c r="BQ23" s="7" t="str">
        <f>IF(ISBLANK(IF('Conseil de classe'!$A$2=$I$3,Classe1!FY24,IF('Conseil de classe'!$A$2=$I$4,Classe2!FY24,IF('Conseil de classe'!$A$2=$I$5,Classe3!FY24,IF('Conseil de classe'!$A$2=$I$6,Classe4!FY24,IF('Conseil de classe'!$A$2=$I$7,Classe5!FY24,IF('Conseil de classe'!$A$2=$I$8,Classe6!FY24,IF('Conseil de classe'!$A$2=$I$9,Classe7!FY24,IF('Conseil de classe'!$A$2=$I$10,Classe8!FY24,IF('Conseil de classe'!$A$2=$I$11,Classe9!FY24)))))))))),"",IF('Conseil de classe'!$A$2=$I$3,Classe1!FY24,IF('Conseil de classe'!$A$2=$I$4,Classe2!FY24,IF('Conseil de classe'!$A$2=$I$5,Classe3!FY24,IF('Conseil de classe'!$A$2=$I$6,Classe4!FY24,IF('Conseil de classe'!$A$2=$I$7,Classe5!FY24,IF('Conseil de classe'!$A$2=$I$8,Classe6!FY24,IF('Conseil de classe'!$A$2=$I$9,Classe7!FY24,IF('Conseil de classe'!$A$2=$I$10,Classe8!FY24,IF('Conseil de classe'!$A$2=$I$11,Classe9!FY24))))))))))</f>
        <v/>
      </c>
      <c r="BR23" s="7" t="str">
        <f>IF(ISBLANK(IF('Conseil de classe'!$A$2=$I$3,Classe1!FZ24,IF('Conseil de classe'!$A$2=$I$4,Classe2!FZ24,IF('Conseil de classe'!$A$2=$I$5,Classe3!FZ24,IF('Conseil de classe'!$A$2=$I$6,Classe4!FZ24,IF('Conseil de classe'!$A$2=$I$7,Classe5!FZ24,IF('Conseil de classe'!$A$2=$I$8,Classe6!FZ24,IF('Conseil de classe'!$A$2=$I$9,Classe7!FZ24,IF('Conseil de classe'!$A$2=$I$10,Classe8!FZ24,IF('Conseil de classe'!$A$2=$I$11,Classe9!FZ24)))))))))),"",IF('Conseil de classe'!$A$2=$I$3,Classe1!FZ24,IF('Conseil de classe'!$A$2=$I$4,Classe2!FZ24,IF('Conseil de classe'!$A$2=$I$5,Classe3!FZ24,IF('Conseil de classe'!$A$2=$I$6,Classe4!FZ24,IF('Conseil de classe'!$A$2=$I$7,Classe5!FZ24,IF('Conseil de classe'!$A$2=$I$8,Classe6!FZ24,IF('Conseil de classe'!$A$2=$I$9,Classe7!FZ24,IF('Conseil de classe'!$A$2=$I$10,Classe8!FZ24,IF('Conseil de classe'!$A$2=$I$11,Classe9!FZ24))))))))))</f>
        <v/>
      </c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3:84" x14ac:dyDescent="0.3">
      <c r="C24" s="10" t="s">
        <v>93</v>
      </c>
      <c r="D24" s="7" t="s">
        <v>42</v>
      </c>
      <c r="E24" s="6"/>
      <c r="F24" s="7">
        <v>16</v>
      </c>
      <c r="G24" s="2">
        <v>7</v>
      </c>
      <c r="J24" s="7" t="str">
        <f>IF(ISBLANK(IF('Conseil de classe'!$A$2=$I$3,Classe1!B25, IF('Conseil de classe'!$A$2=$I$4,Classe2!B25,IF('Conseil de classe'!$A$2=$I$5,Classe3!B25,IF('Conseil de classe'!$A$2=$I$6,Classe4!B25,IF('Conseil de classe'!$A$2=$I$7,Classe5!B25,IF('Conseil de classe'!$A$2=$I$8,Classe6!B25, IF('Conseil de classe'!$A$2=$I$9,Classe7!B25,IF('Conseil de classe'!$A$2=$I$10,Classe8!B25,IF('Conseil de classe'!$A$2=$I$11,Classe9!B25)))))))))),"",IF('Conseil de classe'!$A$2=$I$3,Classe1!B25, IF('Conseil de classe'!$A$2=$I$4,Classe2!B25,IF('Conseil de classe'!$A$2=$I$5,Classe3!B25,IF('Conseil de classe'!$A$2=$I$6,Classe4!B25,IF('Conseil de classe'!$A$2=$I$7,Classe5!B25,IF('Conseil de classe'!$A$2=$I$8,Classe6!B25, IF('Conseil de classe'!$A$2=$I$9,Classe7!B25,IF('Conseil de classe'!$A$2=$I$10,Classe8!B25,IF('Conseil de classe'!$A$2=$I$11,Classe9!B25))))))))))</f>
        <v/>
      </c>
      <c r="K24" s="7" t="str">
        <f>IF(ISBLANK(IF('Conseil de classe'!$A$2=$I$3,Classe1!DS25,IF('Conseil de classe'!$A$2=$I$4,Classe2!DS25,IF('Conseil de classe'!$A$2=$I$5,Classe3!DS25,IF('Conseil de classe'!$A$2=$I$6,Classe4!DS25,IF('Conseil de classe'!$A$2=$I$7,Classe5!DS25,IF('Conseil de classe'!$A$2=$I$8,Classe6!DS25,IF('Conseil de classe'!$A$2=$I$9,Classe7!DS25,IF('Conseil de classe'!$A$2=$I$10,Classe8!DS25,IF('Conseil de classe'!$A$2=$I$11,Classe9!DS25)))))))))),"",IF('Conseil de classe'!$A$2=$I$3,Classe1!DS25,IF('Conseil de classe'!$A$2=$I$4,Classe2!DS25,IF('Conseil de classe'!$A$2=$I$5,Classe3!DS25,IF('Conseil de classe'!$A$2=$I$6,Classe4!DS25,IF('Conseil de classe'!$A$2=$I$7,Classe5!DS25,IF('Conseil de classe'!$A$2=$I$8,Classe6!DS25,IF('Conseil de classe'!$A$2=$I$9,Classe7!DS25,IF('Conseil de classe'!$A$2=$I$10,Classe8!DS25,IF('Conseil de classe'!$A$2=$I$11,Classe9!DS25))))))))))</f>
        <v/>
      </c>
      <c r="L24" s="7" t="str">
        <f>IF(ISBLANK(IF('Conseil de classe'!$A$2=$I$3,Classe1!DT25,IF('Conseil de classe'!$A$2=$I$4,Classe2!DT25,IF('Conseil de classe'!$A$2=$I$5,Classe3!DT25,IF('Conseil de classe'!$A$2=$I$6,Classe4!DT25,IF('Conseil de classe'!$A$2=$I$7,Classe5!DT25,IF('Conseil de classe'!$A$2=$I$8,Classe6!DT25,IF('Conseil de classe'!$A$2=$I$9,Classe7!DT25,IF('Conseil de classe'!$A$2=$I$10,Classe8!DT25,IF('Conseil de classe'!$A$2=$I$11,Classe9!DT25)))))))))),"",IF('Conseil de classe'!$A$2=$I$3,Classe1!DT25,IF('Conseil de classe'!$A$2=$I$4,Classe2!DT25,IF('Conseil de classe'!$A$2=$I$5,Classe3!DT25,IF('Conseil de classe'!$A$2=$I$6,Classe4!DT25,IF('Conseil de classe'!$A$2=$I$7,Classe5!DT25,IF('Conseil de classe'!$A$2=$I$8,Classe6!DT25,IF('Conseil de classe'!$A$2=$I$9,Classe7!DT25,IF('Conseil de classe'!$A$2=$I$10,Classe8!DT25,IF('Conseil de classe'!$A$2=$I$11,Classe9!DT25))))))))))</f>
        <v/>
      </c>
      <c r="M24" s="7" t="str">
        <f>IF(ISBLANK(IF('Conseil de classe'!$A$2=$I$3,Classe1!DU25,IF('Conseil de classe'!$A$2=$I$4,Classe2!DU25,IF('Conseil de classe'!$A$2=$I$5,Classe3!DU25,IF('Conseil de classe'!$A$2=$I$6,Classe4!DU25,IF('Conseil de classe'!$A$2=$I$7,Classe5!DU25,IF('Conseil de classe'!$A$2=$I$8,Classe6!DU25,IF('Conseil de classe'!$A$2=$I$9,Classe7!DU25,IF('Conseil de classe'!$A$2=$I$10,Classe8!DU25,IF('Conseil de classe'!$A$2=$I$11,Classe9!DU25)))))))))),"",IF('Conseil de classe'!$A$2=$I$3,Classe1!DU25,IF('Conseil de classe'!$A$2=$I$4,Classe2!DU25,IF('Conseil de classe'!$A$2=$I$5,Classe3!DU25,IF('Conseil de classe'!$A$2=$I$6,Classe4!DU25,IF('Conseil de classe'!$A$2=$I$7,Classe5!DU25,IF('Conseil de classe'!$A$2=$I$8,Classe6!DU25,IF('Conseil de classe'!$A$2=$I$9,Classe7!DU25,IF('Conseil de classe'!$A$2=$I$10,Classe8!DU25,IF('Conseil de classe'!$A$2=$I$11,Classe9!DU25))))))))))</f>
        <v/>
      </c>
      <c r="N24" s="7" t="str">
        <f>IF(ISBLANK(IF('Conseil de classe'!$A$2=$I$3,Classe1!DV25,IF('Conseil de classe'!$A$2=$I$4,Classe2!DV25,IF('Conseil de classe'!$A$2=$I$5,Classe3!DV25,IF('Conseil de classe'!$A$2=$I$6,Classe4!DV25,IF('Conseil de classe'!$A$2=$I$7,Classe5!DV25,IF('Conseil de classe'!$A$2=$I$8,Classe6!DV25,IF('Conseil de classe'!$A$2=$I$9,Classe7!DV25,IF('Conseil de classe'!$A$2=$I$10,Classe8!DV25,IF('Conseil de classe'!$A$2=$I$11,Classe9!DV25)))))))))),"",IF('Conseil de classe'!$A$2=$I$3,Classe1!DV25,IF('Conseil de classe'!$A$2=$I$4,Classe2!DV25,IF('Conseil de classe'!$A$2=$I$5,Classe3!DV25,IF('Conseil de classe'!$A$2=$I$6,Classe4!DV25,IF('Conseil de classe'!$A$2=$I$7,Classe5!DV25,IF('Conseil de classe'!$A$2=$I$8,Classe6!DV25,IF('Conseil de classe'!$A$2=$I$9,Classe7!DV25,IF('Conseil de classe'!$A$2=$I$10,Classe8!DV25,IF('Conseil de classe'!$A$2=$I$11,Classe9!DV25))))))))))</f>
        <v/>
      </c>
      <c r="O24" s="7" t="str">
        <f>IF(ISBLANK(IF('Conseil de classe'!$A$2=$I$3,Classe1!DW25,IF('Conseil de classe'!$A$2=$I$4,Classe2!DW25,IF('Conseil de classe'!$A$2=$I$5,Classe3!DW25,IF('Conseil de classe'!$A$2=$I$6,Classe4!DW25,IF('Conseil de classe'!$A$2=$I$7,Classe5!DW25,IF('Conseil de classe'!$A$2=$I$8,Classe6!DW25,IF('Conseil de classe'!$A$2=$I$9,Classe7!DW25,IF('Conseil de classe'!$A$2=$I$10,Classe8!DW25,IF('Conseil de classe'!$A$2=$I$11,Classe9!DW25)))))))))),"",IF('Conseil de classe'!$A$2=$I$3,Classe1!DW25,IF('Conseil de classe'!$A$2=$I$4,Classe2!DW25,IF('Conseil de classe'!$A$2=$I$5,Classe3!DW25,IF('Conseil de classe'!$A$2=$I$6,Classe4!DW25,IF('Conseil de classe'!$A$2=$I$7,Classe5!DW25,IF('Conseil de classe'!$A$2=$I$8,Classe6!DW25,IF('Conseil de classe'!$A$2=$I$9,Classe7!DW25,IF('Conseil de classe'!$A$2=$I$10,Classe8!DW25,IF('Conseil de classe'!$A$2=$I$11,Classe9!DW25))))))))))</f>
        <v/>
      </c>
      <c r="P24" s="7" t="str">
        <f>IF(ISBLANK(IF('Conseil de classe'!$A$2=$I$3,Classe1!DX25,IF('Conseil de classe'!$A$2=$I$4,Classe2!DX25,IF('Conseil de classe'!$A$2=$I$5,Classe3!DX25,IF('Conseil de classe'!$A$2=$I$6,Classe4!DX25,IF('Conseil de classe'!$A$2=$I$7,Classe5!DX25,IF('Conseil de classe'!$A$2=$I$8,Classe6!DX25,IF('Conseil de classe'!$A$2=$I$9,Classe7!DX25,IF('Conseil de classe'!$A$2=$I$10,Classe8!DX25,IF('Conseil de classe'!$A$2=$I$11,Classe9!DX25)))))))))),"",IF('Conseil de classe'!$A$2=$I$3,Classe1!DX25,IF('Conseil de classe'!$A$2=$I$4,Classe2!DX25,IF('Conseil de classe'!$A$2=$I$5,Classe3!DX25,IF('Conseil de classe'!$A$2=$I$6,Classe4!DX25,IF('Conseil de classe'!$A$2=$I$7,Classe5!DX25,IF('Conseil de classe'!$A$2=$I$8,Classe6!DX25,IF('Conseil de classe'!$A$2=$I$9,Classe7!DX25,IF('Conseil de classe'!$A$2=$I$10,Classe8!DX25,IF('Conseil de classe'!$A$2=$I$11,Classe9!DX25))))))))))</f>
        <v/>
      </c>
      <c r="Q24" s="7" t="str">
        <f>IF(ISBLANK(IF('Conseil de classe'!$A$2=$I$3,Classe1!DY25,IF('Conseil de classe'!$A$2=$I$4,Classe2!DY25,IF('Conseil de classe'!$A$2=$I$5,Classe3!DY25,IF('Conseil de classe'!$A$2=$I$6,Classe4!DY25,IF('Conseil de classe'!$A$2=$I$7,Classe5!DY25,IF('Conseil de classe'!$A$2=$I$8,Classe6!DY25,IF('Conseil de classe'!$A$2=$I$9,Classe7!DY25,IF('Conseil de classe'!$A$2=$I$10,Classe8!DY25,IF('Conseil de classe'!$A$2=$I$11,Classe9!DY25)))))))))),"",IF('Conseil de classe'!$A$2=$I$3,Classe1!DY25,IF('Conseil de classe'!$A$2=$I$4,Classe2!DY25,IF('Conseil de classe'!$A$2=$I$5,Classe3!DY25,IF('Conseil de classe'!$A$2=$I$6,Classe4!DY25,IF('Conseil de classe'!$A$2=$I$7,Classe5!DY25,IF('Conseil de classe'!$A$2=$I$8,Classe6!DY25,IF('Conseil de classe'!$A$2=$I$9,Classe7!DY25,IF('Conseil de classe'!$A$2=$I$10,Classe8!DY25,IF('Conseil de classe'!$A$2=$I$11,Classe9!DY25))))))))))</f>
        <v/>
      </c>
      <c r="R24" s="7" t="str">
        <f>IF(ISBLANK(IF('Conseil de classe'!$A$2=$I$3,Classe1!DZ25,IF('Conseil de classe'!$A$2=$I$4,Classe2!DZ25,IF('Conseil de classe'!$A$2=$I$5,Classe3!DZ25,IF('Conseil de classe'!$A$2=$I$6,Classe4!DZ25,IF('Conseil de classe'!$A$2=$I$7,Classe5!DZ25,IF('Conseil de classe'!$A$2=$I$8,Classe6!DZ25,IF('Conseil de classe'!$A$2=$I$9,Classe7!DZ25,IF('Conseil de classe'!$A$2=$I$10,Classe8!DZ25,IF('Conseil de classe'!$A$2=$I$11,Classe9!DZ25)))))))))),"",IF('Conseil de classe'!$A$2=$I$3,Classe1!DZ25,IF('Conseil de classe'!$A$2=$I$4,Classe2!DZ25,IF('Conseil de classe'!$A$2=$I$5,Classe3!DZ25,IF('Conseil de classe'!$A$2=$I$6,Classe4!DZ25,IF('Conseil de classe'!$A$2=$I$7,Classe5!DZ25,IF('Conseil de classe'!$A$2=$I$8,Classe6!DZ25,IF('Conseil de classe'!$A$2=$I$9,Classe7!DZ25,IF('Conseil de classe'!$A$2=$I$10,Classe8!DZ25,IF('Conseil de classe'!$A$2=$I$11,Classe9!DZ25))))))))))</f>
        <v/>
      </c>
      <c r="S24" s="7" t="str">
        <f>IF(ISBLANK(IF('Conseil de classe'!$A$2=$I$3,Classe1!EA25,IF('Conseil de classe'!$A$2=$I$4,Classe2!EA25,IF('Conseil de classe'!$A$2=$I$5,Classe3!EA25,IF('Conseil de classe'!$A$2=$I$6,Classe4!EA25,IF('Conseil de classe'!$A$2=$I$7,Classe5!EA25,IF('Conseil de classe'!$A$2=$I$8,Classe6!EA25,IF('Conseil de classe'!$A$2=$I$9,Classe7!EA25,IF('Conseil de classe'!$A$2=$I$10,Classe8!EA25,IF('Conseil de classe'!$A$2=$I$11,Classe9!EA25)))))))))),"",IF('Conseil de classe'!$A$2=$I$3,Classe1!EA25,IF('Conseil de classe'!$A$2=$I$4,Classe2!EA25,IF('Conseil de classe'!$A$2=$I$5,Classe3!EA25,IF('Conseil de classe'!$A$2=$I$6,Classe4!EA25,IF('Conseil de classe'!$A$2=$I$7,Classe5!EA25,IF('Conseil de classe'!$A$2=$I$8,Classe6!EA25,IF('Conseil de classe'!$A$2=$I$9,Classe7!EA25,IF('Conseil de classe'!$A$2=$I$10,Classe8!EA25,IF('Conseil de classe'!$A$2=$I$11,Classe9!EA25))))))))))</f>
        <v/>
      </c>
      <c r="T24" s="7" t="str">
        <f>IF(ISBLANK(IF('Conseil de classe'!$A$2=$I$3,Classe1!EB25,IF('Conseil de classe'!$A$2=$I$4,Classe2!EB25,IF('Conseil de classe'!$A$2=$I$5,Classe3!EB25,IF('Conseil de classe'!$A$2=$I$6,Classe4!EB25,IF('Conseil de classe'!$A$2=$I$7,Classe5!EB25,IF('Conseil de classe'!$A$2=$I$8,Classe6!EB25,IF('Conseil de classe'!$A$2=$I$9,Classe7!EB25,IF('Conseil de classe'!$A$2=$I$10,Classe8!EB25,IF('Conseil de classe'!$A$2=$I$11,Classe9!EB25)))))))))),"",IF('Conseil de classe'!$A$2=$I$3,Classe1!EB25,IF('Conseil de classe'!$A$2=$I$4,Classe2!EB25,IF('Conseil de classe'!$A$2=$I$5,Classe3!EB25,IF('Conseil de classe'!$A$2=$I$6,Classe4!EB25,IF('Conseil de classe'!$A$2=$I$7,Classe5!EB25,IF('Conseil de classe'!$A$2=$I$8,Classe6!EB25,IF('Conseil de classe'!$A$2=$I$9,Classe7!EB25,IF('Conseil de classe'!$A$2=$I$10,Classe8!EB25,IF('Conseil de classe'!$A$2=$I$11,Classe9!EB25))))))))))</f>
        <v/>
      </c>
      <c r="U24" s="7" t="str">
        <f>IF(ISBLANK(IF('Conseil de classe'!$A$2=$I$3,Classe1!EC25,IF('Conseil de classe'!$A$2=$I$4,Classe2!EC25,IF('Conseil de classe'!$A$2=$I$5,Classe3!EC25,IF('Conseil de classe'!$A$2=$I$6,Classe4!EC25,IF('Conseil de classe'!$A$2=$I$7,Classe5!EC25,IF('Conseil de classe'!$A$2=$I$8,Classe6!EC25,IF('Conseil de classe'!$A$2=$I$9,Classe7!EC25,IF('Conseil de classe'!$A$2=$I$10,Classe8!EC25,IF('Conseil de classe'!$A$2=$I$11,Classe9!EC25)))))))))),"",IF('Conseil de classe'!$A$2=$I$3,Classe1!EC25,IF('Conseil de classe'!$A$2=$I$4,Classe2!EC25,IF('Conseil de classe'!$A$2=$I$5,Classe3!EC25,IF('Conseil de classe'!$A$2=$I$6,Classe4!EC25,IF('Conseil de classe'!$A$2=$I$7,Classe5!EC25,IF('Conseil de classe'!$A$2=$I$8,Classe6!EC25,IF('Conseil de classe'!$A$2=$I$9,Classe7!EC25,IF('Conseil de classe'!$A$2=$I$10,Classe8!EC25,IF('Conseil de classe'!$A$2=$I$11,Classe9!EC25))))))))))</f>
        <v/>
      </c>
      <c r="V24" s="7" t="str">
        <f>IF(ISBLANK(IF('Conseil de classe'!$A$2=$I$3,Classe1!ED25,IF('Conseil de classe'!$A$2=$I$4,Classe2!ED25,IF('Conseil de classe'!$A$2=$I$5,Classe3!ED25,IF('Conseil de classe'!$A$2=$I$6,Classe4!ED25,IF('Conseil de classe'!$A$2=$I$7,Classe5!ED25,IF('Conseil de classe'!$A$2=$I$8,Classe6!ED25,IF('Conseil de classe'!$A$2=$I$9,Classe7!ED25,IF('Conseil de classe'!$A$2=$I$10,Classe8!ED25,IF('Conseil de classe'!$A$2=$I$11,Classe9!ED25)))))))))),"",IF('Conseil de classe'!$A$2=$I$3,Classe1!ED25,IF('Conseil de classe'!$A$2=$I$4,Classe2!ED25,IF('Conseil de classe'!$A$2=$I$5,Classe3!ED25,IF('Conseil de classe'!$A$2=$I$6,Classe4!ED25,IF('Conseil de classe'!$A$2=$I$7,Classe5!ED25,IF('Conseil de classe'!$A$2=$I$8,Classe6!ED25,IF('Conseil de classe'!$A$2=$I$9,Classe7!ED25,IF('Conseil de classe'!$A$2=$I$10,Classe8!ED25,IF('Conseil de classe'!$A$2=$I$11,Classe9!ED25))))))))))</f>
        <v/>
      </c>
      <c r="W24" s="7" t="str">
        <f>IF(ISBLANK(IF('Conseil de classe'!$A$2=$I$3,Classe1!EE25,IF('Conseil de classe'!$A$2=$I$4,Classe2!EE25,IF('Conseil de classe'!$A$2=$I$5,Classe3!EE25,IF('Conseil de classe'!$A$2=$I$6,Classe4!EE25,IF('Conseil de classe'!$A$2=$I$7,Classe5!EE25,IF('Conseil de classe'!$A$2=$I$8,Classe6!EE25,IF('Conseil de classe'!$A$2=$I$9,Classe7!EE25,IF('Conseil de classe'!$A$2=$I$10,Classe8!EE25,IF('Conseil de classe'!$A$2=$I$11,Classe9!EE25)))))))))),"",IF('Conseil de classe'!$A$2=$I$3,Classe1!EE25,IF('Conseil de classe'!$A$2=$I$4,Classe2!EE25,IF('Conseil de classe'!$A$2=$I$5,Classe3!EE25,IF('Conseil de classe'!$A$2=$I$6,Classe4!EE25,IF('Conseil de classe'!$A$2=$I$7,Classe5!EE25,IF('Conseil de classe'!$A$2=$I$8,Classe6!EE25,IF('Conseil de classe'!$A$2=$I$9,Classe7!EE25,IF('Conseil de classe'!$A$2=$I$10,Classe8!EE25,IF('Conseil de classe'!$A$2=$I$11,Classe9!EE25))))))))))</f>
        <v/>
      </c>
      <c r="X24" s="7" t="str">
        <f>IF(ISBLANK(IF('Conseil de classe'!$A$2=$I$3,Classe1!EF25,IF('Conseil de classe'!$A$2=$I$4,Classe2!EF25,IF('Conseil de classe'!$A$2=$I$5,Classe3!EF25,IF('Conseil de classe'!$A$2=$I$6,Classe4!EF25,IF('Conseil de classe'!$A$2=$I$7,Classe5!EF25,IF('Conseil de classe'!$A$2=$I$8,Classe6!EF25,IF('Conseil de classe'!$A$2=$I$9,Classe7!EF25,IF('Conseil de classe'!$A$2=$I$10,Classe8!EF25,IF('Conseil de classe'!$A$2=$I$11,Classe9!EF25)))))))))),"",IF('Conseil de classe'!$A$2=$I$3,Classe1!EF25,IF('Conseil de classe'!$A$2=$I$4,Classe2!EF25,IF('Conseil de classe'!$A$2=$I$5,Classe3!EF25,IF('Conseil de classe'!$A$2=$I$6,Classe4!EF25,IF('Conseil de classe'!$A$2=$I$7,Classe5!EF25,IF('Conseil de classe'!$A$2=$I$8,Classe6!EF25,IF('Conseil de classe'!$A$2=$I$9,Classe7!EF25,IF('Conseil de classe'!$A$2=$I$10,Classe8!EF25,IF('Conseil de classe'!$A$2=$I$11,Classe9!EF25))))))))))</f>
        <v/>
      </c>
      <c r="Y24" s="7" t="str">
        <f>IF(ISBLANK(IF('Conseil de classe'!$A$2=$I$3,Classe1!EG25,IF('Conseil de classe'!$A$2=$I$4,Classe2!EG25,IF('Conseil de classe'!$A$2=$I$5,Classe3!EG25,IF('Conseil de classe'!$A$2=$I$6,Classe4!EG25,IF('Conseil de classe'!$A$2=$I$7,Classe5!EG25,IF('Conseil de classe'!$A$2=$I$8,Classe6!EG25,IF('Conseil de classe'!$A$2=$I$9,Classe7!EG25,IF('Conseil de classe'!$A$2=$I$10,Classe8!EG25,IF('Conseil de classe'!$A$2=$I$11,Classe9!EG25)))))))))),"",IF('Conseil de classe'!$A$2=$I$3,Classe1!EG25,IF('Conseil de classe'!$A$2=$I$4,Classe2!EG25,IF('Conseil de classe'!$A$2=$I$5,Classe3!EG25,IF('Conseil de classe'!$A$2=$I$6,Classe4!EG25,IF('Conseil de classe'!$A$2=$I$7,Classe5!EG25,IF('Conseil de classe'!$A$2=$I$8,Classe6!EG25,IF('Conseil de classe'!$A$2=$I$9,Classe7!EG25,IF('Conseil de classe'!$A$2=$I$10,Classe8!EG25,IF('Conseil de classe'!$A$2=$I$11,Classe9!EG25))))))))))</f>
        <v/>
      </c>
      <c r="Z24" s="7" t="str">
        <f>IF(ISBLANK(IF('Conseil de classe'!$A$2=$I$3,Classe1!EH25,IF('Conseil de classe'!$A$2=$I$4,Classe2!EH25,IF('Conseil de classe'!$A$2=$I$5,Classe3!EH25,IF('Conseil de classe'!$A$2=$I$6,Classe4!EH25,IF('Conseil de classe'!$A$2=$I$7,Classe5!EH25,IF('Conseil de classe'!$A$2=$I$8,Classe6!EH25,IF('Conseil de classe'!$A$2=$I$9,Classe7!EH25,IF('Conseil de classe'!$A$2=$I$10,Classe8!EH25,IF('Conseil de classe'!$A$2=$I$11,Classe9!EH25)))))))))),"",IF('Conseil de classe'!$A$2=$I$3,Classe1!EH25,IF('Conseil de classe'!$A$2=$I$4,Classe2!EH25,IF('Conseil de classe'!$A$2=$I$5,Classe3!EH25,IF('Conseil de classe'!$A$2=$I$6,Classe4!EH25,IF('Conseil de classe'!$A$2=$I$7,Classe5!EH25,IF('Conseil de classe'!$A$2=$I$8,Classe6!EH25,IF('Conseil de classe'!$A$2=$I$9,Classe7!EH25,IF('Conseil de classe'!$A$2=$I$10,Classe8!EH25,IF('Conseil de classe'!$A$2=$I$11,Classe9!EH25))))))))))</f>
        <v/>
      </c>
      <c r="AA24" s="7" t="str">
        <f>IF(ISBLANK(IF('Conseil de classe'!$A$2=$I$3,Classe1!EI25,IF('Conseil de classe'!$A$2=$I$4,Classe2!EI25,IF('Conseil de classe'!$A$2=$I$5,Classe3!EI25,IF('Conseil de classe'!$A$2=$I$6,Classe4!EI25,IF('Conseil de classe'!$A$2=$I$7,Classe5!EI25,IF('Conseil de classe'!$A$2=$I$8,Classe6!EI25,IF('Conseil de classe'!$A$2=$I$9,Classe7!EI25,IF('Conseil de classe'!$A$2=$I$10,Classe8!EI25,IF('Conseil de classe'!$A$2=$I$11,Classe9!EI25)))))))))),"",IF('Conseil de classe'!$A$2=$I$3,Classe1!EI25,IF('Conseil de classe'!$A$2=$I$4,Classe2!EI25,IF('Conseil de classe'!$A$2=$I$5,Classe3!EI25,IF('Conseil de classe'!$A$2=$I$6,Classe4!EI25,IF('Conseil de classe'!$A$2=$I$7,Classe5!EI25,IF('Conseil de classe'!$A$2=$I$8,Classe6!EI25,IF('Conseil de classe'!$A$2=$I$9,Classe7!EI25,IF('Conseil de classe'!$A$2=$I$10,Classe8!EI25,IF('Conseil de classe'!$A$2=$I$11,Classe9!EI25))))))))))</f>
        <v/>
      </c>
      <c r="AB24" s="7" t="str">
        <f>IF(ISBLANK(IF('Conseil de classe'!$A$2=$I$3,Classe1!EJ25,IF('Conseil de classe'!$A$2=$I$4,Classe2!EJ25,IF('Conseil de classe'!$A$2=$I$5,Classe3!EJ25,IF('Conseil de classe'!$A$2=$I$6,Classe4!EJ25,IF('Conseil de classe'!$A$2=$I$7,Classe5!EJ25,IF('Conseil de classe'!$A$2=$I$8,Classe6!EJ25,IF('Conseil de classe'!$A$2=$I$9,Classe7!EJ25,IF('Conseil de classe'!$A$2=$I$10,Classe8!EJ25,IF('Conseil de classe'!$A$2=$I$11,Classe9!EJ25)))))))))),"",IF('Conseil de classe'!$A$2=$I$3,Classe1!EJ25,IF('Conseil de classe'!$A$2=$I$4,Classe2!EJ25,IF('Conseil de classe'!$A$2=$I$5,Classe3!EJ25,IF('Conseil de classe'!$A$2=$I$6,Classe4!EJ25,IF('Conseil de classe'!$A$2=$I$7,Classe5!EJ25,IF('Conseil de classe'!$A$2=$I$8,Classe6!EJ25,IF('Conseil de classe'!$A$2=$I$9,Classe7!EJ25,IF('Conseil de classe'!$A$2=$I$10,Classe8!EJ25,IF('Conseil de classe'!$A$2=$I$11,Classe9!EJ25))))))))))</f>
        <v/>
      </c>
      <c r="AC24" s="7" t="str">
        <f>IF(ISBLANK(IF('Conseil de classe'!$A$2=$I$3,Classe1!EK25,IF('Conseil de classe'!$A$2=$I$4,Classe2!EK25,IF('Conseil de classe'!$A$2=$I$5,Classe3!EK25,IF('Conseil de classe'!$A$2=$I$6,Classe4!EK25,IF('Conseil de classe'!$A$2=$I$7,Classe5!EK25,IF('Conseil de classe'!$A$2=$I$8,Classe6!EK25,IF('Conseil de classe'!$A$2=$I$9,Classe7!EK25,IF('Conseil de classe'!$A$2=$I$10,Classe8!EK25,IF('Conseil de classe'!$A$2=$I$11,Classe9!EK25)))))))))),"",IF('Conseil de classe'!$A$2=$I$3,Classe1!EK25,IF('Conseil de classe'!$A$2=$I$4,Classe2!EK25,IF('Conseil de classe'!$A$2=$I$5,Classe3!EK25,IF('Conseil de classe'!$A$2=$I$6,Classe4!EK25,IF('Conseil de classe'!$A$2=$I$7,Classe5!EK25,IF('Conseil de classe'!$A$2=$I$8,Classe6!EK25,IF('Conseil de classe'!$A$2=$I$9,Classe7!EK25,IF('Conseil de classe'!$A$2=$I$10,Classe8!EK25,IF('Conseil de classe'!$A$2=$I$11,Classe9!EK25))))))))))</f>
        <v/>
      </c>
      <c r="AD24" s="7" t="str">
        <f>IF(ISBLANK(IF('Conseil de classe'!$A$2=$I$3,Classe1!EL25,IF('Conseil de classe'!$A$2=$I$4,Classe2!EL25,IF('Conseil de classe'!$A$2=$I$5,Classe3!EL25,IF('Conseil de classe'!$A$2=$I$6,Classe4!EL25,IF('Conseil de classe'!$A$2=$I$7,Classe5!EL25,IF('Conseil de classe'!$A$2=$I$8,Classe6!EL25,IF('Conseil de classe'!$A$2=$I$9,Classe7!EL25,IF('Conseil de classe'!$A$2=$I$10,Classe8!EL25,IF('Conseil de classe'!$A$2=$I$11,Classe9!EL25)))))))))),"",IF('Conseil de classe'!$A$2=$I$3,Classe1!EL25,IF('Conseil de classe'!$A$2=$I$4,Classe2!EL25,IF('Conseil de classe'!$A$2=$I$5,Classe3!EL25,IF('Conseil de classe'!$A$2=$I$6,Classe4!EL25,IF('Conseil de classe'!$A$2=$I$7,Classe5!EL25,IF('Conseil de classe'!$A$2=$I$8,Classe6!EL25,IF('Conseil de classe'!$A$2=$I$9,Classe7!EL25,IF('Conseil de classe'!$A$2=$I$10,Classe8!EL25,IF('Conseil de classe'!$A$2=$I$11,Classe9!EL25))))))))))</f>
        <v/>
      </c>
      <c r="AE24" s="7" t="str">
        <f>IF(ISBLANK(IF('Conseil de classe'!$A$2=$I$3,Classe1!EM25,IF('Conseil de classe'!$A$2=$I$4,Classe2!EM25,IF('Conseil de classe'!$A$2=$I$5,Classe3!EM25,IF('Conseil de classe'!$A$2=$I$6,Classe4!EM25,IF('Conseil de classe'!$A$2=$I$7,Classe5!EM25,IF('Conseil de classe'!$A$2=$I$8,Classe6!EM25,IF('Conseil de classe'!$A$2=$I$9,Classe7!EM25,IF('Conseil de classe'!$A$2=$I$10,Classe8!EM25,IF('Conseil de classe'!$A$2=$I$11,Classe9!EM25)))))))))),"",IF('Conseil de classe'!$A$2=$I$3,Classe1!EM25,IF('Conseil de classe'!$A$2=$I$4,Classe2!EM25,IF('Conseil de classe'!$A$2=$I$5,Classe3!EM25,IF('Conseil de classe'!$A$2=$I$6,Classe4!EM25,IF('Conseil de classe'!$A$2=$I$7,Classe5!EM25,IF('Conseil de classe'!$A$2=$I$8,Classe6!EM25,IF('Conseil de classe'!$A$2=$I$9,Classe7!EM25,IF('Conseil de classe'!$A$2=$I$10,Classe8!EM25,IF('Conseil de classe'!$A$2=$I$11,Classe9!EM25))))))))))</f>
        <v/>
      </c>
      <c r="AF24" s="7" t="str">
        <f>IF(ISBLANK(IF('Conseil de classe'!$A$2=$I$3,Classe1!EN25,IF('Conseil de classe'!$A$2=$I$4,Classe2!EN25,IF('Conseil de classe'!$A$2=$I$5,Classe3!EN25,IF('Conseil de classe'!$A$2=$I$6,Classe4!EN25,IF('Conseil de classe'!$A$2=$I$7,Classe5!EN25,IF('Conseil de classe'!$A$2=$I$8,Classe6!EN25,IF('Conseil de classe'!$A$2=$I$9,Classe7!EN25,IF('Conseil de classe'!$A$2=$I$10,Classe8!EN25,IF('Conseil de classe'!$A$2=$I$11,Classe9!EN25)))))))))),"",IF('Conseil de classe'!$A$2=$I$3,Classe1!EN25,IF('Conseil de classe'!$A$2=$I$4,Classe2!EN25,IF('Conseil de classe'!$A$2=$I$5,Classe3!EN25,IF('Conseil de classe'!$A$2=$I$6,Classe4!EN25,IF('Conseil de classe'!$A$2=$I$7,Classe5!EN25,IF('Conseil de classe'!$A$2=$I$8,Classe6!EN25,IF('Conseil de classe'!$A$2=$I$9,Classe7!EN25,IF('Conseil de classe'!$A$2=$I$10,Classe8!EN25,IF('Conseil de classe'!$A$2=$I$11,Classe9!EN25))))))))))</f>
        <v/>
      </c>
      <c r="AG24" s="7" t="str">
        <f>IF(ISBLANK(IF('Conseil de classe'!$A$2=$I$3,Classe1!EO25,IF('Conseil de classe'!$A$2=$I$4,Classe2!EO25,IF('Conseil de classe'!$A$2=$I$5,Classe3!EO25,IF('Conseil de classe'!$A$2=$I$6,Classe4!EO25,IF('Conseil de classe'!$A$2=$I$7,Classe5!EO25,IF('Conseil de classe'!$A$2=$I$8,Classe6!EO25,IF('Conseil de classe'!$A$2=$I$9,Classe7!EO25,IF('Conseil de classe'!$A$2=$I$10,Classe8!EO25,IF('Conseil de classe'!$A$2=$I$11,Classe9!EO25)))))))))),"",IF('Conseil de classe'!$A$2=$I$3,Classe1!EO25,IF('Conseil de classe'!$A$2=$I$4,Classe2!EO25,IF('Conseil de classe'!$A$2=$I$5,Classe3!EO25,IF('Conseil de classe'!$A$2=$I$6,Classe4!EO25,IF('Conseil de classe'!$A$2=$I$7,Classe5!EO25,IF('Conseil de classe'!$A$2=$I$8,Classe6!EO25,IF('Conseil de classe'!$A$2=$I$9,Classe7!EO25,IF('Conseil de classe'!$A$2=$I$10,Classe8!EO25,IF('Conseil de classe'!$A$2=$I$11,Classe9!EO25))))))))))</f>
        <v/>
      </c>
      <c r="AH24" s="7" t="str">
        <f>IF(ISBLANK(IF('Conseil de classe'!$A$2=$I$3,Classe1!EP25,IF('Conseil de classe'!$A$2=$I$4,Classe2!EP25,IF('Conseil de classe'!$A$2=$I$5,Classe3!EP25,IF('Conseil de classe'!$A$2=$I$6,Classe4!EP25,IF('Conseil de classe'!$A$2=$I$7,Classe5!EP25,IF('Conseil de classe'!$A$2=$I$8,Classe6!EP25,IF('Conseil de classe'!$A$2=$I$9,Classe7!EP25,IF('Conseil de classe'!$A$2=$I$10,Classe8!EP25,IF('Conseil de classe'!$A$2=$I$11,Classe9!EP25)))))))))),"",IF('Conseil de classe'!$A$2=$I$3,Classe1!EP25,IF('Conseil de classe'!$A$2=$I$4,Classe2!EP25,IF('Conseil de classe'!$A$2=$I$5,Classe3!EP25,IF('Conseil de classe'!$A$2=$I$6,Classe4!EP25,IF('Conseil de classe'!$A$2=$I$7,Classe5!EP25,IF('Conseil de classe'!$A$2=$I$8,Classe6!EP25,IF('Conseil de classe'!$A$2=$I$9,Classe7!EP25,IF('Conseil de classe'!$A$2=$I$10,Classe8!EP25,IF('Conseil de classe'!$A$2=$I$11,Classe9!EP25))))))))))</f>
        <v/>
      </c>
      <c r="AI24" s="7" t="str">
        <f>IF(ISBLANK(IF('Conseil de classe'!$A$2=$I$3,Classe1!EQ25,IF('Conseil de classe'!$A$2=$I$4,Classe2!EQ25,IF('Conseil de classe'!$A$2=$I$5,Classe3!EQ25,IF('Conseil de classe'!$A$2=$I$6,Classe4!EQ25,IF('Conseil de classe'!$A$2=$I$7,Classe5!EQ25,IF('Conseil de classe'!$A$2=$I$8,Classe6!EQ25,IF('Conseil de classe'!$A$2=$I$9,Classe7!EQ25,IF('Conseil de classe'!$A$2=$I$10,Classe8!EQ25,IF('Conseil de classe'!$A$2=$I$11,Classe9!EQ25)))))))))),"",IF('Conseil de classe'!$A$2=$I$3,Classe1!EQ25,IF('Conseil de classe'!$A$2=$I$4,Classe2!EQ25,IF('Conseil de classe'!$A$2=$I$5,Classe3!EQ25,IF('Conseil de classe'!$A$2=$I$6,Classe4!EQ25,IF('Conseil de classe'!$A$2=$I$7,Classe5!EQ25,IF('Conseil de classe'!$A$2=$I$8,Classe6!EQ25,IF('Conseil de classe'!$A$2=$I$9,Classe7!EQ25,IF('Conseil de classe'!$A$2=$I$10,Classe8!EQ25,IF('Conseil de classe'!$A$2=$I$11,Classe9!EQ25))))))))))</f>
        <v/>
      </c>
      <c r="AJ24" s="7" t="str">
        <f>IF(ISBLANK(IF('Conseil de classe'!$A$2=$I$3,Classe1!ER25,IF('Conseil de classe'!$A$2=$I$4,Classe2!ER25,IF('Conseil de classe'!$A$2=$I$5,Classe3!ER25,IF('Conseil de classe'!$A$2=$I$6,Classe4!ER25,IF('Conseil de classe'!$A$2=$I$7,Classe5!ER25,IF('Conseil de classe'!$A$2=$I$8,Classe6!ER25,IF('Conseil de classe'!$A$2=$I$9,Classe7!ER25,IF('Conseil de classe'!$A$2=$I$10,Classe8!ER25,IF('Conseil de classe'!$A$2=$I$11,Classe9!ER25)))))))))),"",IF('Conseil de classe'!$A$2=$I$3,Classe1!ER25,IF('Conseil de classe'!$A$2=$I$4,Classe2!ER25,IF('Conseil de classe'!$A$2=$I$5,Classe3!ER25,IF('Conseil de classe'!$A$2=$I$6,Classe4!ER25,IF('Conseil de classe'!$A$2=$I$7,Classe5!ER25,IF('Conseil de classe'!$A$2=$I$8,Classe6!ER25,IF('Conseil de classe'!$A$2=$I$9,Classe7!ER25,IF('Conseil de classe'!$A$2=$I$10,Classe8!ER25,IF('Conseil de classe'!$A$2=$I$11,Classe9!ER25))))))))))</f>
        <v/>
      </c>
      <c r="AK24" s="7" t="str">
        <f>IF(ISBLANK(IF('Conseil de classe'!$A$2=$I$3,Classe1!ES25,IF('Conseil de classe'!$A$2=$I$4,Classe2!ES25,IF('Conseil de classe'!$A$2=$I$5,Classe3!ES25,IF('Conseil de classe'!$A$2=$I$6,Classe4!ES25,IF('Conseil de classe'!$A$2=$I$7,Classe5!ES25,IF('Conseil de classe'!$A$2=$I$8,Classe6!ES25,IF('Conseil de classe'!$A$2=$I$9,Classe7!ES25,IF('Conseil de classe'!$A$2=$I$10,Classe8!ES25,IF('Conseil de classe'!$A$2=$I$11,Classe9!ES25)))))))))),"",IF('Conseil de classe'!$A$2=$I$3,Classe1!ES25,IF('Conseil de classe'!$A$2=$I$4,Classe2!ES25,IF('Conseil de classe'!$A$2=$I$5,Classe3!ES25,IF('Conseil de classe'!$A$2=$I$6,Classe4!ES25,IF('Conseil de classe'!$A$2=$I$7,Classe5!ES25,IF('Conseil de classe'!$A$2=$I$8,Classe6!ES25,IF('Conseil de classe'!$A$2=$I$9,Classe7!ES25,IF('Conseil de classe'!$A$2=$I$10,Classe8!ES25,IF('Conseil de classe'!$A$2=$I$11,Classe9!ES25))))))))))</f>
        <v/>
      </c>
      <c r="AL24" s="7" t="str">
        <f>IF(ISBLANK(IF('Conseil de classe'!$A$2=$I$3,Classe1!ET25,IF('Conseil de classe'!$A$2=$I$4,Classe2!ET25,IF('Conseil de classe'!$A$2=$I$5,Classe3!ET25,IF('Conseil de classe'!$A$2=$I$6,Classe4!ET25,IF('Conseil de classe'!$A$2=$I$7,Classe5!ET25,IF('Conseil de classe'!$A$2=$I$8,Classe6!ET25,IF('Conseil de classe'!$A$2=$I$9,Classe7!ET25,IF('Conseil de classe'!$A$2=$I$10,Classe8!ET25,IF('Conseil de classe'!$A$2=$I$11,Classe9!ET25)))))))))),"",IF('Conseil de classe'!$A$2=$I$3,Classe1!ET25,IF('Conseil de classe'!$A$2=$I$4,Classe2!ET25,IF('Conseil de classe'!$A$2=$I$5,Classe3!ET25,IF('Conseil de classe'!$A$2=$I$6,Classe4!ET25,IF('Conseil de classe'!$A$2=$I$7,Classe5!ET25,IF('Conseil de classe'!$A$2=$I$8,Classe6!ET25,IF('Conseil de classe'!$A$2=$I$9,Classe7!ET25,IF('Conseil de classe'!$A$2=$I$10,Classe8!ET25,IF('Conseil de classe'!$A$2=$I$11,Classe9!ET25))))))))))</f>
        <v/>
      </c>
      <c r="AM24" s="7" t="str">
        <f>IF(ISBLANK(IF('Conseil de classe'!$A$2=$I$3,Classe1!EU25,IF('Conseil de classe'!$A$2=$I$4,Classe2!EU25,IF('Conseil de classe'!$A$2=$I$5,Classe3!EU25,IF('Conseil de classe'!$A$2=$I$6,Classe4!EU25,IF('Conseil de classe'!$A$2=$I$7,Classe5!EU25,IF('Conseil de classe'!$A$2=$I$8,Classe6!EU25,IF('Conseil de classe'!$A$2=$I$9,Classe7!EU25,IF('Conseil de classe'!$A$2=$I$10,Classe8!EU25,IF('Conseil de classe'!$A$2=$I$11,Classe9!EU25)))))))))),"",IF('Conseil de classe'!$A$2=$I$3,Classe1!EU25,IF('Conseil de classe'!$A$2=$I$4,Classe2!EU25,IF('Conseil de classe'!$A$2=$I$5,Classe3!EU25,IF('Conseil de classe'!$A$2=$I$6,Classe4!EU25,IF('Conseil de classe'!$A$2=$I$7,Classe5!EU25,IF('Conseil de classe'!$A$2=$I$8,Classe6!EU25,IF('Conseil de classe'!$A$2=$I$9,Classe7!EU25,IF('Conseil de classe'!$A$2=$I$10,Classe8!EU25,IF('Conseil de classe'!$A$2=$I$11,Classe9!EU25))))))))))</f>
        <v/>
      </c>
      <c r="AN24" s="7" t="str">
        <f>IF(ISBLANK(IF('Conseil de classe'!$A$2=$I$3,Classe1!EV25,IF('Conseil de classe'!$A$2=$I$4,Classe2!EV25,IF('Conseil de classe'!$A$2=$I$5,Classe3!EV25,IF('Conseil de classe'!$A$2=$I$6,Classe4!EV25,IF('Conseil de classe'!$A$2=$I$7,Classe5!EV25,IF('Conseil de classe'!$A$2=$I$8,Classe6!EV25,IF('Conseil de classe'!$A$2=$I$9,Classe7!EV25,IF('Conseil de classe'!$A$2=$I$10,Classe8!EV25,IF('Conseil de classe'!$A$2=$I$11,Classe9!EV25)))))))))),"",IF('Conseil de classe'!$A$2=$I$3,Classe1!EV25,IF('Conseil de classe'!$A$2=$I$4,Classe2!EV25,IF('Conseil de classe'!$A$2=$I$5,Classe3!EV25,IF('Conseil de classe'!$A$2=$I$6,Classe4!EV25,IF('Conseil de classe'!$A$2=$I$7,Classe5!EV25,IF('Conseil de classe'!$A$2=$I$8,Classe6!EV25,IF('Conseil de classe'!$A$2=$I$9,Classe7!EV25,IF('Conseil de classe'!$A$2=$I$10,Classe8!EV25,IF('Conseil de classe'!$A$2=$I$11,Classe9!EV25))))))))))</f>
        <v/>
      </c>
      <c r="AO24" s="7" t="str">
        <f>IF(ISBLANK(IF('Conseil de classe'!$A$2=$I$3,Classe1!EW25,IF('Conseil de classe'!$A$2=$I$4,Classe2!EW25,IF('Conseil de classe'!$A$2=$I$5,Classe3!EW25,IF('Conseil de classe'!$A$2=$I$6,Classe4!EW25,IF('Conseil de classe'!$A$2=$I$7,Classe5!EW25,IF('Conseil de classe'!$A$2=$I$8,Classe6!EW25,IF('Conseil de classe'!$A$2=$I$9,Classe7!EW25,IF('Conseil de classe'!$A$2=$I$10,Classe8!EW25,IF('Conseil de classe'!$A$2=$I$11,Classe9!EW25)))))))))),"",IF('Conseil de classe'!$A$2=$I$3,Classe1!EW25,IF('Conseil de classe'!$A$2=$I$4,Classe2!EW25,IF('Conseil de classe'!$A$2=$I$5,Classe3!EW25,IF('Conseil de classe'!$A$2=$I$6,Classe4!EW25,IF('Conseil de classe'!$A$2=$I$7,Classe5!EW25,IF('Conseil de classe'!$A$2=$I$8,Classe6!EW25,IF('Conseil de classe'!$A$2=$I$9,Classe7!EW25,IF('Conseil de classe'!$A$2=$I$10,Classe8!EW25,IF('Conseil de classe'!$A$2=$I$11,Classe9!EW25))))))))))</f>
        <v/>
      </c>
      <c r="AP24" s="7" t="str">
        <f>IF(ISBLANK(IF('Conseil de classe'!$A$2=$I$3,Classe1!EX25,IF('Conseil de classe'!$A$2=$I$4,Classe2!EX25,IF('Conseil de classe'!$A$2=$I$5,Classe3!EX25,IF('Conseil de classe'!$A$2=$I$6,Classe4!EX25,IF('Conseil de classe'!$A$2=$I$7,Classe5!EX25,IF('Conseil de classe'!$A$2=$I$8,Classe6!EX25,IF('Conseil de classe'!$A$2=$I$9,Classe7!EX25,IF('Conseil de classe'!$A$2=$I$10,Classe8!EX25,IF('Conseil de classe'!$A$2=$I$11,Classe9!EX25)))))))))),"",IF('Conseil de classe'!$A$2=$I$3,Classe1!EX25,IF('Conseil de classe'!$A$2=$I$4,Classe2!EX25,IF('Conseil de classe'!$A$2=$I$5,Classe3!EX25,IF('Conseil de classe'!$A$2=$I$6,Classe4!EX25,IF('Conseil de classe'!$A$2=$I$7,Classe5!EX25,IF('Conseil de classe'!$A$2=$I$8,Classe6!EX25,IF('Conseil de classe'!$A$2=$I$9,Classe7!EX25,IF('Conseil de classe'!$A$2=$I$10,Classe8!EX25,IF('Conseil de classe'!$A$2=$I$11,Classe9!EX25))))))))))</f>
        <v/>
      </c>
      <c r="AQ24" s="7" t="str">
        <f>IF(ISBLANK(IF('Conseil de classe'!$A$2=$I$3,Classe1!EY25,IF('Conseil de classe'!$A$2=$I$4,Classe2!EY25,IF('Conseil de classe'!$A$2=$I$5,Classe3!EY25,IF('Conseil de classe'!$A$2=$I$6,Classe4!EY25,IF('Conseil de classe'!$A$2=$I$7,Classe5!EY25,IF('Conseil de classe'!$A$2=$I$8,Classe6!EY25,IF('Conseil de classe'!$A$2=$I$9,Classe7!EY25,IF('Conseil de classe'!$A$2=$I$10,Classe8!EY25,IF('Conseil de classe'!$A$2=$I$11,Classe9!EY25)))))))))),"",IF('Conseil de classe'!$A$2=$I$3,Classe1!EY25,IF('Conseil de classe'!$A$2=$I$4,Classe2!EY25,IF('Conseil de classe'!$A$2=$I$5,Classe3!EY25,IF('Conseil de classe'!$A$2=$I$6,Classe4!EY25,IF('Conseil de classe'!$A$2=$I$7,Classe5!EY25,IF('Conseil de classe'!$A$2=$I$8,Classe6!EY25,IF('Conseil de classe'!$A$2=$I$9,Classe7!EY25,IF('Conseil de classe'!$A$2=$I$10,Classe8!EY25,IF('Conseil de classe'!$A$2=$I$11,Classe9!EY25))))))))))</f>
        <v/>
      </c>
      <c r="AR24" s="7" t="str">
        <f>IF(ISBLANK(IF('Conseil de classe'!$A$2=$I$3,Classe1!EZ25,IF('Conseil de classe'!$A$2=$I$4,Classe2!EZ25,IF('Conseil de classe'!$A$2=$I$5,Classe3!EZ25,IF('Conseil de classe'!$A$2=$I$6,Classe4!EZ25,IF('Conseil de classe'!$A$2=$I$7,Classe5!EZ25,IF('Conseil de classe'!$A$2=$I$8,Classe6!EZ25,IF('Conseil de classe'!$A$2=$I$9,Classe7!EZ25,IF('Conseil de classe'!$A$2=$I$10,Classe8!EZ25,IF('Conseil de classe'!$A$2=$I$11,Classe9!EZ25)))))))))),"",IF('Conseil de classe'!$A$2=$I$3,Classe1!EZ25,IF('Conseil de classe'!$A$2=$I$4,Classe2!EZ25,IF('Conseil de classe'!$A$2=$I$5,Classe3!EZ25,IF('Conseil de classe'!$A$2=$I$6,Classe4!EZ25,IF('Conseil de classe'!$A$2=$I$7,Classe5!EZ25,IF('Conseil de classe'!$A$2=$I$8,Classe6!EZ25,IF('Conseil de classe'!$A$2=$I$9,Classe7!EZ25,IF('Conseil de classe'!$A$2=$I$10,Classe8!EZ25,IF('Conseil de classe'!$A$2=$I$11,Classe9!EZ25))))))))))</f>
        <v/>
      </c>
      <c r="AS24" s="7" t="str">
        <f>IF(ISBLANK(IF('Conseil de classe'!$A$2=$I$3,Classe1!FA25,IF('Conseil de classe'!$A$2=$I$4,Classe2!FA25,IF('Conseil de classe'!$A$2=$I$5,Classe3!FA25,IF('Conseil de classe'!$A$2=$I$6,Classe4!FA25,IF('Conseil de classe'!$A$2=$I$7,Classe5!FA25,IF('Conseil de classe'!$A$2=$I$8,Classe6!FA25,IF('Conseil de classe'!$A$2=$I$9,Classe7!FA25,IF('Conseil de classe'!$A$2=$I$10,Classe8!FA25,IF('Conseil de classe'!$A$2=$I$11,Classe9!FA25)))))))))),"",IF('Conseil de classe'!$A$2=$I$3,Classe1!FA25,IF('Conseil de classe'!$A$2=$I$4,Classe2!FA25,IF('Conseil de classe'!$A$2=$I$5,Classe3!FA25,IF('Conseil de classe'!$A$2=$I$6,Classe4!FA25,IF('Conseil de classe'!$A$2=$I$7,Classe5!FA25,IF('Conseil de classe'!$A$2=$I$8,Classe6!FA25,IF('Conseil de classe'!$A$2=$I$9,Classe7!FA25,IF('Conseil de classe'!$A$2=$I$10,Classe8!FA25,IF('Conseil de classe'!$A$2=$I$11,Classe9!FA25))))))))))</f>
        <v/>
      </c>
      <c r="AT24" s="7" t="str">
        <f>IF(ISBLANK(IF('Conseil de classe'!$A$2=$I$3,Classe1!FB25,IF('Conseil de classe'!$A$2=$I$4,Classe2!FB25,IF('Conseil de classe'!$A$2=$I$5,Classe3!FB25,IF('Conseil de classe'!$A$2=$I$6,Classe4!FB25,IF('Conseil de classe'!$A$2=$I$7,Classe5!FB25,IF('Conseil de classe'!$A$2=$I$8,Classe6!FB25,IF('Conseil de classe'!$A$2=$I$9,Classe7!FB25,IF('Conseil de classe'!$A$2=$I$10,Classe8!FB25,IF('Conseil de classe'!$A$2=$I$11,Classe9!FB25)))))))))),"",IF('Conseil de classe'!$A$2=$I$3,Classe1!FB25,IF('Conseil de classe'!$A$2=$I$4,Classe2!FB25,IF('Conseil de classe'!$A$2=$I$5,Classe3!FB25,IF('Conseil de classe'!$A$2=$I$6,Classe4!FB25,IF('Conseil de classe'!$A$2=$I$7,Classe5!FB25,IF('Conseil de classe'!$A$2=$I$8,Classe6!FB25,IF('Conseil de classe'!$A$2=$I$9,Classe7!FB25,IF('Conseil de classe'!$A$2=$I$10,Classe8!FB25,IF('Conseil de classe'!$A$2=$I$11,Classe9!FB25))))))))))</f>
        <v/>
      </c>
      <c r="AU24" s="7" t="str">
        <f>IF(ISBLANK(IF('Conseil de classe'!$A$2=$I$3,Classe1!FC25,IF('Conseil de classe'!$A$2=$I$4,Classe2!FC25,IF('Conseil de classe'!$A$2=$I$5,Classe3!FC25,IF('Conseil de classe'!$A$2=$I$6,Classe4!FC25,IF('Conseil de classe'!$A$2=$I$7,Classe5!FC25,IF('Conseil de classe'!$A$2=$I$8,Classe6!FC25,IF('Conseil de classe'!$A$2=$I$9,Classe7!FC25,IF('Conseil de classe'!$A$2=$I$10,Classe8!FC25,IF('Conseil de classe'!$A$2=$I$11,Classe9!FC25)))))))))),"",IF('Conseil de classe'!$A$2=$I$3,Classe1!FC25,IF('Conseil de classe'!$A$2=$I$4,Classe2!FC25,IF('Conseil de classe'!$A$2=$I$5,Classe3!FC25,IF('Conseil de classe'!$A$2=$I$6,Classe4!FC25,IF('Conseil de classe'!$A$2=$I$7,Classe5!FC25,IF('Conseil de classe'!$A$2=$I$8,Classe6!FC25,IF('Conseil de classe'!$A$2=$I$9,Classe7!FC25,IF('Conseil de classe'!$A$2=$I$10,Classe8!FC25,IF('Conseil de classe'!$A$2=$I$11,Classe9!FC25))))))))))</f>
        <v/>
      </c>
      <c r="AV24" s="7" t="str">
        <f>IF(ISBLANK(IF('Conseil de classe'!$A$2=$I$3,Classe1!FD25,IF('Conseil de classe'!$A$2=$I$4,Classe2!FD25,IF('Conseil de classe'!$A$2=$I$5,Classe3!FD25,IF('Conseil de classe'!$A$2=$I$6,Classe4!FD25,IF('Conseil de classe'!$A$2=$I$7,Classe5!FD25,IF('Conseil de classe'!$A$2=$I$8,Classe6!FD25,IF('Conseil de classe'!$A$2=$I$9,Classe7!FD25,IF('Conseil de classe'!$A$2=$I$10,Classe8!FD25,IF('Conseil de classe'!$A$2=$I$11,Classe9!FD25)))))))))),"",IF('Conseil de classe'!$A$2=$I$3,Classe1!FD25,IF('Conseil de classe'!$A$2=$I$4,Classe2!FD25,IF('Conseil de classe'!$A$2=$I$5,Classe3!FD25,IF('Conseil de classe'!$A$2=$I$6,Classe4!FD25,IF('Conseil de classe'!$A$2=$I$7,Classe5!FD25,IF('Conseil de classe'!$A$2=$I$8,Classe6!FD25,IF('Conseil de classe'!$A$2=$I$9,Classe7!FD25,IF('Conseil de classe'!$A$2=$I$10,Classe8!FD25,IF('Conseil de classe'!$A$2=$I$11,Classe9!FD25))))))))))</f>
        <v/>
      </c>
      <c r="AW24" s="7" t="str">
        <f>IF(ISBLANK(IF('Conseil de classe'!$A$2=$I$3,Classe1!FE25,IF('Conseil de classe'!$A$2=$I$4,Classe2!FE25,IF('Conseil de classe'!$A$2=$I$5,Classe3!FE25,IF('Conseil de classe'!$A$2=$I$6,Classe4!FE25,IF('Conseil de classe'!$A$2=$I$7,Classe5!FE25,IF('Conseil de classe'!$A$2=$I$8,Classe6!FE25,IF('Conseil de classe'!$A$2=$I$9,Classe7!FE25,IF('Conseil de classe'!$A$2=$I$10,Classe8!FE25,IF('Conseil de classe'!$A$2=$I$11,Classe9!FE25)))))))))),"",IF('Conseil de classe'!$A$2=$I$3,Classe1!FE25,IF('Conseil de classe'!$A$2=$I$4,Classe2!FE25,IF('Conseil de classe'!$A$2=$I$5,Classe3!FE25,IF('Conseil de classe'!$A$2=$I$6,Classe4!FE25,IF('Conseil de classe'!$A$2=$I$7,Classe5!FE25,IF('Conseil de classe'!$A$2=$I$8,Classe6!FE25,IF('Conseil de classe'!$A$2=$I$9,Classe7!FE25,IF('Conseil de classe'!$A$2=$I$10,Classe8!FE25,IF('Conseil de classe'!$A$2=$I$11,Classe9!FE25))))))))))</f>
        <v/>
      </c>
      <c r="AX24" s="7" t="str">
        <f>IF(ISBLANK(IF('Conseil de classe'!$A$2=$I$3,Classe1!FF25,IF('Conseil de classe'!$A$2=$I$4,Classe2!FF25,IF('Conseil de classe'!$A$2=$I$5,Classe3!FF25,IF('Conseil de classe'!$A$2=$I$6,Classe4!FF25,IF('Conseil de classe'!$A$2=$I$7,Classe5!FF25,IF('Conseil de classe'!$A$2=$I$8,Classe6!FF25,IF('Conseil de classe'!$A$2=$I$9,Classe7!FF25,IF('Conseil de classe'!$A$2=$I$10,Classe8!FF25,IF('Conseil de classe'!$A$2=$I$11,Classe9!FF25)))))))))),"",IF('Conseil de classe'!$A$2=$I$3,Classe1!FF25,IF('Conseil de classe'!$A$2=$I$4,Classe2!FF25,IF('Conseil de classe'!$A$2=$I$5,Classe3!FF25,IF('Conseil de classe'!$A$2=$I$6,Classe4!FF25,IF('Conseil de classe'!$A$2=$I$7,Classe5!FF25,IF('Conseil de classe'!$A$2=$I$8,Classe6!FF25,IF('Conseil de classe'!$A$2=$I$9,Classe7!FF25,IF('Conseil de classe'!$A$2=$I$10,Classe8!FF25,IF('Conseil de classe'!$A$2=$I$11,Classe9!FF25))))))))))</f>
        <v/>
      </c>
      <c r="AY24" s="7" t="str">
        <f>IF(ISBLANK(IF('Conseil de classe'!$A$2=$I$3,Classe1!FG25,IF('Conseil de classe'!$A$2=$I$4,Classe2!FG25,IF('Conseil de classe'!$A$2=$I$5,Classe3!FG25,IF('Conseil de classe'!$A$2=$I$6,Classe4!FG25,IF('Conseil de classe'!$A$2=$I$7,Classe5!FG25,IF('Conseil de classe'!$A$2=$I$8,Classe6!FG25,IF('Conseil de classe'!$A$2=$I$9,Classe7!FG25,IF('Conseil de classe'!$A$2=$I$10,Classe8!FG25,IF('Conseil de classe'!$A$2=$I$11,Classe9!FG25)))))))))),"",IF('Conseil de classe'!$A$2=$I$3,Classe1!FG25,IF('Conseil de classe'!$A$2=$I$4,Classe2!FG25,IF('Conseil de classe'!$A$2=$I$5,Classe3!FG25,IF('Conseil de classe'!$A$2=$I$6,Classe4!FG25,IF('Conseil de classe'!$A$2=$I$7,Classe5!FG25,IF('Conseil de classe'!$A$2=$I$8,Classe6!FG25,IF('Conseil de classe'!$A$2=$I$9,Classe7!FG25,IF('Conseil de classe'!$A$2=$I$10,Classe8!FG25,IF('Conseil de classe'!$A$2=$I$11,Classe9!FG25))))))))))</f>
        <v/>
      </c>
      <c r="AZ24" s="7" t="str">
        <f>IF(ISBLANK(IF('Conseil de classe'!$A$2=$I$3,Classe1!FH25,IF('Conseil de classe'!$A$2=$I$4,Classe2!FH25,IF('Conseil de classe'!$A$2=$I$5,Classe3!FH25,IF('Conseil de classe'!$A$2=$I$6,Classe4!FH25,IF('Conseil de classe'!$A$2=$I$7,Classe5!FH25,IF('Conseil de classe'!$A$2=$I$8,Classe6!FH25,IF('Conseil de classe'!$A$2=$I$9,Classe7!FH25,IF('Conseil de classe'!$A$2=$I$10,Classe8!FH25,IF('Conseil de classe'!$A$2=$I$11,Classe9!FH25)))))))))),"",IF('Conseil de classe'!$A$2=$I$3,Classe1!FH25,IF('Conseil de classe'!$A$2=$I$4,Classe2!FH25,IF('Conseil de classe'!$A$2=$I$5,Classe3!FH25,IF('Conseil de classe'!$A$2=$I$6,Classe4!FH25,IF('Conseil de classe'!$A$2=$I$7,Classe5!FH25,IF('Conseil de classe'!$A$2=$I$8,Classe6!FH25,IF('Conseil de classe'!$A$2=$I$9,Classe7!FH25,IF('Conseil de classe'!$A$2=$I$10,Classe8!FH25,IF('Conseil de classe'!$A$2=$I$11,Classe9!FH25))))))))))</f>
        <v/>
      </c>
      <c r="BA24" s="7" t="str">
        <f>IF(ISBLANK(IF('Conseil de classe'!$A$2=$I$3,Classe1!FI25,IF('Conseil de classe'!$A$2=$I$4,Classe2!FI25,IF('Conseil de classe'!$A$2=$I$5,Classe3!FI25,IF('Conseil de classe'!$A$2=$I$6,Classe4!FI25,IF('Conseil de classe'!$A$2=$I$7,Classe5!FI25,IF('Conseil de classe'!$A$2=$I$8,Classe6!FI25,IF('Conseil de classe'!$A$2=$I$9,Classe7!FI25,IF('Conseil de classe'!$A$2=$I$10,Classe8!FI25,IF('Conseil de classe'!$A$2=$I$11,Classe9!FI25)))))))))),"",IF('Conseil de classe'!$A$2=$I$3,Classe1!FI25,IF('Conseil de classe'!$A$2=$I$4,Classe2!FI25,IF('Conseil de classe'!$A$2=$I$5,Classe3!FI25,IF('Conseil de classe'!$A$2=$I$6,Classe4!FI25,IF('Conseil de classe'!$A$2=$I$7,Classe5!FI25,IF('Conseil de classe'!$A$2=$I$8,Classe6!FI25,IF('Conseil de classe'!$A$2=$I$9,Classe7!FI25,IF('Conseil de classe'!$A$2=$I$10,Classe8!FI25,IF('Conseil de classe'!$A$2=$I$11,Classe9!FI25))))))))))</f>
        <v/>
      </c>
      <c r="BB24" s="7" t="str">
        <f>IF(ISBLANK(IF('Conseil de classe'!$A$2=$I$3,Classe1!FJ25,IF('Conseil de classe'!$A$2=$I$4,Classe2!FJ25,IF('Conseil de classe'!$A$2=$I$5,Classe3!FJ25,IF('Conseil de classe'!$A$2=$I$6,Classe4!FJ25,IF('Conseil de classe'!$A$2=$I$7,Classe5!FJ25,IF('Conseil de classe'!$A$2=$I$8,Classe6!FJ25,IF('Conseil de classe'!$A$2=$I$9,Classe7!FJ25,IF('Conseil de classe'!$A$2=$I$10,Classe8!FJ25,IF('Conseil de classe'!$A$2=$I$11,Classe9!FJ25)))))))))),"",IF('Conseil de classe'!$A$2=$I$3,Classe1!FJ25,IF('Conseil de classe'!$A$2=$I$4,Classe2!FJ25,IF('Conseil de classe'!$A$2=$I$5,Classe3!FJ25,IF('Conseil de classe'!$A$2=$I$6,Classe4!FJ25,IF('Conseil de classe'!$A$2=$I$7,Classe5!FJ25,IF('Conseil de classe'!$A$2=$I$8,Classe6!FJ25,IF('Conseil de classe'!$A$2=$I$9,Classe7!FJ25,IF('Conseil de classe'!$A$2=$I$10,Classe8!FJ25,IF('Conseil de classe'!$A$2=$I$11,Classe9!FJ25))))))))))</f>
        <v/>
      </c>
      <c r="BC24" s="7" t="str">
        <f>IF(ISBLANK(IF('Conseil de classe'!$A$2=$I$3,Classe1!FK25,IF('Conseil de classe'!$A$2=$I$4,Classe2!FK25,IF('Conseil de classe'!$A$2=$I$5,Classe3!FK25,IF('Conseil de classe'!$A$2=$I$6,Classe4!FK25,IF('Conseil de classe'!$A$2=$I$7,Classe5!FK25,IF('Conseil de classe'!$A$2=$I$8,Classe6!FK25,IF('Conseil de classe'!$A$2=$I$9,Classe7!FK25,IF('Conseil de classe'!$A$2=$I$10,Classe8!FK25,IF('Conseil de classe'!$A$2=$I$11,Classe9!FK25)))))))))),"",IF('Conseil de classe'!$A$2=$I$3,Classe1!FK25,IF('Conseil de classe'!$A$2=$I$4,Classe2!FK25,IF('Conseil de classe'!$A$2=$I$5,Classe3!FK25,IF('Conseil de classe'!$A$2=$I$6,Classe4!FK25,IF('Conseil de classe'!$A$2=$I$7,Classe5!FK25,IF('Conseil de classe'!$A$2=$I$8,Classe6!FK25,IF('Conseil de classe'!$A$2=$I$9,Classe7!FK25,IF('Conseil de classe'!$A$2=$I$10,Classe8!FK25,IF('Conseil de classe'!$A$2=$I$11,Classe9!FK25))))))))))</f>
        <v/>
      </c>
      <c r="BD24" s="7" t="str">
        <f>IF(ISBLANK(IF('Conseil de classe'!$A$2=$I$3,Classe1!FL25,IF('Conseil de classe'!$A$2=$I$4,Classe2!FL25,IF('Conseil de classe'!$A$2=$I$5,Classe3!FL25,IF('Conseil de classe'!$A$2=$I$6,Classe4!FL25,IF('Conseil de classe'!$A$2=$I$7,Classe5!FL25,IF('Conseil de classe'!$A$2=$I$8,Classe6!FL25,IF('Conseil de classe'!$A$2=$I$9,Classe7!FL25,IF('Conseil de classe'!$A$2=$I$10,Classe8!FL25,IF('Conseil de classe'!$A$2=$I$11,Classe9!FL25)))))))))),"",IF('Conseil de classe'!$A$2=$I$3,Classe1!FL25,IF('Conseil de classe'!$A$2=$I$4,Classe2!FL25,IF('Conseil de classe'!$A$2=$I$5,Classe3!FL25,IF('Conseil de classe'!$A$2=$I$6,Classe4!FL25,IF('Conseil de classe'!$A$2=$I$7,Classe5!FL25,IF('Conseil de classe'!$A$2=$I$8,Classe6!FL25,IF('Conseil de classe'!$A$2=$I$9,Classe7!FL25,IF('Conseil de classe'!$A$2=$I$10,Classe8!FL25,IF('Conseil de classe'!$A$2=$I$11,Classe9!FL25))))))))))</f>
        <v/>
      </c>
      <c r="BE24" s="7" t="str">
        <f>IF(ISBLANK(IF('Conseil de classe'!$A$2=$I$3,Classe1!FM25,IF('Conseil de classe'!$A$2=$I$4,Classe2!FM25,IF('Conseil de classe'!$A$2=$I$5,Classe3!FM25,IF('Conseil de classe'!$A$2=$I$6,Classe4!FM25,IF('Conseil de classe'!$A$2=$I$7,Classe5!FM25,IF('Conseil de classe'!$A$2=$I$8,Classe6!FM25,IF('Conseil de classe'!$A$2=$I$9,Classe7!FM25,IF('Conseil de classe'!$A$2=$I$10,Classe8!FM25,IF('Conseil de classe'!$A$2=$I$11,Classe9!FM25)))))))))),"",IF('Conseil de classe'!$A$2=$I$3,Classe1!FM25,IF('Conseil de classe'!$A$2=$I$4,Classe2!FM25,IF('Conseil de classe'!$A$2=$I$5,Classe3!FM25,IF('Conseil de classe'!$A$2=$I$6,Classe4!FM25,IF('Conseil de classe'!$A$2=$I$7,Classe5!FM25,IF('Conseil de classe'!$A$2=$I$8,Classe6!FM25,IF('Conseil de classe'!$A$2=$I$9,Classe7!FM25,IF('Conseil de classe'!$A$2=$I$10,Classe8!FM25,IF('Conseil de classe'!$A$2=$I$11,Classe9!FM25))))))))))</f>
        <v/>
      </c>
      <c r="BF24" s="7" t="str">
        <f>IF(ISBLANK(IF('Conseil de classe'!$A$2=$I$3,Classe1!FN25,IF('Conseil de classe'!$A$2=$I$4,Classe2!FN25,IF('Conseil de classe'!$A$2=$I$5,Classe3!FN25,IF('Conseil de classe'!$A$2=$I$6,Classe4!FN25,IF('Conseil de classe'!$A$2=$I$7,Classe5!FN25,IF('Conseil de classe'!$A$2=$I$8,Classe6!FN25,IF('Conseil de classe'!$A$2=$I$9,Classe7!FN25,IF('Conseil de classe'!$A$2=$I$10,Classe8!FN25,IF('Conseil de classe'!$A$2=$I$11,Classe9!FN25)))))))))),"",IF('Conseil de classe'!$A$2=$I$3,Classe1!FN25,IF('Conseil de classe'!$A$2=$I$4,Classe2!FN25,IF('Conseil de classe'!$A$2=$I$5,Classe3!FN25,IF('Conseil de classe'!$A$2=$I$6,Classe4!FN25,IF('Conseil de classe'!$A$2=$I$7,Classe5!FN25,IF('Conseil de classe'!$A$2=$I$8,Classe6!FN25,IF('Conseil de classe'!$A$2=$I$9,Classe7!FN25,IF('Conseil de classe'!$A$2=$I$10,Classe8!FN25,IF('Conseil de classe'!$A$2=$I$11,Classe9!FN25))))))))))</f>
        <v/>
      </c>
      <c r="BG24" s="7" t="str">
        <f>IF(ISBLANK(IF('Conseil de classe'!$A$2=$I$3,Classe1!FO25,IF('Conseil de classe'!$A$2=$I$4,Classe2!FO25,IF('Conseil de classe'!$A$2=$I$5,Classe3!FO25,IF('Conseil de classe'!$A$2=$I$6,Classe4!FO25,IF('Conseil de classe'!$A$2=$I$7,Classe5!FO25,IF('Conseil de classe'!$A$2=$I$8,Classe6!FO25,IF('Conseil de classe'!$A$2=$I$9,Classe7!FO25,IF('Conseil de classe'!$A$2=$I$10,Classe8!FO25,IF('Conseil de classe'!$A$2=$I$11,Classe9!FO25)))))))))),"",IF('Conseil de classe'!$A$2=$I$3,Classe1!FO25,IF('Conseil de classe'!$A$2=$I$4,Classe2!FO25,IF('Conseil de classe'!$A$2=$I$5,Classe3!FO25,IF('Conseil de classe'!$A$2=$I$6,Classe4!FO25,IF('Conseil de classe'!$A$2=$I$7,Classe5!FO25,IF('Conseil de classe'!$A$2=$I$8,Classe6!FO25,IF('Conseil de classe'!$A$2=$I$9,Classe7!FO25,IF('Conseil de classe'!$A$2=$I$10,Classe8!FO25,IF('Conseil de classe'!$A$2=$I$11,Classe9!FO25))))))))))</f>
        <v/>
      </c>
      <c r="BH24" s="7" t="str">
        <f>IF(ISBLANK(IF('Conseil de classe'!$A$2=$I$3,Classe1!FP25,IF('Conseil de classe'!$A$2=$I$4,Classe2!FP25,IF('Conseil de classe'!$A$2=$I$5,Classe3!FP25,IF('Conseil de classe'!$A$2=$I$6,Classe4!FP25,IF('Conseil de classe'!$A$2=$I$7,Classe5!FP25,IF('Conseil de classe'!$A$2=$I$8,Classe6!FP25,IF('Conseil de classe'!$A$2=$I$9,Classe7!FP25,IF('Conseil de classe'!$A$2=$I$10,Classe8!FP25,IF('Conseil de classe'!$A$2=$I$11,Classe9!FP25)))))))))),"",IF('Conseil de classe'!$A$2=$I$3,Classe1!FP25,IF('Conseil de classe'!$A$2=$I$4,Classe2!FP25,IF('Conseil de classe'!$A$2=$I$5,Classe3!FP25,IF('Conseil de classe'!$A$2=$I$6,Classe4!FP25,IF('Conseil de classe'!$A$2=$I$7,Classe5!FP25,IF('Conseil de classe'!$A$2=$I$8,Classe6!FP25,IF('Conseil de classe'!$A$2=$I$9,Classe7!FP25,IF('Conseil de classe'!$A$2=$I$10,Classe8!FP25,IF('Conseil de classe'!$A$2=$I$11,Classe9!FP25))))))))))</f>
        <v/>
      </c>
      <c r="BI24" s="7" t="str">
        <f>IF(ISBLANK(IF('Conseil de classe'!$A$2=$I$3,Classe1!FQ25,IF('Conseil de classe'!$A$2=$I$4,Classe2!FQ25,IF('Conseil de classe'!$A$2=$I$5,Classe3!FQ25,IF('Conseil de classe'!$A$2=$I$6,Classe4!FQ25,IF('Conseil de classe'!$A$2=$I$7,Classe5!FQ25,IF('Conseil de classe'!$A$2=$I$8,Classe6!FQ25,IF('Conseil de classe'!$A$2=$I$9,Classe7!FQ25,IF('Conseil de classe'!$A$2=$I$10,Classe8!FQ25,IF('Conseil de classe'!$A$2=$I$11,Classe9!FQ25)))))))))),"",IF('Conseil de classe'!$A$2=$I$3,Classe1!FQ25,IF('Conseil de classe'!$A$2=$I$4,Classe2!FQ25,IF('Conseil de classe'!$A$2=$I$5,Classe3!FQ25,IF('Conseil de classe'!$A$2=$I$6,Classe4!FQ25,IF('Conseil de classe'!$A$2=$I$7,Classe5!FQ25,IF('Conseil de classe'!$A$2=$I$8,Classe6!FQ25,IF('Conseil de classe'!$A$2=$I$9,Classe7!FQ25,IF('Conseil de classe'!$A$2=$I$10,Classe8!FQ25,IF('Conseil de classe'!$A$2=$I$11,Classe9!FQ25))))))))))</f>
        <v/>
      </c>
      <c r="BJ24" s="7" t="str">
        <f>IF(ISBLANK(IF('Conseil de classe'!$A$2=$I$3,Classe1!FR25,IF('Conseil de classe'!$A$2=$I$4,Classe2!FR25,IF('Conseil de classe'!$A$2=$I$5,Classe3!FR25,IF('Conseil de classe'!$A$2=$I$6,Classe4!FR25,IF('Conseil de classe'!$A$2=$I$7,Classe5!FR25,IF('Conseil de classe'!$A$2=$I$8,Classe6!FR25,IF('Conseil de classe'!$A$2=$I$9,Classe7!FR25,IF('Conseil de classe'!$A$2=$I$10,Classe8!FR25,IF('Conseil de classe'!$A$2=$I$11,Classe9!FR25)))))))))),"",IF('Conseil de classe'!$A$2=$I$3,Classe1!FR25,IF('Conseil de classe'!$A$2=$I$4,Classe2!FR25,IF('Conseil de classe'!$A$2=$I$5,Classe3!FR25,IF('Conseil de classe'!$A$2=$I$6,Classe4!FR25,IF('Conseil de classe'!$A$2=$I$7,Classe5!FR25,IF('Conseil de classe'!$A$2=$I$8,Classe6!FR25,IF('Conseil de classe'!$A$2=$I$9,Classe7!FR25,IF('Conseil de classe'!$A$2=$I$10,Classe8!FR25,IF('Conseil de classe'!$A$2=$I$11,Classe9!FR25))))))))))</f>
        <v/>
      </c>
      <c r="BK24" s="7" t="str">
        <f>IF(ISBLANK(IF('Conseil de classe'!$A$2=$I$3,Classe1!FS25,IF('Conseil de classe'!$A$2=$I$4,Classe2!FS25,IF('Conseil de classe'!$A$2=$I$5,Classe3!FS25,IF('Conseil de classe'!$A$2=$I$6,Classe4!FS25,IF('Conseil de classe'!$A$2=$I$7,Classe5!FS25,IF('Conseil de classe'!$A$2=$I$8,Classe6!FS25,IF('Conseil de classe'!$A$2=$I$9,Classe7!FS25,IF('Conseil de classe'!$A$2=$I$10,Classe8!FS25,IF('Conseil de classe'!$A$2=$I$11,Classe9!FS25)))))))))),"",IF('Conseil de classe'!$A$2=$I$3,Classe1!FS25,IF('Conseil de classe'!$A$2=$I$4,Classe2!FS25,IF('Conseil de classe'!$A$2=$I$5,Classe3!FS25,IF('Conseil de classe'!$A$2=$I$6,Classe4!FS25,IF('Conseil de classe'!$A$2=$I$7,Classe5!FS25,IF('Conseil de classe'!$A$2=$I$8,Classe6!FS25,IF('Conseil de classe'!$A$2=$I$9,Classe7!FS25,IF('Conseil de classe'!$A$2=$I$10,Classe8!FS25,IF('Conseil de classe'!$A$2=$I$11,Classe9!FS25))))))))))</f>
        <v/>
      </c>
      <c r="BL24" s="7" t="str">
        <f>IF(ISBLANK(IF('Conseil de classe'!$A$2=$I$3,Classe1!FT25,IF('Conseil de classe'!$A$2=$I$4,Classe2!FT25,IF('Conseil de classe'!$A$2=$I$5,Classe3!FT25,IF('Conseil de classe'!$A$2=$I$6,Classe4!FT25,IF('Conseil de classe'!$A$2=$I$7,Classe5!FT25,IF('Conseil de classe'!$A$2=$I$8,Classe6!FT25,IF('Conseil de classe'!$A$2=$I$9,Classe7!FT25,IF('Conseil de classe'!$A$2=$I$10,Classe8!FT25,IF('Conseil de classe'!$A$2=$I$11,Classe9!FT25)))))))))),"",IF('Conseil de classe'!$A$2=$I$3,Classe1!FT25,IF('Conseil de classe'!$A$2=$I$4,Classe2!FT25,IF('Conseil de classe'!$A$2=$I$5,Classe3!FT25,IF('Conseil de classe'!$A$2=$I$6,Classe4!FT25,IF('Conseil de classe'!$A$2=$I$7,Classe5!FT25,IF('Conseil de classe'!$A$2=$I$8,Classe6!FT25,IF('Conseil de classe'!$A$2=$I$9,Classe7!FT25,IF('Conseil de classe'!$A$2=$I$10,Classe8!FT25,IF('Conseil de classe'!$A$2=$I$11,Classe9!FT25))))))))))</f>
        <v/>
      </c>
      <c r="BM24" s="7" t="str">
        <f>IF(ISBLANK(IF('Conseil de classe'!$A$2=$I$3,Classe1!FU25,IF('Conseil de classe'!$A$2=$I$4,Classe2!FU25,IF('Conseil de classe'!$A$2=$I$5,Classe3!FU25,IF('Conseil de classe'!$A$2=$I$6,Classe4!FU25,IF('Conseil de classe'!$A$2=$I$7,Classe5!FU25,IF('Conseil de classe'!$A$2=$I$8,Classe6!FU25,IF('Conseil de classe'!$A$2=$I$9,Classe7!FU25,IF('Conseil de classe'!$A$2=$I$10,Classe8!FU25,IF('Conseil de classe'!$A$2=$I$11,Classe9!FU25)))))))))),"",IF('Conseil de classe'!$A$2=$I$3,Classe1!FU25,IF('Conseil de classe'!$A$2=$I$4,Classe2!FU25,IF('Conseil de classe'!$A$2=$I$5,Classe3!FU25,IF('Conseil de classe'!$A$2=$I$6,Classe4!FU25,IF('Conseil de classe'!$A$2=$I$7,Classe5!FU25,IF('Conseil de classe'!$A$2=$I$8,Classe6!FU25,IF('Conseil de classe'!$A$2=$I$9,Classe7!FU25,IF('Conseil de classe'!$A$2=$I$10,Classe8!FU25,IF('Conseil de classe'!$A$2=$I$11,Classe9!FU25))))))))))</f>
        <v/>
      </c>
      <c r="BN24" s="7" t="str">
        <f>IF(ISBLANK(IF('Conseil de classe'!$A$2=$I$3,Classe1!FV25,IF('Conseil de classe'!$A$2=$I$4,Classe2!FV25,IF('Conseil de classe'!$A$2=$I$5,Classe3!FV25,IF('Conseil de classe'!$A$2=$I$6,Classe4!FV25,IF('Conseil de classe'!$A$2=$I$7,Classe5!FV25,IF('Conseil de classe'!$A$2=$I$8,Classe6!FV25,IF('Conseil de classe'!$A$2=$I$9,Classe7!FV25,IF('Conseil de classe'!$A$2=$I$10,Classe8!FV25,IF('Conseil de classe'!$A$2=$I$11,Classe9!FV25)))))))))),"",IF('Conseil de classe'!$A$2=$I$3,Classe1!FV25,IF('Conseil de classe'!$A$2=$I$4,Classe2!FV25,IF('Conseil de classe'!$A$2=$I$5,Classe3!FV25,IF('Conseil de classe'!$A$2=$I$6,Classe4!FV25,IF('Conseil de classe'!$A$2=$I$7,Classe5!FV25,IF('Conseil de classe'!$A$2=$I$8,Classe6!FV25,IF('Conseil de classe'!$A$2=$I$9,Classe7!FV25,IF('Conseil de classe'!$A$2=$I$10,Classe8!FV25,IF('Conseil de classe'!$A$2=$I$11,Classe9!FV25))))))))))</f>
        <v/>
      </c>
      <c r="BO24" s="7" t="str">
        <f>IF(ISBLANK(IF('Conseil de classe'!$A$2=$I$3,Classe1!FW25,IF('Conseil de classe'!$A$2=$I$4,Classe2!FW25,IF('Conseil de classe'!$A$2=$I$5,Classe3!FW25,IF('Conseil de classe'!$A$2=$I$6,Classe4!FW25,IF('Conseil de classe'!$A$2=$I$7,Classe5!FW25,IF('Conseil de classe'!$A$2=$I$8,Classe6!FW25,IF('Conseil de classe'!$A$2=$I$9,Classe7!FW25,IF('Conseil de classe'!$A$2=$I$10,Classe8!FW25,IF('Conseil de classe'!$A$2=$I$11,Classe9!FW25)))))))))),"",IF('Conseil de classe'!$A$2=$I$3,Classe1!FW25,IF('Conseil de classe'!$A$2=$I$4,Classe2!FW25,IF('Conseil de classe'!$A$2=$I$5,Classe3!FW25,IF('Conseil de classe'!$A$2=$I$6,Classe4!FW25,IF('Conseil de classe'!$A$2=$I$7,Classe5!FW25,IF('Conseil de classe'!$A$2=$I$8,Classe6!FW25,IF('Conseil de classe'!$A$2=$I$9,Classe7!FW25,IF('Conseil de classe'!$A$2=$I$10,Classe8!FW25,IF('Conseil de classe'!$A$2=$I$11,Classe9!FW25))))))))))</f>
        <v/>
      </c>
      <c r="BP24" s="7" t="str">
        <f>IF(ISBLANK(IF('Conseil de classe'!$A$2=$I$3,Classe1!FX25,IF('Conseil de classe'!$A$2=$I$4,Classe2!FX25,IF('Conseil de classe'!$A$2=$I$5,Classe3!FX25,IF('Conseil de classe'!$A$2=$I$6,Classe4!FX25,IF('Conseil de classe'!$A$2=$I$7,Classe5!FX25,IF('Conseil de classe'!$A$2=$I$8,Classe6!FX25,IF('Conseil de classe'!$A$2=$I$9,Classe7!FX25,IF('Conseil de classe'!$A$2=$I$10,Classe8!FX25,IF('Conseil de classe'!$A$2=$I$11,Classe9!FX25)))))))))),"",IF('Conseil de classe'!$A$2=$I$3,Classe1!FX25,IF('Conseil de classe'!$A$2=$I$4,Classe2!FX25,IF('Conseil de classe'!$A$2=$I$5,Classe3!FX25,IF('Conseil de classe'!$A$2=$I$6,Classe4!FX25,IF('Conseil de classe'!$A$2=$I$7,Classe5!FX25,IF('Conseil de classe'!$A$2=$I$8,Classe6!FX25,IF('Conseil de classe'!$A$2=$I$9,Classe7!FX25,IF('Conseil de classe'!$A$2=$I$10,Classe8!FX25,IF('Conseil de classe'!$A$2=$I$11,Classe9!FX25))))))))))</f>
        <v/>
      </c>
      <c r="BQ24" s="7" t="str">
        <f>IF(ISBLANK(IF('Conseil de classe'!$A$2=$I$3,Classe1!FY25,IF('Conseil de classe'!$A$2=$I$4,Classe2!FY25,IF('Conseil de classe'!$A$2=$I$5,Classe3!FY25,IF('Conseil de classe'!$A$2=$I$6,Classe4!FY25,IF('Conseil de classe'!$A$2=$I$7,Classe5!FY25,IF('Conseil de classe'!$A$2=$I$8,Classe6!FY25,IF('Conseil de classe'!$A$2=$I$9,Classe7!FY25,IF('Conseil de classe'!$A$2=$I$10,Classe8!FY25,IF('Conseil de classe'!$A$2=$I$11,Classe9!FY25)))))))))),"",IF('Conseil de classe'!$A$2=$I$3,Classe1!FY25,IF('Conseil de classe'!$A$2=$I$4,Classe2!FY25,IF('Conseil de classe'!$A$2=$I$5,Classe3!FY25,IF('Conseil de classe'!$A$2=$I$6,Classe4!FY25,IF('Conseil de classe'!$A$2=$I$7,Classe5!FY25,IF('Conseil de classe'!$A$2=$I$8,Classe6!FY25,IF('Conseil de classe'!$A$2=$I$9,Classe7!FY25,IF('Conseil de classe'!$A$2=$I$10,Classe8!FY25,IF('Conseil de classe'!$A$2=$I$11,Classe9!FY25))))))))))</f>
        <v/>
      </c>
      <c r="BR24" s="7" t="str">
        <f>IF(ISBLANK(IF('Conseil de classe'!$A$2=$I$3,Classe1!FZ25,IF('Conseil de classe'!$A$2=$I$4,Classe2!FZ25,IF('Conseil de classe'!$A$2=$I$5,Classe3!FZ25,IF('Conseil de classe'!$A$2=$I$6,Classe4!FZ25,IF('Conseil de classe'!$A$2=$I$7,Classe5!FZ25,IF('Conseil de classe'!$A$2=$I$8,Classe6!FZ25,IF('Conseil de classe'!$A$2=$I$9,Classe7!FZ25,IF('Conseil de classe'!$A$2=$I$10,Classe8!FZ25,IF('Conseil de classe'!$A$2=$I$11,Classe9!FZ25)))))))))),"",IF('Conseil de classe'!$A$2=$I$3,Classe1!FZ25,IF('Conseil de classe'!$A$2=$I$4,Classe2!FZ25,IF('Conseil de classe'!$A$2=$I$5,Classe3!FZ25,IF('Conseil de classe'!$A$2=$I$6,Classe4!FZ25,IF('Conseil de classe'!$A$2=$I$7,Classe5!FZ25,IF('Conseil de classe'!$A$2=$I$8,Classe6!FZ25,IF('Conseil de classe'!$A$2=$I$9,Classe7!FZ25,IF('Conseil de classe'!$A$2=$I$10,Classe8!FZ25,IF('Conseil de classe'!$A$2=$I$11,Classe9!FZ25))))))))))</f>
        <v/>
      </c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3:84" x14ac:dyDescent="0.3">
      <c r="C25" s="10" t="s">
        <v>40</v>
      </c>
      <c r="D25" s="7" t="s">
        <v>43</v>
      </c>
      <c r="E25" s="6"/>
      <c r="F25" s="7">
        <v>17</v>
      </c>
      <c r="G25" s="2">
        <v>7.5</v>
      </c>
      <c r="J25" s="7" t="str">
        <f>IF(ISBLANK(IF('Conseil de classe'!$A$2=$I$3,Classe1!B26, IF('Conseil de classe'!$A$2=$I$4,Classe2!B26,IF('Conseil de classe'!$A$2=$I$5,Classe3!B26,IF('Conseil de classe'!$A$2=$I$6,Classe4!B26,IF('Conseil de classe'!$A$2=$I$7,Classe5!B26,IF('Conseil de classe'!$A$2=$I$8,Classe6!B26, IF('Conseil de classe'!$A$2=$I$9,Classe7!B26,IF('Conseil de classe'!$A$2=$I$10,Classe8!B26,IF('Conseil de classe'!$A$2=$I$11,Classe9!B26)))))))))),"",IF('Conseil de classe'!$A$2=$I$3,Classe1!B26, IF('Conseil de classe'!$A$2=$I$4,Classe2!B26,IF('Conseil de classe'!$A$2=$I$5,Classe3!B26,IF('Conseil de classe'!$A$2=$I$6,Classe4!B26,IF('Conseil de classe'!$A$2=$I$7,Classe5!B26,IF('Conseil de classe'!$A$2=$I$8,Classe6!B26, IF('Conseil de classe'!$A$2=$I$9,Classe7!B26,IF('Conseil de classe'!$A$2=$I$10,Classe8!B26,IF('Conseil de classe'!$A$2=$I$11,Classe9!B26))))))))))</f>
        <v/>
      </c>
      <c r="K25" s="7" t="str">
        <f>IF(ISBLANK(IF('Conseil de classe'!$A$2=$I$3,Classe1!DS26,IF('Conseil de classe'!$A$2=$I$4,Classe2!DS26,IF('Conseil de classe'!$A$2=$I$5,Classe3!DS26,IF('Conseil de classe'!$A$2=$I$6,Classe4!DS26,IF('Conseil de classe'!$A$2=$I$7,Classe5!DS26,IF('Conseil de classe'!$A$2=$I$8,Classe6!DS26,IF('Conseil de classe'!$A$2=$I$9,Classe7!DS26,IF('Conseil de classe'!$A$2=$I$10,Classe8!DS26,IF('Conseil de classe'!$A$2=$I$11,Classe9!DS26)))))))))),"",IF('Conseil de classe'!$A$2=$I$3,Classe1!DS26,IF('Conseil de classe'!$A$2=$I$4,Classe2!DS26,IF('Conseil de classe'!$A$2=$I$5,Classe3!DS26,IF('Conseil de classe'!$A$2=$I$6,Classe4!DS26,IF('Conseil de classe'!$A$2=$I$7,Classe5!DS26,IF('Conseil de classe'!$A$2=$I$8,Classe6!DS26,IF('Conseil de classe'!$A$2=$I$9,Classe7!DS26,IF('Conseil de classe'!$A$2=$I$10,Classe8!DS26,IF('Conseil de classe'!$A$2=$I$11,Classe9!DS26))))))))))</f>
        <v/>
      </c>
      <c r="L25" s="7" t="str">
        <f>IF(ISBLANK(IF('Conseil de classe'!$A$2=$I$3,Classe1!DT26,IF('Conseil de classe'!$A$2=$I$4,Classe2!DT26,IF('Conseil de classe'!$A$2=$I$5,Classe3!DT26,IF('Conseil de classe'!$A$2=$I$6,Classe4!DT26,IF('Conseil de classe'!$A$2=$I$7,Classe5!DT26,IF('Conseil de classe'!$A$2=$I$8,Classe6!DT26,IF('Conseil de classe'!$A$2=$I$9,Classe7!DT26,IF('Conseil de classe'!$A$2=$I$10,Classe8!DT26,IF('Conseil de classe'!$A$2=$I$11,Classe9!DT26)))))))))),"",IF('Conseil de classe'!$A$2=$I$3,Classe1!DT26,IF('Conseil de classe'!$A$2=$I$4,Classe2!DT26,IF('Conseil de classe'!$A$2=$I$5,Classe3!DT26,IF('Conseil de classe'!$A$2=$I$6,Classe4!DT26,IF('Conseil de classe'!$A$2=$I$7,Classe5!DT26,IF('Conseil de classe'!$A$2=$I$8,Classe6!DT26,IF('Conseil de classe'!$A$2=$I$9,Classe7!DT26,IF('Conseil de classe'!$A$2=$I$10,Classe8!DT26,IF('Conseil de classe'!$A$2=$I$11,Classe9!DT26))))))))))</f>
        <v/>
      </c>
      <c r="M25" s="7" t="str">
        <f>IF(ISBLANK(IF('Conseil de classe'!$A$2=$I$3,Classe1!DU26,IF('Conseil de classe'!$A$2=$I$4,Classe2!DU26,IF('Conseil de classe'!$A$2=$I$5,Classe3!DU26,IF('Conseil de classe'!$A$2=$I$6,Classe4!DU26,IF('Conseil de classe'!$A$2=$I$7,Classe5!DU26,IF('Conseil de classe'!$A$2=$I$8,Classe6!DU26,IF('Conseil de classe'!$A$2=$I$9,Classe7!DU26,IF('Conseil de classe'!$A$2=$I$10,Classe8!DU26,IF('Conseil de classe'!$A$2=$I$11,Classe9!DU26)))))))))),"",IF('Conseil de classe'!$A$2=$I$3,Classe1!DU26,IF('Conseil de classe'!$A$2=$I$4,Classe2!DU26,IF('Conseil de classe'!$A$2=$I$5,Classe3!DU26,IF('Conseil de classe'!$A$2=$I$6,Classe4!DU26,IF('Conseil de classe'!$A$2=$I$7,Classe5!DU26,IF('Conseil de classe'!$A$2=$I$8,Classe6!DU26,IF('Conseil de classe'!$A$2=$I$9,Classe7!DU26,IF('Conseil de classe'!$A$2=$I$10,Classe8!DU26,IF('Conseil de classe'!$A$2=$I$11,Classe9!DU26))))))))))</f>
        <v/>
      </c>
      <c r="N25" s="7" t="str">
        <f>IF(ISBLANK(IF('Conseil de classe'!$A$2=$I$3,Classe1!DV26,IF('Conseil de classe'!$A$2=$I$4,Classe2!DV26,IF('Conseil de classe'!$A$2=$I$5,Classe3!DV26,IF('Conseil de classe'!$A$2=$I$6,Classe4!DV26,IF('Conseil de classe'!$A$2=$I$7,Classe5!DV26,IF('Conseil de classe'!$A$2=$I$8,Classe6!DV26,IF('Conseil de classe'!$A$2=$I$9,Classe7!DV26,IF('Conseil de classe'!$A$2=$I$10,Classe8!DV26,IF('Conseil de classe'!$A$2=$I$11,Classe9!DV26)))))))))),"",IF('Conseil de classe'!$A$2=$I$3,Classe1!DV26,IF('Conseil de classe'!$A$2=$I$4,Classe2!DV26,IF('Conseil de classe'!$A$2=$I$5,Classe3!DV26,IF('Conseil de classe'!$A$2=$I$6,Classe4!DV26,IF('Conseil de classe'!$A$2=$I$7,Classe5!DV26,IF('Conseil de classe'!$A$2=$I$8,Classe6!DV26,IF('Conseil de classe'!$A$2=$I$9,Classe7!DV26,IF('Conseil de classe'!$A$2=$I$10,Classe8!DV26,IF('Conseil de classe'!$A$2=$I$11,Classe9!DV26))))))))))</f>
        <v/>
      </c>
      <c r="O25" s="7" t="str">
        <f>IF(ISBLANK(IF('Conseil de classe'!$A$2=$I$3,Classe1!DW26,IF('Conseil de classe'!$A$2=$I$4,Classe2!DW26,IF('Conseil de classe'!$A$2=$I$5,Classe3!DW26,IF('Conseil de classe'!$A$2=$I$6,Classe4!DW26,IF('Conseil de classe'!$A$2=$I$7,Classe5!DW26,IF('Conseil de classe'!$A$2=$I$8,Classe6!DW26,IF('Conseil de classe'!$A$2=$I$9,Classe7!DW26,IF('Conseil de classe'!$A$2=$I$10,Classe8!DW26,IF('Conseil de classe'!$A$2=$I$11,Classe9!DW26)))))))))),"",IF('Conseil de classe'!$A$2=$I$3,Classe1!DW26,IF('Conseil de classe'!$A$2=$I$4,Classe2!DW26,IF('Conseil de classe'!$A$2=$I$5,Classe3!DW26,IF('Conseil de classe'!$A$2=$I$6,Classe4!DW26,IF('Conseil de classe'!$A$2=$I$7,Classe5!DW26,IF('Conseil de classe'!$A$2=$I$8,Classe6!DW26,IF('Conseil de classe'!$A$2=$I$9,Classe7!DW26,IF('Conseil de classe'!$A$2=$I$10,Classe8!DW26,IF('Conseil de classe'!$A$2=$I$11,Classe9!DW26))))))))))</f>
        <v/>
      </c>
      <c r="P25" s="7" t="str">
        <f>IF(ISBLANK(IF('Conseil de classe'!$A$2=$I$3,Classe1!DX26,IF('Conseil de classe'!$A$2=$I$4,Classe2!DX26,IF('Conseil de classe'!$A$2=$I$5,Classe3!DX26,IF('Conseil de classe'!$A$2=$I$6,Classe4!DX26,IF('Conseil de classe'!$A$2=$I$7,Classe5!DX26,IF('Conseil de classe'!$A$2=$I$8,Classe6!DX26,IF('Conseil de classe'!$A$2=$I$9,Classe7!DX26,IF('Conseil de classe'!$A$2=$I$10,Classe8!DX26,IF('Conseil de classe'!$A$2=$I$11,Classe9!DX26)))))))))),"",IF('Conseil de classe'!$A$2=$I$3,Classe1!DX26,IF('Conseil de classe'!$A$2=$I$4,Classe2!DX26,IF('Conseil de classe'!$A$2=$I$5,Classe3!DX26,IF('Conseil de classe'!$A$2=$I$6,Classe4!DX26,IF('Conseil de classe'!$A$2=$I$7,Classe5!DX26,IF('Conseil de classe'!$A$2=$I$8,Classe6!DX26,IF('Conseil de classe'!$A$2=$I$9,Classe7!DX26,IF('Conseil de classe'!$A$2=$I$10,Classe8!DX26,IF('Conseil de classe'!$A$2=$I$11,Classe9!DX26))))))))))</f>
        <v/>
      </c>
      <c r="Q25" s="7" t="str">
        <f>IF(ISBLANK(IF('Conseil de classe'!$A$2=$I$3,Classe1!DY26,IF('Conseil de classe'!$A$2=$I$4,Classe2!DY26,IF('Conseil de classe'!$A$2=$I$5,Classe3!DY26,IF('Conseil de classe'!$A$2=$I$6,Classe4!DY26,IF('Conseil de classe'!$A$2=$I$7,Classe5!DY26,IF('Conseil de classe'!$A$2=$I$8,Classe6!DY26,IF('Conseil de classe'!$A$2=$I$9,Classe7!DY26,IF('Conseil de classe'!$A$2=$I$10,Classe8!DY26,IF('Conseil de classe'!$A$2=$I$11,Classe9!DY26)))))))))),"",IF('Conseil de classe'!$A$2=$I$3,Classe1!DY26,IF('Conseil de classe'!$A$2=$I$4,Classe2!DY26,IF('Conseil de classe'!$A$2=$I$5,Classe3!DY26,IF('Conseil de classe'!$A$2=$I$6,Classe4!DY26,IF('Conseil de classe'!$A$2=$I$7,Classe5!DY26,IF('Conseil de classe'!$A$2=$I$8,Classe6!DY26,IF('Conseil de classe'!$A$2=$I$9,Classe7!DY26,IF('Conseil de classe'!$A$2=$I$10,Classe8!DY26,IF('Conseil de classe'!$A$2=$I$11,Classe9!DY26))))))))))</f>
        <v/>
      </c>
      <c r="R25" s="7" t="str">
        <f>IF(ISBLANK(IF('Conseil de classe'!$A$2=$I$3,Classe1!DZ26,IF('Conseil de classe'!$A$2=$I$4,Classe2!DZ26,IF('Conseil de classe'!$A$2=$I$5,Classe3!DZ26,IF('Conseil de classe'!$A$2=$I$6,Classe4!DZ26,IF('Conseil de classe'!$A$2=$I$7,Classe5!DZ26,IF('Conseil de classe'!$A$2=$I$8,Classe6!DZ26,IF('Conseil de classe'!$A$2=$I$9,Classe7!DZ26,IF('Conseil de classe'!$A$2=$I$10,Classe8!DZ26,IF('Conseil de classe'!$A$2=$I$11,Classe9!DZ26)))))))))),"",IF('Conseil de classe'!$A$2=$I$3,Classe1!DZ26,IF('Conseil de classe'!$A$2=$I$4,Classe2!DZ26,IF('Conseil de classe'!$A$2=$I$5,Classe3!DZ26,IF('Conseil de classe'!$A$2=$I$6,Classe4!DZ26,IF('Conseil de classe'!$A$2=$I$7,Classe5!DZ26,IF('Conseil de classe'!$A$2=$I$8,Classe6!DZ26,IF('Conseil de classe'!$A$2=$I$9,Classe7!DZ26,IF('Conseil de classe'!$A$2=$I$10,Classe8!DZ26,IF('Conseil de classe'!$A$2=$I$11,Classe9!DZ26))))))))))</f>
        <v/>
      </c>
      <c r="S25" s="7" t="str">
        <f>IF(ISBLANK(IF('Conseil de classe'!$A$2=$I$3,Classe1!EA26,IF('Conseil de classe'!$A$2=$I$4,Classe2!EA26,IF('Conseil de classe'!$A$2=$I$5,Classe3!EA26,IF('Conseil de classe'!$A$2=$I$6,Classe4!EA26,IF('Conseil de classe'!$A$2=$I$7,Classe5!EA26,IF('Conseil de classe'!$A$2=$I$8,Classe6!EA26,IF('Conseil de classe'!$A$2=$I$9,Classe7!EA26,IF('Conseil de classe'!$A$2=$I$10,Classe8!EA26,IF('Conseil de classe'!$A$2=$I$11,Classe9!EA26)))))))))),"",IF('Conseil de classe'!$A$2=$I$3,Classe1!EA26,IF('Conseil de classe'!$A$2=$I$4,Classe2!EA26,IF('Conseil de classe'!$A$2=$I$5,Classe3!EA26,IF('Conseil de classe'!$A$2=$I$6,Classe4!EA26,IF('Conseil de classe'!$A$2=$I$7,Classe5!EA26,IF('Conseil de classe'!$A$2=$I$8,Classe6!EA26,IF('Conseil de classe'!$A$2=$I$9,Classe7!EA26,IF('Conseil de classe'!$A$2=$I$10,Classe8!EA26,IF('Conseil de classe'!$A$2=$I$11,Classe9!EA26))))))))))</f>
        <v/>
      </c>
      <c r="T25" s="7" t="str">
        <f>IF(ISBLANK(IF('Conseil de classe'!$A$2=$I$3,Classe1!EB26,IF('Conseil de classe'!$A$2=$I$4,Classe2!EB26,IF('Conseil de classe'!$A$2=$I$5,Classe3!EB26,IF('Conseil de classe'!$A$2=$I$6,Classe4!EB26,IF('Conseil de classe'!$A$2=$I$7,Classe5!EB26,IF('Conseil de classe'!$A$2=$I$8,Classe6!EB26,IF('Conseil de classe'!$A$2=$I$9,Classe7!EB26,IF('Conseil de classe'!$A$2=$I$10,Classe8!EB26,IF('Conseil de classe'!$A$2=$I$11,Classe9!EB26)))))))))),"",IF('Conseil de classe'!$A$2=$I$3,Classe1!EB26,IF('Conseil de classe'!$A$2=$I$4,Classe2!EB26,IF('Conseil de classe'!$A$2=$I$5,Classe3!EB26,IF('Conseil de classe'!$A$2=$I$6,Classe4!EB26,IF('Conseil de classe'!$A$2=$I$7,Classe5!EB26,IF('Conseil de classe'!$A$2=$I$8,Classe6!EB26,IF('Conseil de classe'!$A$2=$I$9,Classe7!EB26,IF('Conseil de classe'!$A$2=$I$10,Classe8!EB26,IF('Conseil de classe'!$A$2=$I$11,Classe9!EB26))))))))))</f>
        <v/>
      </c>
      <c r="U25" s="7" t="str">
        <f>IF(ISBLANK(IF('Conseil de classe'!$A$2=$I$3,Classe1!EC26,IF('Conseil de classe'!$A$2=$I$4,Classe2!EC26,IF('Conseil de classe'!$A$2=$I$5,Classe3!EC26,IF('Conseil de classe'!$A$2=$I$6,Classe4!EC26,IF('Conseil de classe'!$A$2=$I$7,Classe5!EC26,IF('Conseil de classe'!$A$2=$I$8,Classe6!EC26,IF('Conseil de classe'!$A$2=$I$9,Classe7!EC26,IF('Conseil de classe'!$A$2=$I$10,Classe8!EC26,IF('Conseil de classe'!$A$2=$I$11,Classe9!EC26)))))))))),"",IF('Conseil de classe'!$A$2=$I$3,Classe1!EC26,IF('Conseil de classe'!$A$2=$I$4,Classe2!EC26,IF('Conseil de classe'!$A$2=$I$5,Classe3!EC26,IF('Conseil de classe'!$A$2=$I$6,Classe4!EC26,IF('Conseil de classe'!$A$2=$I$7,Classe5!EC26,IF('Conseil de classe'!$A$2=$I$8,Classe6!EC26,IF('Conseil de classe'!$A$2=$I$9,Classe7!EC26,IF('Conseil de classe'!$A$2=$I$10,Classe8!EC26,IF('Conseil de classe'!$A$2=$I$11,Classe9!EC26))))))))))</f>
        <v/>
      </c>
      <c r="V25" s="7" t="str">
        <f>IF(ISBLANK(IF('Conseil de classe'!$A$2=$I$3,Classe1!ED26,IF('Conseil de classe'!$A$2=$I$4,Classe2!ED26,IF('Conseil de classe'!$A$2=$I$5,Classe3!ED26,IF('Conseil de classe'!$A$2=$I$6,Classe4!ED26,IF('Conseil de classe'!$A$2=$I$7,Classe5!ED26,IF('Conseil de classe'!$A$2=$I$8,Classe6!ED26,IF('Conseil de classe'!$A$2=$I$9,Classe7!ED26,IF('Conseil de classe'!$A$2=$I$10,Classe8!ED26,IF('Conseil de classe'!$A$2=$I$11,Classe9!ED26)))))))))),"",IF('Conseil de classe'!$A$2=$I$3,Classe1!ED26,IF('Conseil de classe'!$A$2=$I$4,Classe2!ED26,IF('Conseil de classe'!$A$2=$I$5,Classe3!ED26,IF('Conseil de classe'!$A$2=$I$6,Classe4!ED26,IF('Conseil de classe'!$A$2=$I$7,Classe5!ED26,IF('Conseil de classe'!$A$2=$I$8,Classe6!ED26,IF('Conseil de classe'!$A$2=$I$9,Classe7!ED26,IF('Conseil de classe'!$A$2=$I$10,Classe8!ED26,IF('Conseil de classe'!$A$2=$I$11,Classe9!ED26))))))))))</f>
        <v/>
      </c>
      <c r="W25" s="7" t="str">
        <f>IF(ISBLANK(IF('Conseil de classe'!$A$2=$I$3,Classe1!EE26,IF('Conseil de classe'!$A$2=$I$4,Classe2!EE26,IF('Conseil de classe'!$A$2=$I$5,Classe3!EE26,IF('Conseil de classe'!$A$2=$I$6,Classe4!EE26,IF('Conseil de classe'!$A$2=$I$7,Classe5!EE26,IF('Conseil de classe'!$A$2=$I$8,Classe6!EE26,IF('Conseil de classe'!$A$2=$I$9,Classe7!EE26,IF('Conseil de classe'!$A$2=$I$10,Classe8!EE26,IF('Conseil de classe'!$A$2=$I$11,Classe9!EE26)))))))))),"",IF('Conseil de classe'!$A$2=$I$3,Classe1!EE26,IF('Conseil de classe'!$A$2=$I$4,Classe2!EE26,IF('Conseil de classe'!$A$2=$I$5,Classe3!EE26,IF('Conseil de classe'!$A$2=$I$6,Classe4!EE26,IF('Conseil de classe'!$A$2=$I$7,Classe5!EE26,IF('Conseil de classe'!$A$2=$I$8,Classe6!EE26,IF('Conseil de classe'!$A$2=$I$9,Classe7!EE26,IF('Conseil de classe'!$A$2=$I$10,Classe8!EE26,IF('Conseil de classe'!$A$2=$I$11,Classe9!EE26))))))))))</f>
        <v/>
      </c>
      <c r="X25" s="7" t="str">
        <f>IF(ISBLANK(IF('Conseil de classe'!$A$2=$I$3,Classe1!EF26,IF('Conseil de classe'!$A$2=$I$4,Classe2!EF26,IF('Conseil de classe'!$A$2=$I$5,Classe3!EF26,IF('Conseil de classe'!$A$2=$I$6,Classe4!EF26,IF('Conseil de classe'!$A$2=$I$7,Classe5!EF26,IF('Conseil de classe'!$A$2=$I$8,Classe6!EF26,IF('Conseil de classe'!$A$2=$I$9,Classe7!EF26,IF('Conseil de classe'!$A$2=$I$10,Classe8!EF26,IF('Conseil de classe'!$A$2=$I$11,Classe9!EF26)))))))))),"",IF('Conseil de classe'!$A$2=$I$3,Classe1!EF26,IF('Conseil de classe'!$A$2=$I$4,Classe2!EF26,IF('Conseil de classe'!$A$2=$I$5,Classe3!EF26,IF('Conseil de classe'!$A$2=$I$6,Classe4!EF26,IF('Conseil de classe'!$A$2=$I$7,Classe5!EF26,IF('Conseil de classe'!$A$2=$I$8,Classe6!EF26,IF('Conseil de classe'!$A$2=$I$9,Classe7!EF26,IF('Conseil de classe'!$A$2=$I$10,Classe8!EF26,IF('Conseil de classe'!$A$2=$I$11,Classe9!EF26))))))))))</f>
        <v/>
      </c>
      <c r="Y25" s="7" t="str">
        <f>IF(ISBLANK(IF('Conseil de classe'!$A$2=$I$3,Classe1!EG26,IF('Conseil de classe'!$A$2=$I$4,Classe2!EG26,IF('Conseil de classe'!$A$2=$I$5,Classe3!EG26,IF('Conseil de classe'!$A$2=$I$6,Classe4!EG26,IF('Conseil de classe'!$A$2=$I$7,Classe5!EG26,IF('Conseil de classe'!$A$2=$I$8,Classe6!EG26,IF('Conseil de classe'!$A$2=$I$9,Classe7!EG26,IF('Conseil de classe'!$A$2=$I$10,Classe8!EG26,IF('Conseil de classe'!$A$2=$I$11,Classe9!EG26)))))))))),"",IF('Conseil de classe'!$A$2=$I$3,Classe1!EG26,IF('Conseil de classe'!$A$2=$I$4,Classe2!EG26,IF('Conseil de classe'!$A$2=$I$5,Classe3!EG26,IF('Conseil de classe'!$A$2=$I$6,Classe4!EG26,IF('Conseil de classe'!$A$2=$I$7,Classe5!EG26,IF('Conseil de classe'!$A$2=$I$8,Classe6!EG26,IF('Conseil de classe'!$A$2=$I$9,Classe7!EG26,IF('Conseil de classe'!$A$2=$I$10,Classe8!EG26,IF('Conseil de classe'!$A$2=$I$11,Classe9!EG26))))))))))</f>
        <v/>
      </c>
      <c r="Z25" s="7" t="str">
        <f>IF(ISBLANK(IF('Conseil de classe'!$A$2=$I$3,Classe1!EH26,IF('Conseil de classe'!$A$2=$I$4,Classe2!EH26,IF('Conseil de classe'!$A$2=$I$5,Classe3!EH26,IF('Conseil de classe'!$A$2=$I$6,Classe4!EH26,IF('Conseil de classe'!$A$2=$I$7,Classe5!EH26,IF('Conseil de classe'!$A$2=$I$8,Classe6!EH26,IF('Conseil de classe'!$A$2=$I$9,Classe7!EH26,IF('Conseil de classe'!$A$2=$I$10,Classe8!EH26,IF('Conseil de classe'!$A$2=$I$11,Classe9!EH26)))))))))),"",IF('Conseil de classe'!$A$2=$I$3,Classe1!EH26,IF('Conseil de classe'!$A$2=$I$4,Classe2!EH26,IF('Conseil de classe'!$A$2=$I$5,Classe3!EH26,IF('Conseil de classe'!$A$2=$I$6,Classe4!EH26,IF('Conseil de classe'!$A$2=$I$7,Classe5!EH26,IF('Conseil de classe'!$A$2=$I$8,Classe6!EH26,IF('Conseil de classe'!$A$2=$I$9,Classe7!EH26,IF('Conseil de classe'!$A$2=$I$10,Classe8!EH26,IF('Conseil de classe'!$A$2=$I$11,Classe9!EH26))))))))))</f>
        <v/>
      </c>
      <c r="AA25" s="7" t="str">
        <f>IF(ISBLANK(IF('Conseil de classe'!$A$2=$I$3,Classe1!EI26,IF('Conseil de classe'!$A$2=$I$4,Classe2!EI26,IF('Conseil de classe'!$A$2=$I$5,Classe3!EI26,IF('Conseil de classe'!$A$2=$I$6,Classe4!EI26,IF('Conseil de classe'!$A$2=$I$7,Classe5!EI26,IF('Conseil de classe'!$A$2=$I$8,Classe6!EI26,IF('Conseil de classe'!$A$2=$I$9,Classe7!EI26,IF('Conseil de classe'!$A$2=$I$10,Classe8!EI26,IF('Conseil de classe'!$A$2=$I$11,Classe9!EI26)))))))))),"",IF('Conseil de classe'!$A$2=$I$3,Classe1!EI26,IF('Conseil de classe'!$A$2=$I$4,Classe2!EI26,IF('Conseil de classe'!$A$2=$I$5,Classe3!EI26,IF('Conseil de classe'!$A$2=$I$6,Classe4!EI26,IF('Conseil de classe'!$A$2=$I$7,Classe5!EI26,IF('Conseil de classe'!$A$2=$I$8,Classe6!EI26,IF('Conseil de classe'!$A$2=$I$9,Classe7!EI26,IF('Conseil de classe'!$A$2=$I$10,Classe8!EI26,IF('Conseil de classe'!$A$2=$I$11,Classe9!EI26))))))))))</f>
        <v/>
      </c>
      <c r="AB25" s="7" t="str">
        <f>IF(ISBLANK(IF('Conseil de classe'!$A$2=$I$3,Classe1!EJ26,IF('Conseil de classe'!$A$2=$I$4,Classe2!EJ26,IF('Conseil de classe'!$A$2=$I$5,Classe3!EJ26,IF('Conseil de classe'!$A$2=$I$6,Classe4!EJ26,IF('Conseil de classe'!$A$2=$I$7,Classe5!EJ26,IF('Conseil de classe'!$A$2=$I$8,Classe6!EJ26,IF('Conseil de classe'!$A$2=$I$9,Classe7!EJ26,IF('Conseil de classe'!$A$2=$I$10,Classe8!EJ26,IF('Conseil de classe'!$A$2=$I$11,Classe9!EJ26)))))))))),"",IF('Conseil de classe'!$A$2=$I$3,Classe1!EJ26,IF('Conseil de classe'!$A$2=$I$4,Classe2!EJ26,IF('Conseil de classe'!$A$2=$I$5,Classe3!EJ26,IF('Conseil de classe'!$A$2=$I$6,Classe4!EJ26,IF('Conseil de classe'!$A$2=$I$7,Classe5!EJ26,IF('Conseil de classe'!$A$2=$I$8,Classe6!EJ26,IF('Conseil de classe'!$A$2=$I$9,Classe7!EJ26,IF('Conseil de classe'!$A$2=$I$10,Classe8!EJ26,IF('Conseil de classe'!$A$2=$I$11,Classe9!EJ26))))))))))</f>
        <v/>
      </c>
      <c r="AC25" s="7" t="str">
        <f>IF(ISBLANK(IF('Conseil de classe'!$A$2=$I$3,Classe1!EK26,IF('Conseil de classe'!$A$2=$I$4,Classe2!EK26,IF('Conseil de classe'!$A$2=$I$5,Classe3!EK26,IF('Conseil de classe'!$A$2=$I$6,Classe4!EK26,IF('Conseil de classe'!$A$2=$I$7,Classe5!EK26,IF('Conseil de classe'!$A$2=$I$8,Classe6!EK26,IF('Conseil de classe'!$A$2=$I$9,Classe7!EK26,IF('Conseil de classe'!$A$2=$I$10,Classe8!EK26,IF('Conseil de classe'!$A$2=$I$11,Classe9!EK26)))))))))),"",IF('Conseil de classe'!$A$2=$I$3,Classe1!EK26,IF('Conseil de classe'!$A$2=$I$4,Classe2!EK26,IF('Conseil de classe'!$A$2=$I$5,Classe3!EK26,IF('Conseil de classe'!$A$2=$I$6,Classe4!EK26,IF('Conseil de classe'!$A$2=$I$7,Classe5!EK26,IF('Conseil de classe'!$A$2=$I$8,Classe6!EK26,IF('Conseil de classe'!$A$2=$I$9,Classe7!EK26,IF('Conseil de classe'!$A$2=$I$10,Classe8!EK26,IF('Conseil de classe'!$A$2=$I$11,Classe9!EK26))))))))))</f>
        <v/>
      </c>
      <c r="AD25" s="7" t="str">
        <f>IF(ISBLANK(IF('Conseil de classe'!$A$2=$I$3,Classe1!EL26,IF('Conseil de classe'!$A$2=$I$4,Classe2!EL26,IF('Conseil de classe'!$A$2=$I$5,Classe3!EL26,IF('Conseil de classe'!$A$2=$I$6,Classe4!EL26,IF('Conseil de classe'!$A$2=$I$7,Classe5!EL26,IF('Conseil de classe'!$A$2=$I$8,Classe6!EL26,IF('Conseil de classe'!$A$2=$I$9,Classe7!EL26,IF('Conseil de classe'!$A$2=$I$10,Classe8!EL26,IF('Conseil de classe'!$A$2=$I$11,Classe9!EL26)))))))))),"",IF('Conseil de classe'!$A$2=$I$3,Classe1!EL26,IF('Conseil de classe'!$A$2=$I$4,Classe2!EL26,IF('Conseil de classe'!$A$2=$I$5,Classe3!EL26,IF('Conseil de classe'!$A$2=$I$6,Classe4!EL26,IF('Conseil de classe'!$A$2=$I$7,Classe5!EL26,IF('Conseil de classe'!$A$2=$I$8,Classe6!EL26,IF('Conseil de classe'!$A$2=$I$9,Classe7!EL26,IF('Conseil de classe'!$A$2=$I$10,Classe8!EL26,IF('Conseil de classe'!$A$2=$I$11,Classe9!EL26))))))))))</f>
        <v/>
      </c>
      <c r="AE25" s="7" t="str">
        <f>IF(ISBLANK(IF('Conseil de classe'!$A$2=$I$3,Classe1!EM26,IF('Conseil de classe'!$A$2=$I$4,Classe2!EM26,IF('Conseil de classe'!$A$2=$I$5,Classe3!EM26,IF('Conseil de classe'!$A$2=$I$6,Classe4!EM26,IF('Conseil de classe'!$A$2=$I$7,Classe5!EM26,IF('Conseil de classe'!$A$2=$I$8,Classe6!EM26,IF('Conseil de classe'!$A$2=$I$9,Classe7!EM26,IF('Conseil de classe'!$A$2=$I$10,Classe8!EM26,IF('Conseil de classe'!$A$2=$I$11,Classe9!EM26)))))))))),"",IF('Conseil de classe'!$A$2=$I$3,Classe1!EM26,IF('Conseil de classe'!$A$2=$I$4,Classe2!EM26,IF('Conseil de classe'!$A$2=$I$5,Classe3!EM26,IF('Conseil de classe'!$A$2=$I$6,Classe4!EM26,IF('Conseil de classe'!$A$2=$I$7,Classe5!EM26,IF('Conseil de classe'!$A$2=$I$8,Classe6!EM26,IF('Conseil de classe'!$A$2=$I$9,Classe7!EM26,IF('Conseil de classe'!$A$2=$I$10,Classe8!EM26,IF('Conseil de classe'!$A$2=$I$11,Classe9!EM26))))))))))</f>
        <v/>
      </c>
      <c r="AF25" s="7" t="str">
        <f>IF(ISBLANK(IF('Conseil de classe'!$A$2=$I$3,Classe1!EN26,IF('Conseil de classe'!$A$2=$I$4,Classe2!EN26,IF('Conseil de classe'!$A$2=$I$5,Classe3!EN26,IF('Conseil de classe'!$A$2=$I$6,Classe4!EN26,IF('Conseil de classe'!$A$2=$I$7,Classe5!EN26,IF('Conseil de classe'!$A$2=$I$8,Classe6!EN26,IF('Conseil de classe'!$A$2=$I$9,Classe7!EN26,IF('Conseil de classe'!$A$2=$I$10,Classe8!EN26,IF('Conseil de classe'!$A$2=$I$11,Classe9!EN26)))))))))),"",IF('Conseil de classe'!$A$2=$I$3,Classe1!EN26,IF('Conseil de classe'!$A$2=$I$4,Classe2!EN26,IF('Conseil de classe'!$A$2=$I$5,Classe3!EN26,IF('Conseil de classe'!$A$2=$I$6,Classe4!EN26,IF('Conseil de classe'!$A$2=$I$7,Classe5!EN26,IF('Conseil de classe'!$A$2=$I$8,Classe6!EN26,IF('Conseil de classe'!$A$2=$I$9,Classe7!EN26,IF('Conseil de classe'!$A$2=$I$10,Classe8!EN26,IF('Conseil de classe'!$A$2=$I$11,Classe9!EN26))))))))))</f>
        <v/>
      </c>
      <c r="AG25" s="7" t="str">
        <f>IF(ISBLANK(IF('Conseil de classe'!$A$2=$I$3,Classe1!EO26,IF('Conseil de classe'!$A$2=$I$4,Classe2!EO26,IF('Conseil de classe'!$A$2=$I$5,Classe3!EO26,IF('Conseil de classe'!$A$2=$I$6,Classe4!EO26,IF('Conseil de classe'!$A$2=$I$7,Classe5!EO26,IF('Conseil de classe'!$A$2=$I$8,Classe6!EO26,IF('Conseil de classe'!$A$2=$I$9,Classe7!EO26,IF('Conseil de classe'!$A$2=$I$10,Classe8!EO26,IF('Conseil de classe'!$A$2=$I$11,Classe9!EO26)))))))))),"",IF('Conseil de classe'!$A$2=$I$3,Classe1!EO26,IF('Conseil de classe'!$A$2=$I$4,Classe2!EO26,IF('Conseil de classe'!$A$2=$I$5,Classe3!EO26,IF('Conseil de classe'!$A$2=$I$6,Classe4!EO26,IF('Conseil de classe'!$A$2=$I$7,Classe5!EO26,IF('Conseil de classe'!$A$2=$I$8,Classe6!EO26,IF('Conseil de classe'!$A$2=$I$9,Classe7!EO26,IF('Conseil de classe'!$A$2=$I$10,Classe8!EO26,IF('Conseil de classe'!$A$2=$I$11,Classe9!EO26))))))))))</f>
        <v/>
      </c>
      <c r="AH25" s="7" t="str">
        <f>IF(ISBLANK(IF('Conseil de classe'!$A$2=$I$3,Classe1!EP26,IF('Conseil de classe'!$A$2=$I$4,Classe2!EP26,IF('Conseil de classe'!$A$2=$I$5,Classe3!EP26,IF('Conseil de classe'!$A$2=$I$6,Classe4!EP26,IF('Conseil de classe'!$A$2=$I$7,Classe5!EP26,IF('Conseil de classe'!$A$2=$I$8,Classe6!EP26,IF('Conseil de classe'!$A$2=$I$9,Classe7!EP26,IF('Conseil de classe'!$A$2=$I$10,Classe8!EP26,IF('Conseil de classe'!$A$2=$I$11,Classe9!EP26)))))))))),"",IF('Conseil de classe'!$A$2=$I$3,Classe1!EP26,IF('Conseil de classe'!$A$2=$I$4,Classe2!EP26,IF('Conseil de classe'!$A$2=$I$5,Classe3!EP26,IF('Conseil de classe'!$A$2=$I$6,Classe4!EP26,IF('Conseil de classe'!$A$2=$I$7,Classe5!EP26,IF('Conseil de classe'!$A$2=$I$8,Classe6!EP26,IF('Conseil de classe'!$A$2=$I$9,Classe7!EP26,IF('Conseil de classe'!$A$2=$I$10,Classe8!EP26,IF('Conseil de classe'!$A$2=$I$11,Classe9!EP26))))))))))</f>
        <v/>
      </c>
      <c r="AI25" s="7" t="str">
        <f>IF(ISBLANK(IF('Conseil de classe'!$A$2=$I$3,Classe1!EQ26,IF('Conseil de classe'!$A$2=$I$4,Classe2!EQ26,IF('Conseil de classe'!$A$2=$I$5,Classe3!EQ26,IF('Conseil de classe'!$A$2=$I$6,Classe4!EQ26,IF('Conseil de classe'!$A$2=$I$7,Classe5!EQ26,IF('Conseil de classe'!$A$2=$I$8,Classe6!EQ26,IF('Conseil de classe'!$A$2=$I$9,Classe7!EQ26,IF('Conseil de classe'!$A$2=$I$10,Classe8!EQ26,IF('Conseil de classe'!$A$2=$I$11,Classe9!EQ26)))))))))),"",IF('Conseil de classe'!$A$2=$I$3,Classe1!EQ26,IF('Conseil de classe'!$A$2=$I$4,Classe2!EQ26,IF('Conseil de classe'!$A$2=$I$5,Classe3!EQ26,IF('Conseil de classe'!$A$2=$I$6,Classe4!EQ26,IF('Conseil de classe'!$A$2=$I$7,Classe5!EQ26,IF('Conseil de classe'!$A$2=$I$8,Classe6!EQ26,IF('Conseil de classe'!$A$2=$I$9,Classe7!EQ26,IF('Conseil de classe'!$A$2=$I$10,Classe8!EQ26,IF('Conseil de classe'!$A$2=$I$11,Classe9!EQ26))))))))))</f>
        <v/>
      </c>
      <c r="AJ25" s="7" t="str">
        <f>IF(ISBLANK(IF('Conseil de classe'!$A$2=$I$3,Classe1!ER26,IF('Conseil de classe'!$A$2=$I$4,Classe2!ER26,IF('Conseil de classe'!$A$2=$I$5,Classe3!ER26,IF('Conseil de classe'!$A$2=$I$6,Classe4!ER26,IF('Conseil de classe'!$A$2=$I$7,Classe5!ER26,IF('Conseil de classe'!$A$2=$I$8,Classe6!ER26,IF('Conseil de classe'!$A$2=$I$9,Classe7!ER26,IF('Conseil de classe'!$A$2=$I$10,Classe8!ER26,IF('Conseil de classe'!$A$2=$I$11,Classe9!ER26)))))))))),"",IF('Conseil de classe'!$A$2=$I$3,Classe1!ER26,IF('Conseil de classe'!$A$2=$I$4,Classe2!ER26,IF('Conseil de classe'!$A$2=$I$5,Classe3!ER26,IF('Conseil de classe'!$A$2=$I$6,Classe4!ER26,IF('Conseil de classe'!$A$2=$I$7,Classe5!ER26,IF('Conseil de classe'!$A$2=$I$8,Classe6!ER26,IF('Conseil de classe'!$A$2=$I$9,Classe7!ER26,IF('Conseil de classe'!$A$2=$I$10,Classe8!ER26,IF('Conseil de classe'!$A$2=$I$11,Classe9!ER26))))))))))</f>
        <v/>
      </c>
      <c r="AK25" s="7" t="str">
        <f>IF(ISBLANK(IF('Conseil de classe'!$A$2=$I$3,Classe1!ES26,IF('Conseil de classe'!$A$2=$I$4,Classe2!ES26,IF('Conseil de classe'!$A$2=$I$5,Classe3!ES26,IF('Conseil de classe'!$A$2=$I$6,Classe4!ES26,IF('Conseil de classe'!$A$2=$I$7,Classe5!ES26,IF('Conseil de classe'!$A$2=$I$8,Classe6!ES26,IF('Conseil de classe'!$A$2=$I$9,Classe7!ES26,IF('Conseil de classe'!$A$2=$I$10,Classe8!ES26,IF('Conseil de classe'!$A$2=$I$11,Classe9!ES26)))))))))),"",IF('Conseil de classe'!$A$2=$I$3,Classe1!ES26,IF('Conseil de classe'!$A$2=$I$4,Classe2!ES26,IF('Conseil de classe'!$A$2=$I$5,Classe3!ES26,IF('Conseil de classe'!$A$2=$I$6,Classe4!ES26,IF('Conseil de classe'!$A$2=$I$7,Classe5!ES26,IF('Conseil de classe'!$A$2=$I$8,Classe6!ES26,IF('Conseil de classe'!$A$2=$I$9,Classe7!ES26,IF('Conseil de classe'!$A$2=$I$10,Classe8!ES26,IF('Conseil de classe'!$A$2=$I$11,Classe9!ES26))))))))))</f>
        <v/>
      </c>
      <c r="AL25" s="7" t="str">
        <f>IF(ISBLANK(IF('Conseil de classe'!$A$2=$I$3,Classe1!ET26,IF('Conseil de classe'!$A$2=$I$4,Classe2!ET26,IF('Conseil de classe'!$A$2=$I$5,Classe3!ET26,IF('Conseil de classe'!$A$2=$I$6,Classe4!ET26,IF('Conseil de classe'!$A$2=$I$7,Classe5!ET26,IF('Conseil de classe'!$A$2=$I$8,Classe6!ET26,IF('Conseil de classe'!$A$2=$I$9,Classe7!ET26,IF('Conseil de classe'!$A$2=$I$10,Classe8!ET26,IF('Conseil de classe'!$A$2=$I$11,Classe9!ET26)))))))))),"",IF('Conseil de classe'!$A$2=$I$3,Classe1!ET26,IF('Conseil de classe'!$A$2=$I$4,Classe2!ET26,IF('Conseil de classe'!$A$2=$I$5,Classe3!ET26,IF('Conseil de classe'!$A$2=$I$6,Classe4!ET26,IF('Conseil de classe'!$A$2=$I$7,Classe5!ET26,IF('Conseil de classe'!$A$2=$I$8,Classe6!ET26,IF('Conseil de classe'!$A$2=$I$9,Classe7!ET26,IF('Conseil de classe'!$A$2=$I$10,Classe8!ET26,IF('Conseil de classe'!$A$2=$I$11,Classe9!ET26))))))))))</f>
        <v/>
      </c>
      <c r="AM25" s="7" t="str">
        <f>IF(ISBLANK(IF('Conseil de classe'!$A$2=$I$3,Classe1!EU26,IF('Conseil de classe'!$A$2=$I$4,Classe2!EU26,IF('Conseil de classe'!$A$2=$I$5,Classe3!EU26,IF('Conseil de classe'!$A$2=$I$6,Classe4!EU26,IF('Conseil de classe'!$A$2=$I$7,Classe5!EU26,IF('Conseil de classe'!$A$2=$I$8,Classe6!EU26,IF('Conseil de classe'!$A$2=$I$9,Classe7!EU26,IF('Conseil de classe'!$A$2=$I$10,Classe8!EU26,IF('Conseil de classe'!$A$2=$I$11,Classe9!EU26)))))))))),"",IF('Conseil de classe'!$A$2=$I$3,Classe1!EU26,IF('Conseil de classe'!$A$2=$I$4,Classe2!EU26,IF('Conseil de classe'!$A$2=$I$5,Classe3!EU26,IF('Conseil de classe'!$A$2=$I$6,Classe4!EU26,IF('Conseil de classe'!$A$2=$I$7,Classe5!EU26,IF('Conseil de classe'!$A$2=$I$8,Classe6!EU26,IF('Conseil de classe'!$A$2=$I$9,Classe7!EU26,IF('Conseil de classe'!$A$2=$I$10,Classe8!EU26,IF('Conseil de classe'!$A$2=$I$11,Classe9!EU26))))))))))</f>
        <v/>
      </c>
      <c r="AN25" s="7" t="str">
        <f>IF(ISBLANK(IF('Conseil de classe'!$A$2=$I$3,Classe1!EV26,IF('Conseil de classe'!$A$2=$I$4,Classe2!EV26,IF('Conseil de classe'!$A$2=$I$5,Classe3!EV26,IF('Conseil de classe'!$A$2=$I$6,Classe4!EV26,IF('Conseil de classe'!$A$2=$I$7,Classe5!EV26,IF('Conseil de classe'!$A$2=$I$8,Classe6!EV26,IF('Conseil de classe'!$A$2=$I$9,Classe7!EV26,IF('Conseil de classe'!$A$2=$I$10,Classe8!EV26,IF('Conseil de classe'!$A$2=$I$11,Classe9!EV26)))))))))),"",IF('Conseil de classe'!$A$2=$I$3,Classe1!EV26,IF('Conseil de classe'!$A$2=$I$4,Classe2!EV26,IF('Conseil de classe'!$A$2=$I$5,Classe3!EV26,IF('Conseil de classe'!$A$2=$I$6,Classe4!EV26,IF('Conseil de classe'!$A$2=$I$7,Classe5!EV26,IF('Conseil de classe'!$A$2=$I$8,Classe6!EV26,IF('Conseil de classe'!$A$2=$I$9,Classe7!EV26,IF('Conseil de classe'!$A$2=$I$10,Classe8!EV26,IF('Conseil de classe'!$A$2=$I$11,Classe9!EV26))))))))))</f>
        <v/>
      </c>
      <c r="AO25" s="7" t="str">
        <f>IF(ISBLANK(IF('Conseil de classe'!$A$2=$I$3,Classe1!EW26,IF('Conseil de classe'!$A$2=$I$4,Classe2!EW26,IF('Conseil de classe'!$A$2=$I$5,Classe3!EW26,IF('Conseil de classe'!$A$2=$I$6,Classe4!EW26,IF('Conseil de classe'!$A$2=$I$7,Classe5!EW26,IF('Conseil de classe'!$A$2=$I$8,Classe6!EW26,IF('Conseil de classe'!$A$2=$I$9,Classe7!EW26,IF('Conseil de classe'!$A$2=$I$10,Classe8!EW26,IF('Conseil de classe'!$A$2=$I$11,Classe9!EW26)))))))))),"",IF('Conseil de classe'!$A$2=$I$3,Classe1!EW26,IF('Conseil de classe'!$A$2=$I$4,Classe2!EW26,IF('Conseil de classe'!$A$2=$I$5,Classe3!EW26,IF('Conseil de classe'!$A$2=$I$6,Classe4!EW26,IF('Conseil de classe'!$A$2=$I$7,Classe5!EW26,IF('Conseil de classe'!$A$2=$I$8,Classe6!EW26,IF('Conseil de classe'!$A$2=$I$9,Classe7!EW26,IF('Conseil de classe'!$A$2=$I$10,Classe8!EW26,IF('Conseil de classe'!$A$2=$I$11,Classe9!EW26))))))))))</f>
        <v/>
      </c>
      <c r="AP25" s="7" t="str">
        <f>IF(ISBLANK(IF('Conseil de classe'!$A$2=$I$3,Classe1!EX26,IF('Conseil de classe'!$A$2=$I$4,Classe2!EX26,IF('Conseil de classe'!$A$2=$I$5,Classe3!EX26,IF('Conseil de classe'!$A$2=$I$6,Classe4!EX26,IF('Conseil de classe'!$A$2=$I$7,Classe5!EX26,IF('Conseil de classe'!$A$2=$I$8,Classe6!EX26,IF('Conseil de classe'!$A$2=$I$9,Classe7!EX26,IF('Conseil de classe'!$A$2=$I$10,Classe8!EX26,IF('Conseil de classe'!$A$2=$I$11,Classe9!EX26)))))))))),"",IF('Conseil de classe'!$A$2=$I$3,Classe1!EX26,IF('Conseil de classe'!$A$2=$I$4,Classe2!EX26,IF('Conseil de classe'!$A$2=$I$5,Classe3!EX26,IF('Conseil de classe'!$A$2=$I$6,Classe4!EX26,IF('Conseil de classe'!$A$2=$I$7,Classe5!EX26,IF('Conseil de classe'!$A$2=$I$8,Classe6!EX26,IF('Conseil de classe'!$A$2=$I$9,Classe7!EX26,IF('Conseil de classe'!$A$2=$I$10,Classe8!EX26,IF('Conseil de classe'!$A$2=$I$11,Classe9!EX26))))))))))</f>
        <v/>
      </c>
      <c r="AQ25" s="7" t="str">
        <f>IF(ISBLANK(IF('Conseil de classe'!$A$2=$I$3,Classe1!EY26,IF('Conseil de classe'!$A$2=$I$4,Classe2!EY26,IF('Conseil de classe'!$A$2=$I$5,Classe3!EY26,IF('Conseil de classe'!$A$2=$I$6,Classe4!EY26,IF('Conseil de classe'!$A$2=$I$7,Classe5!EY26,IF('Conseil de classe'!$A$2=$I$8,Classe6!EY26,IF('Conseil de classe'!$A$2=$I$9,Classe7!EY26,IF('Conseil de classe'!$A$2=$I$10,Classe8!EY26,IF('Conseil de classe'!$A$2=$I$11,Classe9!EY26)))))))))),"",IF('Conseil de classe'!$A$2=$I$3,Classe1!EY26,IF('Conseil de classe'!$A$2=$I$4,Classe2!EY26,IF('Conseil de classe'!$A$2=$I$5,Classe3!EY26,IF('Conseil de classe'!$A$2=$I$6,Classe4!EY26,IF('Conseil de classe'!$A$2=$I$7,Classe5!EY26,IF('Conseil de classe'!$A$2=$I$8,Classe6!EY26,IF('Conseil de classe'!$A$2=$I$9,Classe7!EY26,IF('Conseil de classe'!$A$2=$I$10,Classe8!EY26,IF('Conseil de classe'!$A$2=$I$11,Classe9!EY26))))))))))</f>
        <v/>
      </c>
      <c r="AR25" s="7" t="str">
        <f>IF(ISBLANK(IF('Conseil de classe'!$A$2=$I$3,Classe1!EZ26,IF('Conseil de classe'!$A$2=$I$4,Classe2!EZ26,IF('Conseil de classe'!$A$2=$I$5,Classe3!EZ26,IF('Conseil de classe'!$A$2=$I$6,Classe4!EZ26,IF('Conseil de classe'!$A$2=$I$7,Classe5!EZ26,IF('Conseil de classe'!$A$2=$I$8,Classe6!EZ26,IF('Conseil de classe'!$A$2=$I$9,Classe7!EZ26,IF('Conseil de classe'!$A$2=$I$10,Classe8!EZ26,IF('Conseil de classe'!$A$2=$I$11,Classe9!EZ26)))))))))),"",IF('Conseil de classe'!$A$2=$I$3,Classe1!EZ26,IF('Conseil de classe'!$A$2=$I$4,Classe2!EZ26,IF('Conseil de classe'!$A$2=$I$5,Classe3!EZ26,IF('Conseil de classe'!$A$2=$I$6,Classe4!EZ26,IF('Conseil de classe'!$A$2=$I$7,Classe5!EZ26,IF('Conseil de classe'!$A$2=$I$8,Classe6!EZ26,IF('Conseil de classe'!$A$2=$I$9,Classe7!EZ26,IF('Conseil de classe'!$A$2=$I$10,Classe8!EZ26,IF('Conseil de classe'!$A$2=$I$11,Classe9!EZ26))))))))))</f>
        <v/>
      </c>
      <c r="AS25" s="7" t="str">
        <f>IF(ISBLANK(IF('Conseil de classe'!$A$2=$I$3,Classe1!FA26,IF('Conseil de classe'!$A$2=$I$4,Classe2!FA26,IF('Conseil de classe'!$A$2=$I$5,Classe3!FA26,IF('Conseil de classe'!$A$2=$I$6,Classe4!FA26,IF('Conseil de classe'!$A$2=$I$7,Classe5!FA26,IF('Conseil de classe'!$A$2=$I$8,Classe6!FA26,IF('Conseil de classe'!$A$2=$I$9,Classe7!FA26,IF('Conseil de classe'!$A$2=$I$10,Classe8!FA26,IF('Conseil de classe'!$A$2=$I$11,Classe9!FA26)))))))))),"",IF('Conseil de classe'!$A$2=$I$3,Classe1!FA26,IF('Conseil de classe'!$A$2=$I$4,Classe2!FA26,IF('Conseil de classe'!$A$2=$I$5,Classe3!FA26,IF('Conseil de classe'!$A$2=$I$6,Classe4!FA26,IF('Conseil de classe'!$A$2=$I$7,Classe5!FA26,IF('Conseil de classe'!$A$2=$I$8,Classe6!FA26,IF('Conseil de classe'!$A$2=$I$9,Classe7!FA26,IF('Conseil de classe'!$A$2=$I$10,Classe8!FA26,IF('Conseil de classe'!$A$2=$I$11,Classe9!FA26))))))))))</f>
        <v/>
      </c>
      <c r="AT25" s="7" t="str">
        <f>IF(ISBLANK(IF('Conseil de classe'!$A$2=$I$3,Classe1!FB26,IF('Conseil de classe'!$A$2=$I$4,Classe2!FB26,IF('Conseil de classe'!$A$2=$I$5,Classe3!FB26,IF('Conseil de classe'!$A$2=$I$6,Classe4!FB26,IF('Conseil de classe'!$A$2=$I$7,Classe5!FB26,IF('Conseil de classe'!$A$2=$I$8,Classe6!FB26,IF('Conseil de classe'!$A$2=$I$9,Classe7!FB26,IF('Conseil de classe'!$A$2=$I$10,Classe8!FB26,IF('Conseil de classe'!$A$2=$I$11,Classe9!FB26)))))))))),"",IF('Conseil de classe'!$A$2=$I$3,Classe1!FB26,IF('Conseil de classe'!$A$2=$I$4,Classe2!FB26,IF('Conseil de classe'!$A$2=$I$5,Classe3!FB26,IF('Conseil de classe'!$A$2=$I$6,Classe4!FB26,IF('Conseil de classe'!$A$2=$I$7,Classe5!FB26,IF('Conseil de classe'!$A$2=$I$8,Classe6!FB26,IF('Conseil de classe'!$A$2=$I$9,Classe7!FB26,IF('Conseil de classe'!$A$2=$I$10,Classe8!FB26,IF('Conseil de classe'!$A$2=$I$11,Classe9!FB26))))))))))</f>
        <v/>
      </c>
      <c r="AU25" s="7" t="str">
        <f>IF(ISBLANK(IF('Conseil de classe'!$A$2=$I$3,Classe1!FC26,IF('Conseil de classe'!$A$2=$I$4,Classe2!FC26,IF('Conseil de classe'!$A$2=$I$5,Classe3!FC26,IF('Conseil de classe'!$A$2=$I$6,Classe4!FC26,IF('Conseil de classe'!$A$2=$I$7,Classe5!FC26,IF('Conseil de classe'!$A$2=$I$8,Classe6!FC26,IF('Conseil de classe'!$A$2=$I$9,Classe7!FC26,IF('Conseil de classe'!$A$2=$I$10,Classe8!FC26,IF('Conseil de classe'!$A$2=$I$11,Classe9!FC26)))))))))),"",IF('Conseil de classe'!$A$2=$I$3,Classe1!FC26,IF('Conseil de classe'!$A$2=$I$4,Classe2!FC26,IF('Conseil de classe'!$A$2=$I$5,Classe3!FC26,IF('Conseil de classe'!$A$2=$I$6,Classe4!FC26,IF('Conseil de classe'!$A$2=$I$7,Classe5!FC26,IF('Conseil de classe'!$A$2=$I$8,Classe6!FC26,IF('Conseil de classe'!$A$2=$I$9,Classe7!FC26,IF('Conseil de classe'!$A$2=$I$10,Classe8!FC26,IF('Conseil de classe'!$A$2=$I$11,Classe9!FC26))))))))))</f>
        <v/>
      </c>
      <c r="AV25" s="7" t="str">
        <f>IF(ISBLANK(IF('Conseil de classe'!$A$2=$I$3,Classe1!FD26,IF('Conseil de classe'!$A$2=$I$4,Classe2!FD26,IF('Conseil de classe'!$A$2=$I$5,Classe3!FD26,IF('Conseil de classe'!$A$2=$I$6,Classe4!FD26,IF('Conseil de classe'!$A$2=$I$7,Classe5!FD26,IF('Conseil de classe'!$A$2=$I$8,Classe6!FD26,IF('Conseil de classe'!$A$2=$I$9,Classe7!FD26,IF('Conseil de classe'!$A$2=$I$10,Classe8!FD26,IF('Conseil de classe'!$A$2=$I$11,Classe9!FD26)))))))))),"",IF('Conseil de classe'!$A$2=$I$3,Classe1!FD26,IF('Conseil de classe'!$A$2=$I$4,Classe2!FD26,IF('Conseil de classe'!$A$2=$I$5,Classe3!FD26,IF('Conseil de classe'!$A$2=$I$6,Classe4!FD26,IF('Conseil de classe'!$A$2=$I$7,Classe5!FD26,IF('Conseil de classe'!$A$2=$I$8,Classe6!FD26,IF('Conseil de classe'!$A$2=$I$9,Classe7!FD26,IF('Conseil de classe'!$A$2=$I$10,Classe8!FD26,IF('Conseil de classe'!$A$2=$I$11,Classe9!FD26))))))))))</f>
        <v/>
      </c>
      <c r="AW25" s="7" t="str">
        <f>IF(ISBLANK(IF('Conseil de classe'!$A$2=$I$3,Classe1!FE26,IF('Conseil de classe'!$A$2=$I$4,Classe2!FE26,IF('Conseil de classe'!$A$2=$I$5,Classe3!FE26,IF('Conseil de classe'!$A$2=$I$6,Classe4!FE26,IF('Conseil de classe'!$A$2=$I$7,Classe5!FE26,IF('Conseil de classe'!$A$2=$I$8,Classe6!FE26,IF('Conseil de classe'!$A$2=$I$9,Classe7!FE26,IF('Conseil de classe'!$A$2=$I$10,Classe8!FE26,IF('Conseil de classe'!$A$2=$I$11,Classe9!FE26)))))))))),"",IF('Conseil de classe'!$A$2=$I$3,Classe1!FE26,IF('Conseil de classe'!$A$2=$I$4,Classe2!FE26,IF('Conseil de classe'!$A$2=$I$5,Classe3!FE26,IF('Conseil de classe'!$A$2=$I$6,Classe4!FE26,IF('Conseil de classe'!$A$2=$I$7,Classe5!FE26,IF('Conseil de classe'!$A$2=$I$8,Classe6!FE26,IF('Conseil de classe'!$A$2=$I$9,Classe7!FE26,IF('Conseil de classe'!$A$2=$I$10,Classe8!FE26,IF('Conseil de classe'!$A$2=$I$11,Classe9!FE26))))))))))</f>
        <v/>
      </c>
      <c r="AX25" s="7" t="str">
        <f>IF(ISBLANK(IF('Conseil de classe'!$A$2=$I$3,Classe1!FF26,IF('Conseil de classe'!$A$2=$I$4,Classe2!FF26,IF('Conseil de classe'!$A$2=$I$5,Classe3!FF26,IF('Conseil de classe'!$A$2=$I$6,Classe4!FF26,IF('Conseil de classe'!$A$2=$I$7,Classe5!FF26,IF('Conseil de classe'!$A$2=$I$8,Classe6!FF26,IF('Conseil de classe'!$A$2=$I$9,Classe7!FF26,IF('Conseil de classe'!$A$2=$I$10,Classe8!FF26,IF('Conseil de classe'!$A$2=$I$11,Classe9!FF26)))))))))),"",IF('Conseil de classe'!$A$2=$I$3,Classe1!FF26,IF('Conseil de classe'!$A$2=$I$4,Classe2!FF26,IF('Conseil de classe'!$A$2=$I$5,Classe3!FF26,IF('Conseil de classe'!$A$2=$I$6,Classe4!FF26,IF('Conseil de classe'!$A$2=$I$7,Classe5!FF26,IF('Conseil de classe'!$A$2=$I$8,Classe6!FF26,IF('Conseil de classe'!$A$2=$I$9,Classe7!FF26,IF('Conseil de classe'!$A$2=$I$10,Classe8!FF26,IF('Conseil de classe'!$A$2=$I$11,Classe9!FF26))))))))))</f>
        <v/>
      </c>
      <c r="AY25" s="7" t="str">
        <f>IF(ISBLANK(IF('Conseil de classe'!$A$2=$I$3,Classe1!FG26,IF('Conseil de classe'!$A$2=$I$4,Classe2!FG26,IF('Conseil de classe'!$A$2=$I$5,Classe3!FG26,IF('Conseil de classe'!$A$2=$I$6,Classe4!FG26,IF('Conseil de classe'!$A$2=$I$7,Classe5!FG26,IF('Conseil de classe'!$A$2=$I$8,Classe6!FG26,IF('Conseil de classe'!$A$2=$I$9,Classe7!FG26,IF('Conseil de classe'!$A$2=$I$10,Classe8!FG26,IF('Conseil de classe'!$A$2=$I$11,Classe9!FG26)))))))))),"",IF('Conseil de classe'!$A$2=$I$3,Classe1!FG26,IF('Conseil de classe'!$A$2=$I$4,Classe2!FG26,IF('Conseil de classe'!$A$2=$I$5,Classe3!FG26,IF('Conseil de classe'!$A$2=$I$6,Classe4!FG26,IF('Conseil de classe'!$A$2=$I$7,Classe5!FG26,IF('Conseil de classe'!$A$2=$I$8,Classe6!FG26,IF('Conseil de classe'!$A$2=$I$9,Classe7!FG26,IF('Conseil de classe'!$A$2=$I$10,Classe8!FG26,IF('Conseil de classe'!$A$2=$I$11,Classe9!FG26))))))))))</f>
        <v/>
      </c>
      <c r="AZ25" s="7" t="str">
        <f>IF(ISBLANK(IF('Conseil de classe'!$A$2=$I$3,Classe1!FH26,IF('Conseil de classe'!$A$2=$I$4,Classe2!FH26,IF('Conseil de classe'!$A$2=$I$5,Classe3!FH26,IF('Conseil de classe'!$A$2=$I$6,Classe4!FH26,IF('Conseil de classe'!$A$2=$I$7,Classe5!FH26,IF('Conseil de classe'!$A$2=$I$8,Classe6!FH26,IF('Conseil de classe'!$A$2=$I$9,Classe7!FH26,IF('Conseil de classe'!$A$2=$I$10,Classe8!FH26,IF('Conseil de classe'!$A$2=$I$11,Classe9!FH26)))))))))),"",IF('Conseil de classe'!$A$2=$I$3,Classe1!FH26,IF('Conseil de classe'!$A$2=$I$4,Classe2!FH26,IF('Conseil de classe'!$A$2=$I$5,Classe3!FH26,IF('Conseil de classe'!$A$2=$I$6,Classe4!FH26,IF('Conseil de classe'!$A$2=$I$7,Classe5!FH26,IF('Conseil de classe'!$A$2=$I$8,Classe6!FH26,IF('Conseil de classe'!$A$2=$I$9,Classe7!FH26,IF('Conseil de classe'!$A$2=$I$10,Classe8!FH26,IF('Conseil de classe'!$A$2=$I$11,Classe9!FH26))))))))))</f>
        <v/>
      </c>
      <c r="BA25" s="7" t="str">
        <f>IF(ISBLANK(IF('Conseil de classe'!$A$2=$I$3,Classe1!FI26,IF('Conseil de classe'!$A$2=$I$4,Classe2!FI26,IF('Conseil de classe'!$A$2=$I$5,Classe3!FI26,IF('Conseil de classe'!$A$2=$I$6,Classe4!FI26,IF('Conseil de classe'!$A$2=$I$7,Classe5!FI26,IF('Conseil de classe'!$A$2=$I$8,Classe6!FI26,IF('Conseil de classe'!$A$2=$I$9,Classe7!FI26,IF('Conseil de classe'!$A$2=$I$10,Classe8!FI26,IF('Conseil de classe'!$A$2=$I$11,Classe9!FI26)))))))))),"",IF('Conseil de classe'!$A$2=$I$3,Classe1!FI26,IF('Conseil de classe'!$A$2=$I$4,Classe2!FI26,IF('Conseil de classe'!$A$2=$I$5,Classe3!FI26,IF('Conseil de classe'!$A$2=$I$6,Classe4!FI26,IF('Conseil de classe'!$A$2=$I$7,Classe5!FI26,IF('Conseil de classe'!$A$2=$I$8,Classe6!FI26,IF('Conseil de classe'!$A$2=$I$9,Classe7!FI26,IF('Conseil de classe'!$A$2=$I$10,Classe8!FI26,IF('Conseil de classe'!$A$2=$I$11,Classe9!FI26))))))))))</f>
        <v/>
      </c>
      <c r="BB25" s="7" t="str">
        <f>IF(ISBLANK(IF('Conseil de classe'!$A$2=$I$3,Classe1!FJ26,IF('Conseil de classe'!$A$2=$I$4,Classe2!FJ26,IF('Conseil de classe'!$A$2=$I$5,Classe3!FJ26,IF('Conseil de classe'!$A$2=$I$6,Classe4!FJ26,IF('Conseil de classe'!$A$2=$I$7,Classe5!FJ26,IF('Conseil de classe'!$A$2=$I$8,Classe6!FJ26,IF('Conseil de classe'!$A$2=$I$9,Classe7!FJ26,IF('Conseil de classe'!$A$2=$I$10,Classe8!FJ26,IF('Conseil de classe'!$A$2=$I$11,Classe9!FJ26)))))))))),"",IF('Conseil de classe'!$A$2=$I$3,Classe1!FJ26,IF('Conseil de classe'!$A$2=$I$4,Classe2!FJ26,IF('Conseil de classe'!$A$2=$I$5,Classe3!FJ26,IF('Conseil de classe'!$A$2=$I$6,Classe4!FJ26,IF('Conseil de classe'!$A$2=$I$7,Classe5!FJ26,IF('Conseil de classe'!$A$2=$I$8,Classe6!FJ26,IF('Conseil de classe'!$A$2=$I$9,Classe7!FJ26,IF('Conseil de classe'!$A$2=$I$10,Classe8!FJ26,IF('Conseil de classe'!$A$2=$I$11,Classe9!FJ26))))))))))</f>
        <v/>
      </c>
      <c r="BC25" s="7" t="str">
        <f>IF(ISBLANK(IF('Conseil de classe'!$A$2=$I$3,Classe1!FK26,IF('Conseil de classe'!$A$2=$I$4,Classe2!FK26,IF('Conseil de classe'!$A$2=$I$5,Classe3!FK26,IF('Conseil de classe'!$A$2=$I$6,Classe4!FK26,IF('Conseil de classe'!$A$2=$I$7,Classe5!FK26,IF('Conseil de classe'!$A$2=$I$8,Classe6!FK26,IF('Conseil de classe'!$A$2=$I$9,Classe7!FK26,IF('Conseil de classe'!$A$2=$I$10,Classe8!FK26,IF('Conseil de classe'!$A$2=$I$11,Classe9!FK26)))))))))),"",IF('Conseil de classe'!$A$2=$I$3,Classe1!FK26,IF('Conseil de classe'!$A$2=$I$4,Classe2!FK26,IF('Conseil de classe'!$A$2=$I$5,Classe3!FK26,IF('Conseil de classe'!$A$2=$I$6,Classe4!FK26,IF('Conseil de classe'!$A$2=$I$7,Classe5!FK26,IF('Conseil de classe'!$A$2=$I$8,Classe6!FK26,IF('Conseil de classe'!$A$2=$I$9,Classe7!FK26,IF('Conseil de classe'!$A$2=$I$10,Classe8!FK26,IF('Conseil de classe'!$A$2=$I$11,Classe9!FK26))))))))))</f>
        <v/>
      </c>
      <c r="BD25" s="7" t="str">
        <f>IF(ISBLANK(IF('Conseil de classe'!$A$2=$I$3,Classe1!FL26,IF('Conseil de classe'!$A$2=$I$4,Classe2!FL26,IF('Conseil de classe'!$A$2=$I$5,Classe3!FL26,IF('Conseil de classe'!$A$2=$I$6,Classe4!FL26,IF('Conseil de classe'!$A$2=$I$7,Classe5!FL26,IF('Conseil de classe'!$A$2=$I$8,Classe6!FL26,IF('Conseil de classe'!$A$2=$I$9,Classe7!FL26,IF('Conseil de classe'!$A$2=$I$10,Classe8!FL26,IF('Conseil de classe'!$A$2=$I$11,Classe9!FL26)))))))))),"",IF('Conseil de classe'!$A$2=$I$3,Classe1!FL26,IF('Conseil de classe'!$A$2=$I$4,Classe2!FL26,IF('Conseil de classe'!$A$2=$I$5,Classe3!FL26,IF('Conseil de classe'!$A$2=$I$6,Classe4!FL26,IF('Conseil de classe'!$A$2=$I$7,Classe5!FL26,IF('Conseil de classe'!$A$2=$I$8,Classe6!FL26,IF('Conseil de classe'!$A$2=$I$9,Classe7!FL26,IF('Conseil de classe'!$A$2=$I$10,Classe8!FL26,IF('Conseil de classe'!$A$2=$I$11,Classe9!FL26))))))))))</f>
        <v/>
      </c>
      <c r="BE25" s="7" t="str">
        <f>IF(ISBLANK(IF('Conseil de classe'!$A$2=$I$3,Classe1!FM26,IF('Conseil de classe'!$A$2=$I$4,Classe2!FM26,IF('Conseil de classe'!$A$2=$I$5,Classe3!FM26,IF('Conseil de classe'!$A$2=$I$6,Classe4!FM26,IF('Conseil de classe'!$A$2=$I$7,Classe5!FM26,IF('Conseil de classe'!$A$2=$I$8,Classe6!FM26,IF('Conseil de classe'!$A$2=$I$9,Classe7!FM26,IF('Conseil de classe'!$A$2=$I$10,Classe8!FM26,IF('Conseil de classe'!$A$2=$I$11,Classe9!FM26)))))))))),"",IF('Conseil de classe'!$A$2=$I$3,Classe1!FM26,IF('Conseil de classe'!$A$2=$I$4,Classe2!FM26,IF('Conseil de classe'!$A$2=$I$5,Classe3!FM26,IF('Conseil de classe'!$A$2=$I$6,Classe4!FM26,IF('Conseil de classe'!$A$2=$I$7,Classe5!FM26,IF('Conseil de classe'!$A$2=$I$8,Classe6!FM26,IF('Conseil de classe'!$A$2=$I$9,Classe7!FM26,IF('Conseil de classe'!$A$2=$I$10,Classe8!FM26,IF('Conseil de classe'!$A$2=$I$11,Classe9!FM26))))))))))</f>
        <v/>
      </c>
      <c r="BF25" s="7" t="str">
        <f>IF(ISBLANK(IF('Conseil de classe'!$A$2=$I$3,Classe1!FN26,IF('Conseil de classe'!$A$2=$I$4,Classe2!FN26,IF('Conseil de classe'!$A$2=$I$5,Classe3!FN26,IF('Conseil de classe'!$A$2=$I$6,Classe4!FN26,IF('Conseil de classe'!$A$2=$I$7,Classe5!FN26,IF('Conseil de classe'!$A$2=$I$8,Classe6!FN26,IF('Conseil de classe'!$A$2=$I$9,Classe7!FN26,IF('Conseil de classe'!$A$2=$I$10,Classe8!FN26,IF('Conseil de classe'!$A$2=$I$11,Classe9!FN26)))))))))),"",IF('Conseil de classe'!$A$2=$I$3,Classe1!FN26,IF('Conseil de classe'!$A$2=$I$4,Classe2!FN26,IF('Conseil de classe'!$A$2=$I$5,Classe3!FN26,IF('Conseil de classe'!$A$2=$I$6,Classe4!FN26,IF('Conseil de classe'!$A$2=$I$7,Classe5!FN26,IF('Conseil de classe'!$A$2=$I$8,Classe6!FN26,IF('Conseil de classe'!$A$2=$I$9,Classe7!FN26,IF('Conseil de classe'!$A$2=$I$10,Classe8!FN26,IF('Conseil de classe'!$A$2=$I$11,Classe9!FN26))))))))))</f>
        <v/>
      </c>
      <c r="BG25" s="7" t="str">
        <f>IF(ISBLANK(IF('Conseil de classe'!$A$2=$I$3,Classe1!FO26,IF('Conseil de classe'!$A$2=$I$4,Classe2!FO26,IF('Conseil de classe'!$A$2=$I$5,Classe3!FO26,IF('Conseil de classe'!$A$2=$I$6,Classe4!FO26,IF('Conseil de classe'!$A$2=$I$7,Classe5!FO26,IF('Conseil de classe'!$A$2=$I$8,Classe6!FO26,IF('Conseil de classe'!$A$2=$I$9,Classe7!FO26,IF('Conseil de classe'!$A$2=$I$10,Classe8!FO26,IF('Conseil de classe'!$A$2=$I$11,Classe9!FO26)))))))))),"",IF('Conseil de classe'!$A$2=$I$3,Classe1!FO26,IF('Conseil de classe'!$A$2=$I$4,Classe2!FO26,IF('Conseil de classe'!$A$2=$I$5,Classe3!FO26,IF('Conseil de classe'!$A$2=$I$6,Classe4!FO26,IF('Conseil de classe'!$A$2=$I$7,Classe5!FO26,IF('Conseil de classe'!$A$2=$I$8,Classe6!FO26,IF('Conseil de classe'!$A$2=$I$9,Classe7!FO26,IF('Conseil de classe'!$A$2=$I$10,Classe8!FO26,IF('Conseil de classe'!$A$2=$I$11,Classe9!FO26))))))))))</f>
        <v/>
      </c>
      <c r="BH25" s="7" t="str">
        <f>IF(ISBLANK(IF('Conseil de classe'!$A$2=$I$3,Classe1!FP26,IF('Conseil de classe'!$A$2=$I$4,Classe2!FP26,IF('Conseil de classe'!$A$2=$I$5,Classe3!FP26,IF('Conseil de classe'!$A$2=$I$6,Classe4!FP26,IF('Conseil de classe'!$A$2=$I$7,Classe5!FP26,IF('Conseil de classe'!$A$2=$I$8,Classe6!FP26,IF('Conseil de classe'!$A$2=$I$9,Classe7!FP26,IF('Conseil de classe'!$A$2=$I$10,Classe8!FP26,IF('Conseil de classe'!$A$2=$I$11,Classe9!FP26)))))))))),"",IF('Conseil de classe'!$A$2=$I$3,Classe1!FP26,IF('Conseil de classe'!$A$2=$I$4,Classe2!FP26,IF('Conseil de classe'!$A$2=$I$5,Classe3!FP26,IF('Conseil de classe'!$A$2=$I$6,Classe4!FP26,IF('Conseil de classe'!$A$2=$I$7,Classe5!FP26,IF('Conseil de classe'!$A$2=$I$8,Classe6!FP26,IF('Conseil de classe'!$A$2=$I$9,Classe7!FP26,IF('Conseil de classe'!$A$2=$I$10,Classe8!FP26,IF('Conseil de classe'!$A$2=$I$11,Classe9!FP26))))))))))</f>
        <v/>
      </c>
      <c r="BI25" s="7" t="str">
        <f>IF(ISBLANK(IF('Conseil de classe'!$A$2=$I$3,Classe1!FQ26,IF('Conseil de classe'!$A$2=$I$4,Classe2!FQ26,IF('Conseil de classe'!$A$2=$I$5,Classe3!FQ26,IF('Conseil de classe'!$A$2=$I$6,Classe4!FQ26,IF('Conseil de classe'!$A$2=$I$7,Classe5!FQ26,IF('Conseil de classe'!$A$2=$I$8,Classe6!FQ26,IF('Conseil de classe'!$A$2=$I$9,Classe7!FQ26,IF('Conseil de classe'!$A$2=$I$10,Classe8!FQ26,IF('Conseil de classe'!$A$2=$I$11,Classe9!FQ26)))))))))),"",IF('Conseil de classe'!$A$2=$I$3,Classe1!FQ26,IF('Conseil de classe'!$A$2=$I$4,Classe2!FQ26,IF('Conseil de classe'!$A$2=$I$5,Classe3!FQ26,IF('Conseil de classe'!$A$2=$I$6,Classe4!FQ26,IF('Conseil de classe'!$A$2=$I$7,Classe5!FQ26,IF('Conseil de classe'!$A$2=$I$8,Classe6!FQ26,IF('Conseil de classe'!$A$2=$I$9,Classe7!FQ26,IF('Conseil de classe'!$A$2=$I$10,Classe8!FQ26,IF('Conseil de classe'!$A$2=$I$11,Classe9!FQ26))))))))))</f>
        <v/>
      </c>
      <c r="BJ25" s="7" t="str">
        <f>IF(ISBLANK(IF('Conseil de classe'!$A$2=$I$3,Classe1!FR26,IF('Conseil de classe'!$A$2=$I$4,Classe2!FR26,IF('Conseil de classe'!$A$2=$I$5,Classe3!FR26,IF('Conseil de classe'!$A$2=$I$6,Classe4!FR26,IF('Conseil de classe'!$A$2=$I$7,Classe5!FR26,IF('Conseil de classe'!$A$2=$I$8,Classe6!FR26,IF('Conseil de classe'!$A$2=$I$9,Classe7!FR26,IF('Conseil de classe'!$A$2=$I$10,Classe8!FR26,IF('Conseil de classe'!$A$2=$I$11,Classe9!FR26)))))))))),"",IF('Conseil de classe'!$A$2=$I$3,Classe1!FR26,IF('Conseil de classe'!$A$2=$I$4,Classe2!FR26,IF('Conseil de classe'!$A$2=$I$5,Classe3!FR26,IF('Conseil de classe'!$A$2=$I$6,Classe4!FR26,IF('Conseil de classe'!$A$2=$I$7,Classe5!FR26,IF('Conseil de classe'!$A$2=$I$8,Classe6!FR26,IF('Conseil de classe'!$A$2=$I$9,Classe7!FR26,IF('Conseil de classe'!$A$2=$I$10,Classe8!FR26,IF('Conseil de classe'!$A$2=$I$11,Classe9!FR26))))))))))</f>
        <v/>
      </c>
      <c r="BK25" s="7" t="str">
        <f>IF(ISBLANK(IF('Conseil de classe'!$A$2=$I$3,Classe1!FS26,IF('Conseil de classe'!$A$2=$I$4,Classe2!FS26,IF('Conseil de classe'!$A$2=$I$5,Classe3!FS26,IF('Conseil de classe'!$A$2=$I$6,Classe4!FS26,IF('Conseil de classe'!$A$2=$I$7,Classe5!FS26,IF('Conseil de classe'!$A$2=$I$8,Classe6!FS26,IF('Conseil de classe'!$A$2=$I$9,Classe7!FS26,IF('Conseil de classe'!$A$2=$I$10,Classe8!FS26,IF('Conseil de classe'!$A$2=$I$11,Classe9!FS26)))))))))),"",IF('Conseil de classe'!$A$2=$I$3,Classe1!FS26,IF('Conseil de classe'!$A$2=$I$4,Classe2!FS26,IF('Conseil de classe'!$A$2=$I$5,Classe3!FS26,IF('Conseil de classe'!$A$2=$I$6,Classe4!FS26,IF('Conseil de classe'!$A$2=$I$7,Classe5!FS26,IF('Conseil de classe'!$A$2=$I$8,Classe6!FS26,IF('Conseil de classe'!$A$2=$I$9,Classe7!FS26,IF('Conseil de classe'!$A$2=$I$10,Classe8!FS26,IF('Conseil de classe'!$A$2=$I$11,Classe9!FS26))))))))))</f>
        <v/>
      </c>
      <c r="BL25" s="7" t="str">
        <f>IF(ISBLANK(IF('Conseil de classe'!$A$2=$I$3,Classe1!FT26,IF('Conseil de classe'!$A$2=$I$4,Classe2!FT26,IF('Conseil de classe'!$A$2=$I$5,Classe3!FT26,IF('Conseil de classe'!$A$2=$I$6,Classe4!FT26,IF('Conseil de classe'!$A$2=$I$7,Classe5!FT26,IF('Conseil de classe'!$A$2=$I$8,Classe6!FT26,IF('Conseil de classe'!$A$2=$I$9,Classe7!FT26,IF('Conseil de classe'!$A$2=$I$10,Classe8!FT26,IF('Conseil de classe'!$A$2=$I$11,Classe9!FT26)))))))))),"",IF('Conseil de classe'!$A$2=$I$3,Classe1!FT26,IF('Conseil de classe'!$A$2=$I$4,Classe2!FT26,IF('Conseil de classe'!$A$2=$I$5,Classe3!FT26,IF('Conseil de classe'!$A$2=$I$6,Classe4!FT26,IF('Conseil de classe'!$A$2=$I$7,Classe5!FT26,IF('Conseil de classe'!$A$2=$I$8,Classe6!FT26,IF('Conseil de classe'!$A$2=$I$9,Classe7!FT26,IF('Conseil de classe'!$A$2=$I$10,Classe8!FT26,IF('Conseil de classe'!$A$2=$I$11,Classe9!FT26))))))))))</f>
        <v/>
      </c>
      <c r="BM25" s="7" t="str">
        <f>IF(ISBLANK(IF('Conseil de classe'!$A$2=$I$3,Classe1!FU26,IF('Conseil de classe'!$A$2=$I$4,Classe2!FU26,IF('Conseil de classe'!$A$2=$I$5,Classe3!FU26,IF('Conseil de classe'!$A$2=$I$6,Classe4!FU26,IF('Conseil de classe'!$A$2=$I$7,Classe5!FU26,IF('Conseil de classe'!$A$2=$I$8,Classe6!FU26,IF('Conseil de classe'!$A$2=$I$9,Classe7!FU26,IF('Conseil de classe'!$A$2=$I$10,Classe8!FU26,IF('Conseil de classe'!$A$2=$I$11,Classe9!FU26)))))))))),"",IF('Conseil de classe'!$A$2=$I$3,Classe1!FU26,IF('Conseil de classe'!$A$2=$I$4,Classe2!FU26,IF('Conseil de classe'!$A$2=$I$5,Classe3!FU26,IF('Conseil de classe'!$A$2=$I$6,Classe4!FU26,IF('Conseil de classe'!$A$2=$I$7,Classe5!FU26,IF('Conseil de classe'!$A$2=$I$8,Classe6!FU26,IF('Conseil de classe'!$A$2=$I$9,Classe7!FU26,IF('Conseil de classe'!$A$2=$I$10,Classe8!FU26,IF('Conseil de classe'!$A$2=$I$11,Classe9!FU26))))))))))</f>
        <v/>
      </c>
      <c r="BN25" s="7" t="str">
        <f>IF(ISBLANK(IF('Conseil de classe'!$A$2=$I$3,Classe1!FV26,IF('Conseil de classe'!$A$2=$I$4,Classe2!FV26,IF('Conseil de classe'!$A$2=$I$5,Classe3!FV26,IF('Conseil de classe'!$A$2=$I$6,Classe4!FV26,IF('Conseil de classe'!$A$2=$I$7,Classe5!FV26,IF('Conseil de classe'!$A$2=$I$8,Classe6!FV26,IF('Conseil de classe'!$A$2=$I$9,Classe7!FV26,IF('Conseil de classe'!$A$2=$I$10,Classe8!FV26,IF('Conseil de classe'!$A$2=$I$11,Classe9!FV26)))))))))),"",IF('Conseil de classe'!$A$2=$I$3,Classe1!FV26,IF('Conseil de classe'!$A$2=$I$4,Classe2!FV26,IF('Conseil de classe'!$A$2=$I$5,Classe3!FV26,IF('Conseil de classe'!$A$2=$I$6,Classe4!FV26,IF('Conseil de classe'!$A$2=$I$7,Classe5!FV26,IF('Conseil de classe'!$A$2=$I$8,Classe6!FV26,IF('Conseil de classe'!$A$2=$I$9,Classe7!FV26,IF('Conseil de classe'!$A$2=$I$10,Classe8!FV26,IF('Conseil de classe'!$A$2=$I$11,Classe9!FV26))))))))))</f>
        <v/>
      </c>
      <c r="BO25" s="7" t="str">
        <f>IF(ISBLANK(IF('Conseil de classe'!$A$2=$I$3,Classe1!FW26,IF('Conseil de classe'!$A$2=$I$4,Classe2!FW26,IF('Conseil de classe'!$A$2=$I$5,Classe3!FW26,IF('Conseil de classe'!$A$2=$I$6,Classe4!FW26,IF('Conseil de classe'!$A$2=$I$7,Classe5!FW26,IF('Conseil de classe'!$A$2=$I$8,Classe6!FW26,IF('Conseil de classe'!$A$2=$I$9,Classe7!FW26,IF('Conseil de classe'!$A$2=$I$10,Classe8!FW26,IF('Conseil de classe'!$A$2=$I$11,Classe9!FW26)))))))))),"",IF('Conseil de classe'!$A$2=$I$3,Classe1!FW26,IF('Conseil de classe'!$A$2=$I$4,Classe2!FW26,IF('Conseil de classe'!$A$2=$I$5,Classe3!FW26,IF('Conseil de classe'!$A$2=$I$6,Classe4!FW26,IF('Conseil de classe'!$A$2=$I$7,Classe5!FW26,IF('Conseil de classe'!$A$2=$I$8,Classe6!FW26,IF('Conseil de classe'!$A$2=$I$9,Classe7!FW26,IF('Conseil de classe'!$A$2=$I$10,Classe8!FW26,IF('Conseil de classe'!$A$2=$I$11,Classe9!FW26))))))))))</f>
        <v/>
      </c>
      <c r="BP25" s="7" t="str">
        <f>IF(ISBLANK(IF('Conseil de classe'!$A$2=$I$3,Classe1!FX26,IF('Conseil de classe'!$A$2=$I$4,Classe2!FX26,IF('Conseil de classe'!$A$2=$I$5,Classe3!FX26,IF('Conseil de classe'!$A$2=$I$6,Classe4!FX26,IF('Conseil de classe'!$A$2=$I$7,Classe5!FX26,IF('Conseil de classe'!$A$2=$I$8,Classe6!FX26,IF('Conseil de classe'!$A$2=$I$9,Classe7!FX26,IF('Conseil de classe'!$A$2=$I$10,Classe8!FX26,IF('Conseil de classe'!$A$2=$I$11,Classe9!FX26)))))))))),"",IF('Conseil de classe'!$A$2=$I$3,Classe1!FX26,IF('Conseil de classe'!$A$2=$I$4,Classe2!FX26,IF('Conseil de classe'!$A$2=$I$5,Classe3!FX26,IF('Conseil de classe'!$A$2=$I$6,Classe4!FX26,IF('Conseil de classe'!$A$2=$I$7,Classe5!FX26,IF('Conseil de classe'!$A$2=$I$8,Classe6!FX26,IF('Conseil de classe'!$A$2=$I$9,Classe7!FX26,IF('Conseil de classe'!$A$2=$I$10,Classe8!FX26,IF('Conseil de classe'!$A$2=$I$11,Classe9!FX26))))))))))</f>
        <v/>
      </c>
      <c r="BQ25" s="7" t="str">
        <f>IF(ISBLANK(IF('Conseil de classe'!$A$2=$I$3,Classe1!FY26,IF('Conseil de classe'!$A$2=$I$4,Classe2!FY26,IF('Conseil de classe'!$A$2=$I$5,Classe3!FY26,IF('Conseil de classe'!$A$2=$I$6,Classe4!FY26,IF('Conseil de classe'!$A$2=$I$7,Classe5!FY26,IF('Conseil de classe'!$A$2=$I$8,Classe6!FY26,IF('Conseil de classe'!$A$2=$I$9,Classe7!FY26,IF('Conseil de classe'!$A$2=$I$10,Classe8!FY26,IF('Conseil de classe'!$A$2=$I$11,Classe9!FY26)))))))))),"",IF('Conseil de classe'!$A$2=$I$3,Classe1!FY26,IF('Conseil de classe'!$A$2=$I$4,Classe2!FY26,IF('Conseil de classe'!$A$2=$I$5,Classe3!FY26,IF('Conseil de classe'!$A$2=$I$6,Classe4!FY26,IF('Conseil de classe'!$A$2=$I$7,Classe5!FY26,IF('Conseil de classe'!$A$2=$I$8,Classe6!FY26,IF('Conseil de classe'!$A$2=$I$9,Classe7!FY26,IF('Conseil de classe'!$A$2=$I$10,Classe8!FY26,IF('Conseil de classe'!$A$2=$I$11,Classe9!FY26))))))))))</f>
        <v/>
      </c>
      <c r="BR25" s="7" t="str">
        <f>IF(ISBLANK(IF('Conseil de classe'!$A$2=$I$3,Classe1!FZ26,IF('Conseil de classe'!$A$2=$I$4,Classe2!FZ26,IF('Conseil de classe'!$A$2=$I$5,Classe3!FZ26,IF('Conseil de classe'!$A$2=$I$6,Classe4!FZ26,IF('Conseil de classe'!$A$2=$I$7,Classe5!FZ26,IF('Conseil de classe'!$A$2=$I$8,Classe6!FZ26,IF('Conseil de classe'!$A$2=$I$9,Classe7!FZ26,IF('Conseil de classe'!$A$2=$I$10,Classe8!FZ26,IF('Conseil de classe'!$A$2=$I$11,Classe9!FZ26)))))))))),"",IF('Conseil de classe'!$A$2=$I$3,Classe1!FZ26,IF('Conseil de classe'!$A$2=$I$4,Classe2!FZ26,IF('Conseil de classe'!$A$2=$I$5,Classe3!FZ26,IF('Conseil de classe'!$A$2=$I$6,Classe4!FZ26,IF('Conseil de classe'!$A$2=$I$7,Classe5!FZ26,IF('Conseil de classe'!$A$2=$I$8,Classe6!FZ26,IF('Conseil de classe'!$A$2=$I$9,Classe7!FZ26,IF('Conseil de classe'!$A$2=$I$10,Classe8!FZ26,IF('Conseil de classe'!$A$2=$I$11,Classe9!FZ26))))))))))</f>
        <v/>
      </c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3:84" x14ac:dyDescent="0.3">
      <c r="C26" s="10" t="s">
        <v>295</v>
      </c>
      <c r="D26" s="7" t="s">
        <v>45</v>
      </c>
      <c r="E26" s="6"/>
      <c r="F26" s="7">
        <v>18</v>
      </c>
      <c r="G26" s="2">
        <v>8</v>
      </c>
      <c r="J26" s="7" t="str">
        <f>IF(ISBLANK(IF('Conseil de classe'!$A$2=$I$3,Classe1!B27, IF('Conseil de classe'!$A$2=$I$4,Classe2!B27,IF('Conseil de classe'!$A$2=$I$5,Classe3!B27,IF('Conseil de classe'!$A$2=$I$6,Classe4!B27,IF('Conseil de classe'!$A$2=$I$7,Classe5!B27,IF('Conseil de classe'!$A$2=$I$8,Classe6!B27, IF('Conseil de classe'!$A$2=$I$9,Classe7!B27,IF('Conseil de classe'!$A$2=$I$10,Classe8!B27,IF('Conseil de classe'!$A$2=$I$11,Classe9!B27)))))))))),"",IF('Conseil de classe'!$A$2=$I$3,Classe1!B27, IF('Conseil de classe'!$A$2=$I$4,Classe2!B27,IF('Conseil de classe'!$A$2=$I$5,Classe3!B27,IF('Conseil de classe'!$A$2=$I$6,Classe4!B27,IF('Conseil de classe'!$A$2=$I$7,Classe5!B27,IF('Conseil de classe'!$A$2=$I$8,Classe6!B27, IF('Conseil de classe'!$A$2=$I$9,Classe7!B27,IF('Conseil de classe'!$A$2=$I$10,Classe8!B27,IF('Conseil de classe'!$A$2=$I$11,Classe9!B27))))))))))</f>
        <v/>
      </c>
      <c r="K26" s="7" t="str">
        <f>IF(ISBLANK(IF('Conseil de classe'!$A$2=$I$3,Classe1!DS27,IF('Conseil de classe'!$A$2=$I$4,Classe2!DS27,IF('Conseil de classe'!$A$2=$I$5,Classe3!DS27,IF('Conseil de classe'!$A$2=$I$6,Classe4!DS27,IF('Conseil de classe'!$A$2=$I$7,Classe5!DS27,IF('Conseil de classe'!$A$2=$I$8,Classe6!DS27,IF('Conseil de classe'!$A$2=$I$9,Classe7!DS27,IF('Conseil de classe'!$A$2=$I$10,Classe8!DS27,IF('Conseil de classe'!$A$2=$I$11,Classe9!DS27)))))))))),"",IF('Conseil de classe'!$A$2=$I$3,Classe1!DS27,IF('Conseil de classe'!$A$2=$I$4,Classe2!DS27,IF('Conseil de classe'!$A$2=$I$5,Classe3!DS27,IF('Conseil de classe'!$A$2=$I$6,Classe4!DS27,IF('Conseil de classe'!$A$2=$I$7,Classe5!DS27,IF('Conseil de classe'!$A$2=$I$8,Classe6!DS27,IF('Conseil de classe'!$A$2=$I$9,Classe7!DS27,IF('Conseil de classe'!$A$2=$I$10,Classe8!DS27,IF('Conseil de classe'!$A$2=$I$11,Classe9!DS27))))))))))</f>
        <v/>
      </c>
      <c r="L26" s="7" t="str">
        <f>IF(ISBLANK(IF('Conseil de classe'!$A$2=$I$3,Classe1!DT27,IF('Conseil de classe'!$A$2=$I$4,Classe2!DT27,IF('Conseil de classe'!$A$2=$I$5,Classe3!DT27,IF('Conseil de classe'!$A$2=$I$6,Classe4!DT27,IF('Conseil de classe'!$A$2=$I$7,Classe5!DT27,IF('Conseil de classe'!$A$2=$I$8,Classe6!DT27,IF('Conseil de classe'!$A$2=$I$9,Classe7!DT27,IF('Conseil de classe'!$A$2=$I$10,Classe8!DT27,IF('Conseil de classe'!$A$2=$I$11,Classe9!DT27)))))))))),"",IF('Conseil de classe'!$A$2=$I$3,Classe1!DT27,IF('Conseil de classe'!$A$2=$I$4,Classe2!DT27,IF('Conseil de classe'!$A$2=$I$5,Classe3!DT27,IF('Conseil de classe'!$A$2=$I$6,Classe4!DT27,IF('Conseil de classe'!$A$2=$I$7,Classe5!DT27,IF('Conseil de classe'!$A$2=$I$8,Classe6!DT27,IF('Conseil de classe'!$A$2=$I$9,Classe7!DT27,IF('Conseil de classe'!$A$2=$I$10,Classe8!DT27,IF('Conseil de classe'!$A$2=$I$11,Classe9!DT27))))))))))</f>
        <v/>
      </c>
      <c r="M26" s="7" t="str">
        <f>IF(ISBLANK(IF('Conseil de classe'!$A$2=$I$3,Classe1!DU27,IF('Conseil de classe'!$A$2=$I$4,Classe2!DU27,IF('Conseil de classe'!$A$2=$I$5,Classe3!DU27,IF('Conseil de classe'!$A$2=$I$6,Classe4!DU27,IF('Conseil de classe'!$A$2=$I$7,Classe5!DU27,IF('Conseil de classe'!$A$2=$I$8,Classe6!DU27,IF('Conseil de classe'!$A$2=$I$9,Classe7!DU27,IF('Conseil de classe'!$A$2=$I$10,Classe8!DU27,IF('Conseil de classe'!$A$2=$I$11,Classe9!DU27)))))))))),"",IF('Conseil de classe'!$A$2=$I$3,Classe1!DU27,IF('Conseil de classe'!$A$2=$I$4,Classe2!DU27,IF('Conseil de classe'!$A$2=$I$5,Classe3!DU27,IF('Conseil de classe'!$A$2=$I$6,Classe4!DU27,IF('Conseil de classe'!$A$2=$I$7,Classe5!DU27,IF('Conseil de classe'!$A$2=$I$8,Classe6!DU27,IF('Conseil de classe'!$A$2=$I$9,Classe7!DU27,IF('Conseil de classe'!$A$2=$I$10,Classe8!DU27,IF('Conseil de classe'!$A$2=$I$11,Classe9!DU27))))))))))</f>
        <v/>
      </c>
      <c r="N26" s="7" t="str">
        <f>IF(ISBLANK(IF('Conseil de classe'!$A$2=$I$3,Classe1!DV27,IF('Conseil de classe'!$A$2=$I$4,Classe2!DV27,IF('Conseil de classe'!$A$2=$I$5,Classe3!DV27,IF('Conseil de classe'!$A$2=$I$6,Classe4!DV27,IF('Conseil de classe'!$A$2=$I$7,Classe5!DV27,IF('Conseil de classe'!$A$2=$I$8,Classe6!DV27,IF('Conseil de classe'!$A$2=$I$9,Classe7!DV27,IF('Conseil de classe'!$A$2=$I$10,Classe8!DV27,IF('Conseil de classe'!$A$2=$I$11,Classe9!DV27)))))))))),"",IF('Conseil de classe'!$A$2=$I$3,Classe1!DV27,IF('Conseil de classe'!$A$2=$I$4,Classe2!DV27,IF('Conseil de classe'!$A$2=$I$5,Classe3!DV27,IF('Conseil de classe'!$A$2=$I$6,Classe4!DV27,IF('Conseil de classe'!$A$2=$I$7,Classe5!DV27,IF('Conseil de classe'!$A$2=$I$8,Classe6!DV27,IF('Conseil de classe'!$A$2=$I$9,Classe7!DV27,IF('Conseil de classe'!$A$2=$I$10,Classe8!DV27,IF('Conseil de classe'!$A$2=$I$11,Classe9!DV27))))))))))</f>
        <v/>
      </c>
      <c r="O26" s="7" t="str">
        <f>IF(ISBLANK(IF('Conseil de classe'!$A$2=$I$3,Classe1!DW27,IF('Conseil de classe'!$A$2=$I$4,Classe2!DW27,IF('Conseil de classe'!$A$2=$I$5,Classe3!DW27,IF('Conseil de classe'!$A$2=$I$6,Classe4!DW27,IF('Conseil de classe'!$A$2=$I$7,Classe5!DW27,IF('Conseil de classe'!$A$2=$I$8,Classe6!DW27,IF('Conseil de classe'!$A$2=$I$9,Classe7!DW27,IF('Conseil de classe'!$A$2=$I$10,Classe8!DW27,IF('Conseil de classe'!$A$2=$I$11,Classe9!DW27)))))))))),"",IF('Conseil de classe'!$A$2=$I$3,Classe1!DW27,IF('Conseil de classe'!$A$2=$I$4,Classe2!DW27,IF('Conseil de classe'!$A$2=$I$5,Classe3!DW27,IF('Conseil de classe'!$A$2=$I$6,Classe4!DW27,IF('Conseil de classe'!$A$2=$I$7,Classe5!DW27,IF('Conseil de classe'!$A$2=$I$8,Classe6!DW27,IF('Conseil de classe'!$A$2=$I$9,Classe7!DW27,IF('Conseil de classe'!$A$2=$I$10,Classe8!DW27,IF('Conseil de classe'!$A$2=$I$11,Classe9!DW27))))))))))</f>
        <v/>
      </c>
      <c r="P26" s="7" t="str">
        <f>IF(ISBLANK(IF('Conseil de classe'!$A$2=$I$3,Classe1!DX27,IF('Conseil de classe'!$A$2=$I$4,Classe2!DX27,IF('Conseil de classe'!$A$2=$I$5,Classe3!DX27,IF('Conseil de classe'!$A$2=$I$6,Classe4!DX27,IF('Conseil de classe'!$A$2=$I$7,Classe5!DX27,IF('Conseil de classe'!$A$2=$I$8,Classe6!DX27,IF('Conseil de classe'!$A$2=$I$9,Classe7!DX27,IF('Conseil de classe'!$A$2=$I$10,Classe8!DX27,IF('Conseil de classe'!$A$2=$I$11,Classe9!DX27)))))))))),"",IF('Conseil de classe'!$A$2=$I$3,Classe1!DX27,IF('Conseil de classe'!$A$2=$I$4,Classe2!DX27,IF('Conseil de classe'!$A$2=$I$5,Classe3!DX27,IF('Conseil de classe'!$A$2=$I$6,Classe4!DX27,IF('Conseil de classe'!$A$2=$I$7,Classe5!DX27,IF('Conseil de classe'!$A$2=$I$8,Classe6!DX27,IF('Conseil de classe'!$A$2=$I$9,Classe7!DX27,IF('Conseil de classe'!$A$2=$I$10,Classe8!DX27,IF('Conseil de classe'!$A$2=$I$11,Classe9!DX27))))))))))</f>
        <v/>
      </c>
      <c r="Q26" s="7" t="str">
        <f>IF(ISBLANK(IF('Conseil de classe'!$A$2=$I$3,Classe1!DY27,IF('Conseil de classe'!$A$2=$I$4,Classe2!DY27,IF('Conseil de classe'!$A$2=$I$5,Classe3!DY27,IF('Conseil de classe'!$A$2=$I$6,Classe4!DY27,IF('Conseil de classe'!$A$2=$I$7,Classe5!DY27,IF('Conseil de classe'!$A$2=$I$8,Classe6!DY27,IF('Conseil de classe'!$A$2=$I$9,Classe7!DY27,IF('Conseil de classe'!$A$2=$I$10,Classe8!DY27,IF('Conseil de classe'!$A$2=$I$11,Classe9!DY27)))))))))),"",IF('Conseil de classe'!$A$2=$I$3,Classe1!DY27,IF('Conseil de classe'!$A$2=$I$4,Classe2!DY27,IF('Conseil de classe'!$A$2=$I$5,Classe3!DY27,IF('Conseil de classe'!$A$2=$I$6,Classe4!DY27,IF('Conseil de classe'!$A$2=$I$7,Classe5!DY27,IF('Conseil de classe'!$A$2=$I$8,Classe6!DY27,IF('Conseil de classe'!$A$2=$I$9,Classe7!DY27,IF('Conseil de classe'!$A$2=$I$10,Classe8!DY27,IF('Conseil de classe'!$A$2=$I$11,Classe9!DY27))))))))))</f>
        <v/>
      </c>
      <c r="R26" s="7" t="str">
        <f>IF(ISBLANK(IF('Conseil de classe'!$A$2=$I$3,Classe1!DZ27,IF('Conseil de classe'!$A$2=$I$4,Classe2!DZ27,IF('Conseil de classe'!$A$2=$I$5,Classe3!DZ27,IF('Conseil de classe'!$A$2=$I$6,Classe4!DZ27,IF('Conseil de classe'!$A$2=$I$7,Classe5!DZ27,IF('Conseil de classe'!$A$2=$I$8,Classe6!DZ27,IF('Conseil de classe'!$A$2=$I$9,Classe7!DZ27,IF('Conseil de classe'!$A$2=$I$10,Classe8!DZ27,IF('Conseil de classe'!$A$2=$I$11,Classe9!DZ27)))))))))),"",IF('Conseil de classe'!$A$2=$I$3,Classe1!DZ27,IF('Conseil de classe'!$A$2=$I$4,Classe2!DZ27,IF('Conseil de classe'!$A$2=$I$5,Classe3!DZ27,IF('Conseil de classe'!$A$2=$I$6,Classe4!DZ27,IF('Conseil de classe'!$A$2=$I$7,Classe5!DZ27,IF('Conseil de classe'!$A$2=$I$8,Classe6!DZ27,IF('Conseil de classe'!$A$2=$I$9,Classe7!DZ27,IF('Conseil de classe'!$A$2=$I$10,Classe8!DZ27,IF('Conseil de classe'!$A$2=$I$11,Classe9!DZ27))))))))))</f>
        <v/>
      </c>
      <c r="S26" s="7" t="str">
        <f>IF(ISBLANK(IF('Conseil de classe'!$A$2=$I$3,Classe1!EA27,IF('Conseil de classe'!$A$2=$I$4,Classe2!EA27,IF('Conseil de classe'!$A$2=$I$5,Classe3!EA27,IF('Conseil de classe'!$A$2=$I$6,Classe4!EA27,IF('Conseil de classe'!$A$2=$I$7,Classe5!EA27,IF('Conseil de classe'!$A$2=$I$8,Classe6!EA27,IF('Conseil de classe'!$A$2=$I$9,Classe7!EA27,IF('Conseil de classe'!$A$2=$I$10,Classe8!EA27,IF('Conseil de classe'!$A$2=$I$11,Classe9!EA27)))))))))),"",IF('Conseil de classe'!$A$2=$I$3,Classe1!EA27,IF('Conseil de classe'!$A$2=$I$4,Classe2!EA27,IF('Conseil de classe'!$A$2=$I$5,Classe3!EA27,IF('Conseil de classe'!$A$2=$I$6,Classe4!EA27,IF('Conseil de classe'!$A$2=$I$7,Classe5!EA27,IF('Conseil de classe'!$A$2=$I$8,Classe6!EA27,IF('Conseil de classe'!$A$2=$I$9,Classe7!EA27,IF('Conseil de classe'!$A$2=$I$10,Classe8!EA27,IF('Conseil de classe'!$A$2=$I$11,Classe9!EA27))))))))))</f>
        <v/>
      </c>
      <c r="T26" s="7" t="str">
        <f>IF(ISBLANK(IF('Conseil de classe'!$A$2=$I$3,Classe1!EB27,IF('Conseil de classe'!$A$2=$I$4,Classe2!EB27,IF('Conseil de classe'!$A$2=$I$5,Classe3!EB27,IF('Conseil de classe'!$A$2=$I$6,Classe4!EB27,IF('Conseil de classe'!$A$2=$I$7,Classe5!EB27,IF('Conseil de classe'!$A$2=$I$8,Classe6!EB27,IF('Conseil de classe'!$A$2=$I$9,Classe7!EB27,IF('Conseil de classe'!$A$2=$I$10,Classe8!EB27,IF('Conseil de classe'!$A$2=$I$11,Classe9!EB27)))))))))),"",IF('Conseil de classe'!$A$2=$I$3,Classe1!EB27,IF('Conseil de classe'!$A$2=$I$4,Classe2!EB27,IF('Conseil de classe'!$A$2=$I$5,Classe3!EB27,IF('Conseil de classe'!$A$2=$I$6,Classe4!EB27,IF('Conseil de classe'!$A$2=$I$7,Classe5!EB27,IF('Conseil de classe'!$A$2=$I$8,Classe6!EB27,IF('Conseil de classe'!$A$2=$I$9,Classe7!EB27,IF('Conseil de classe'!$A$2=$I$10,Classe8!EB27,IF('Conseil de classe'!$A$2=$I$11,Classe9!EB27))))))))))</f>
        <v/>
      </c>
      <c r="U26" s="7" t="str">
        <f>IF(ISBLANK(IF('Conseil de classe'!$A$2=$I$3,Classe1!EC27,IF('Conseil de classe'!$A$2=$I$4,Classe2!EC27,IF('Conseil de classe'!$A$2=$I$5,Classe3!EC27,IF('Conseil de classe'!$A$2=$I$6,Classe4!EC27,IF('Conseil de classe'!$A$2=$I$7,Classe5!EC27,IF('Conseil de classe'!$A$2=$I$8,Classe6!EC27,IF('Conseil de classe'!$A$2=$I$9,Classe7!EC27,IF('Conseil de classe'!$A$2=$I$10,Classe8!EC27,IF('Conseil de classe'!$A$2=$I$11,Classe9!EC27)))))))))),"",IF('Conseil de classe'!$A$2=$I$3,Classe1!EC27,IF('Conseil de classe'!$A$2=$I$4,Classe2!EC27,IF('Conseil de classe'!$A$2=$I$5,Classe3!EC27,IF('Conseil de classe'!$A$2=$I$6,Classe4!EC27,IF('Conseil de classe'!$A$2=$I$7,Classe5!EC27,IF('Conseil de classe'!$A$2=$I$8,Classe6!EC27,IF('Conseil de classe'!$A$2=$I$9,Classe7!EC27,IF('Conseil de classe'!$A$2=$I$10,Classe8!EC27,IF('Conseil de classe'!$A$2=$I$11,Classe9!EC27))))))))))</f>
        <v/>
      </c>
      <c r="V26" s="7" t="str">
        <f>IF(ISBLANK(IF('Conseil de classe'!$A$2=$I$3,Classe1!ED27,IF('Conseil de classe'!$A$2=$I$4,Classe2!ED27,IF('Conseil de classe'!$A$2=$I$5,Classe3!ED27,IF('Conseil de classe'!$A$2=$I$6,Classe4!ED27,IF('Conseil de classe'!$A$2=$I$7,Classe5!ED27,IF('Conseil de classe'!$A$2=$I$8,Classe6!ED27,IF('Conseil de classe'!$A$2=$I$9,Classe7!ED27,IF('Conseil de classe'!$A$2=$I$10,Classe8!ED27,IF('Conseil de classe'!$A$2=$I$11,Classe9!ED27)))))))))),"",IF('Conseil de classe'!$A$2=$I$3,Classe1!ED27,IF('Conseil de classe'!$A$2=$I$4,Classe2!ED27,IF('Conseil de classe'!$A$2=$I$5,Classe3!ED27,IF('Conseil de classe'!$A$2=$I$6,Classe4!ED27,IF('Conseil de classe'!$A$2=$I$7,Classe5!ED27,IF('Conseil de classe'!$A$2=$I$8,Classe6!ED27,IF('Conseil de classe'!$A$2=$I$9,Classe7!ED27,IF('Conseil de classe'!$A$2=$I$10,Classe8!ED27,IF('Conseil de classe'!$A$2=$I$11,Classe9!ED27))))))))))</f>
        <v/>
      </c>
      <c r="W26" s="7" t="str">
        <f>IF(ISBLANK(IF('Conseil de classe'!$A$2=$I$3,Classe1!EE27,IF('Conseil de classe'!$A$2=$I$4,Classe2!EE27,IF('Conseil de classe'!$A$2=$I$5,Classe3!EE27,IF('Conseil de classe'!$A$2=$I$6,Classe4!EE27,IF('Conseil de classe'!$A$2=$I$7,Classe5!EE27,IF('Conseil de classe'!$A$2=$I$8,Classe6!EE27,IF('Conseil de classe'!$A$2=$I$9,Classe7!EE27,IF('Conseil de classe'!$A$2=$I$10,Classe8!EE27,IF('Conseil de classe'!$A$2=$I$11,Classe9!EE27)))))))))),"",IF('Conseil de classe'!$A$2=$I$3,Classe1!EE27,IF('Conseil de classe'!$A$2=$I$4,Classe2!EE27,IF('Conseil de classe'!$A$2=$I$5,Classe3!EE27,IF('Conseil de classe'!$A$2=$I$6,Classe4!EE27,IF('Conseil de classe'!$A$2=$I$7,Classe5!EE27,IF('Conseil de classe'!$A$2=$I$8,Classe6!EE27,IF('Conseil de classe'!$A$2=$I$9,Classe7!EE27,IF('Conseil de classe'!$A$2=$I$10,Classe8!EE27,IF('Conseil de classe'!$A$2=$I$11,Classe9!EE27))))))))))</f>
        <v/>
      </c>
      <c r="X26" s="7" t="str">
        <f>IF(ISBLANK(IF('Conseil de classe'!$A$2=$I$3,Classe1!EF27,IF('Conseil de classe'!$A$2=$I$4,Classe2!EF27,IF('Conseil de classe'!$A$2=$I$5,Classe3!EF27,IF('Conseil de classe'!$A$2=$I$6,Classe4!EF27,IF('Conseil de classe'!$A$2=$I$7,Classe5!EF27,IF('Conseil de classe'!$A$2=$I$8,Classe6!EF27,IF('Conseil de classe'!$A$2=$I$9,Classe7!EF27,IF('Conseil de classe'!$A$2=$I$10,Classe8!EF27,IF('Conseil de classe'!$A$2=$I$11,Classe9!EF27)))))))))),"",IF('Conseil de classe'!$A$2=$I$3,Classe1!EF27,IF('Conseil de classe'!$A$2=$I$4,Classe2!EF27,IF('Conseil de classe'!$A$2=$I$5,Classe3!EF27,IF('Conseil de classe'!$A$2=$I$6,Classe4!EF27,IF('Conseil de classe'!$A$2=$I$7,Classe5!EF27,IF('Conseil de classe'!$A$2=$I$8,Classe6!EF27,IF('Conseil de classe'!$A$2=$I$9,Classe7!EF27,IF('Conseil de classe'!$A$2=$I$10,Classe8!EF27,IF('Conseil de classe'!$A$2=$I$11,Classe9!EF27))))))))))</f>
        <v/>
      </c>
      <c r="Y26" s="7" t="str">
        <f>IF(ISBLANK(IF('Conseil de classe'!$A$2=$I$3,Classe1!EG27,IF('Conseil de classe'!$A$2=$I$4,Classe2!EG27,IF('Conseil de classe'!$A$2=$I$5,Classe3!EG27,IF('Conseil de classe'!$A$2=$I$6,Classe4!EG27,IF('Conseil de classe'!$A$2=$I$7,Classe5!EG27,IF('Conseil de classe'!$A$2=$I$8,Classe6!EG27,IF('Conseil de classe'!$A$2=$I$9,Classe7!EG27,IF('Conseil de classe'!$A$2=$I$10,Classe8!EG27,IF('Conseil de classe'!$A$2=$I$11,Classe9!EG27)))))))))),"",IF('Conseil de classe'!$A$2=$I$3,Classe1!EG27,IF('Conseil de classe'!$A$2=$I$4,Classe2!EG27,IF('Conseil de classe'!$A$2=$I$5,Classe3!EG27,IF('Conseil de classe'!$A$2=$I$6,Classe4!EG27,IF('Conseil de classe'!$A$2=$I$7,Classe5!EG27,IF('Conseil de classe'!$A$2=$I$8,Classe6!EG27,IF('Conseil de classe'!$A$2=$I$9,Classe7!EG27,IF('Conseil de classe'!$A$2=$I$10,Classe8!EG27,IF('Conseil de classe'!$A$2=$I$11,Classe9!EG27))))))))))</f>
        <v/>
      </c>
      <c r="Z26" s="7" t="str">
        <f>IF(ISBLANK(IF('Conseil de classe'!$A$2=$I$3,Classe1!EH27,IF('Conseil de classe'!$A$2=$I$4,Classe2!EH27,IF('Conseil de classe'!$A$2=$I$5,Classe3!EH27,IF('Conseil de classe'!$A$2=$I$6,Classe4!EH27,IF('Conseil de classe'!$A$2=$I$7,Classe5!EH27,IF('Conseil de classe'!$A$2=$I$8,Classe6!EH27,IF('Conseil de classe'!$A$2=$I$9,Classe7!EH27,IF('Conseil de classe'!$A$2=$I$10,Classe8!EH27,IF('Conseil de classe'!$A$2=$I$11,Classe9!EH27)))))))))),"",IF('Conseil de classe'!$A$2=$I$3,Classe1!EH27,IF('Conseil de classe'!$A$2=$I$4,Classe2!EH27,IF('Conseil de classe'!$A$2=$I$5,Classe3!EH27,IF('Conseil de classe'!$A$2=$I$6,Classe4!EH27,IF('Conseil de classe'!$A$2=$I$7,Classe5!EH27,IF('Conseil de classe'!$A$2=$I$8,Classe6!EH27,IF('Conseil de classe'!$A$2=$I$9,Classe7!EH27,IF('Conseil de classe'!$A$2=$I$10,Classe8!EH27,IF('Conseil de classe'!$A$2=$I$11,Classe9!EH27))))))))))</f>
        <v/>
      </c>
      <c r="AA26" s="7" t="str">
        <f>IF(ISBLANK(IF('Conseil de classe'!$A$2=$I$3,Classe1!EI27,IF('Conseil de classe'!$A$2=$I$4,Classe2!EI27,IF('Conseil de classe'!$A$2=$I$5,Classe3!EI27,IF('Conseil de classe'!$A$2=$I$6,Classe4!EI27,IF('Conseil de classe'!$A$2=$I$7,Classe5!EI27,IF('Conseil de classe'!$A$2=$I$8,Classe6!EI27,IF('Conseil de classe'!$A$2=$I$9,Classe7!EI27,IF('Conseil de classe'!$A$2=$I$10,Classe8!EI27,IF('Conseil de classe'!$A$2=$I$11,Classe9!EI27)))))))))),"",IF('Conseil de classe'!$A$2=$I$3,Classe1!EI27,IF('Conseil de classe'!$A$2=$I$4,Classe2!EI27,IF('Conseil de classe'!$A$2=$I$5,Classe3!EI27,IF('Conseil de classe'!$A$2=$I$6,Classe4!EI27,IF('Conseil de classe'!$A$2=$I$7,Classe5!EI27,IF('Conseil de classe'!$A$2=$I$8,Classe6!EI27,IF('Conseil de classe'!$A$2=$I$9,Classe7!EI27,IF('Conseil de classe'!$A$2=$I$10,Classe8!EI27,IF('Conseil de classe'!$A$2=$I$11,Classe9!EI27))))))))))</f>
        <v/>
      </c>
      <c r="AB26" s="7" t="str">
        <f>IF(ISBLANK(IF('Conseil de classe'!$A$2=$I$3,Classe1!EJ27,IF('Conseil de classe'!$A$2=$I$4,Classe2!EJ27,IF('Conseil de classe'!$A$2=$I$5,Classe3!EJ27,IF('Conseil de classe'!$A$2=$I$6,Classe4!EJ27,IF('Conseil de classe'!$A$2=$I$7,Classe5!EJ27,IF('Conseil de classe'!$A$2=$I$8,Classe6!EJ27,IF('Conseil de classe'!$A$2=$I$9,Classe7!EJ27,IF('Conseil de classe'!$A$2=$I$10,Classe8!EJ27,IF('Conseil de classe'!$A$2=$I$11,Classe9!EJ27)))))))))),"",IF('Conseil de classe'!$A$2=$I$3,Classe1!EJ27,IF('Conseil de classe'!$A$2=$I$4,Classe2!EJ27,IF('Conseil de classe'!$A$2=$I$5,Classe3!EJ27,IF('Conseil de classe'!$A$2=$I$6,Classe4!EJ27,IF('Conseil de classe'!$A$2=$I$7,Classe5!EJ27,IF('Conseil de classe'!$A$2=$I$8,Classe6!EJ27,IF('Conseil de classe'!$A$2=$I$9,Classe7!EJ27,IF('Conseil de classe'!$A$2=$I$10,Classe8!EJ27,IF('Conseil de classe'!$A$2=$I$11,Classe9!EJ27))))))))))</f>
        <v/>
      </c>
      <c r="AC26" s="7" t="str">
        <f>IF(ISBLANK(IF('Conseil de classe'!$A$2=$I$3,Classe1!EK27,IF('Conseil de classe'!$A$2=$I$4,Classe2!EK27,IF('Conseil de classe'!$A$2=$I$5,Classe3!EK27,IF('Conseil de classe'!$A$2=$I$6,Classe4!EK27,IF('Conseil de classe'!$A$2=$I$7,Classe5!EK27,IF('Conseil de classe'!$A$2=$I$8,Classe6!EK27,IF('Conseil de classe'!$A$2=$I$9,Classe7!EK27,IF('Conseil de classe'!$A$2=$I$10,Classe8!EK27,IF('Conseil de classe'!$A$2=$I$11,Classe9!EK27)))))))))),"",IF('Conseil de classe'!$A$2=$I$3,Classe1!EK27,IF('Conseil de classe'!$A$2=$I$4,Classe2!EK27,IF('Conseil de classe'!$A$2=$I$5,Classe3!EK27,IF('Conseil de classe'!$A$2=$I$6,Classe4!EK27,IF('Conseil de classe'!$A$2=$I$7,Classe5!EK27,IF('Conseil de classe'!$A$2=$I$8,Classe6!EK27,IF('Conseil de classe'!$A$2=$I$9,Classe7!EK27,IF('Conseil de classe'!$A$2=$I$10,Classe8!EK27,IF('Conseil de classe'!$A$2=$I$11,Classe9!EK27))))))))))</f>
        <v/>
      </c>
      <c r="AD26" s="7" t="str">
        <f>IF(ISBLANK(IF('Conseil de classe'!$A$2=$I$3,Classe1!EL27,IF('Conseil de classe'!$A$2=$I$4,Classe2!EL27,IF('Conseil de classe'!$A$2=$I$5,Classe3!EL27,IF('Conseil de classe'!$A$2=$I$6,Classe4!EL27,IF('Conseil de classe'!$A$2=$I$7,Classe5!EL27,IF('Conseil de classe'!$A$2=$I$8,Classe6!EL27,IF('Conseil de classe'!$A$2=$I$9,Classe7!EL27,IF('Conseil de classe'!$A$2=$I$10,Classe8!EL27,IF('Conseil de classe'!$A$2=$I$11,Classe9!EL27)))))))))),"",IF('Conseil de classe'!$A$2=$I$3,Classe1!EL27,IF('Conseil de classe'!$A$2=$I$4,Classe2!EL27,IF('Conseil de classe'!$A$2=$I$5,Classe3!EL27,IF('Conseil de classe'!$A$2=$I$6,Classe4!EL27,IF('Conseil de classe'!$A$2=$I$7,Classe5!EL27,IF('Conseil de classe'!$A$2=$I$8,Classe6!EL27,IF('Conseil de classe'!$A$2=$I$9,Classe7!EL27,IF('Conseil de classe'!$A$2=$I$10,Classe8!EL27,IF('Conseil de classe'!$A$2=$I$11,Classe9!EL27))))))))))</f>
        <v/>
      </c>
      <c r="AE26" s="7" t="str">
        <f>IF(ISBLANK(IF('Conseil de classe'!$A$2=$I$3,Classe1!EM27,IF('Conseil de classe'!$A$2=$I$4,Classe2!EM27,IF('Conseil de classe'!$A$2=$I$5,Classe3!EM27,IF('Conseil de classe'!$A$2=$I$6,Classe4!EM27,IF('Conseil de classe'!$A$2=$I$7,Classe5!EM27,IF('Conseil de classe'!$A$2=$I$8,Classe6!EM27,IF('Conseil de classe'!$A$2=$I$9,Classe7!EM27,IF('Conseil de classe'!$A$2=$I$10,Classe8!EM27,IF('Conseil de classe'!$A$2=$I$11,Classe9!EM27)))))))))),"",IF('Conseil de classe'!$A$2=$I$3,Classe1!EM27,IF('Conseil de classe'!$A$2=$I$4,Classe2!EM27,IF('Conseil de classe'!$A$2=$I$5,Classe3!EM27,IF('Conseil de classe'!$A$2=$I$6,Classe4!EM27,IF('Conseil de classe'!$A$2=$I$7,Classe5!EM27,IF('Conseil de classe'!$A$2=$I$8,Classe6!EM27,IF('Conseil de classe'!$A$2=$I$9,Classe7!EM27,IF('Conseil de classe'!$A$2=$I$10,Classe8!EM27,IF('Conseil de classe'!$A$2=$I$11,Classe9!EM27))))))))))</f>
        <v/>
      </c>
      <c r="AF26" s="7" t="str">
        <f>IF(ISBLANK(IF('Conseil de classe'!$A$2=$I$3,Classe1!EN27,IF('Conseil de classe'!$A$2=$I$4,Classe2!EN27,IF('Conseil de classe'!$A$2=$I$5,Classe3!EN27,IF('Conseil de classe'!$A$2=$I$6,Classe4!EN27,IF('Conseil de classe'!$A$2=$I$7,Classe5!EN27,IF('Conseil de classe'!$A$2=$I$8,Classe6!EN27,IF('Conseil de classe'!$A$2=$I$9,Classe7!EN27,IF('Conseil de classe'!$A$2=$I$10,Classe8!EN27,IF('Conseil de classe'!$A$2=$I$11,Classe9!EN27)))))))))),"",IF('Conseil de classe'!$A$2=$I$3,Classe1!EN27,IF('Conseil de classe'!$A$2=$I$4,Classe2!EN27,IF('Conseil de classe'!$A$2=$I$5,Classe3!EN27,IF('Conseil de classe'!$A$2=$I$6,Classe4!EN27,IF('Conseil de classe'!$A$2=$I$7,Classe5!EN27,IF('Conseil de classe'!$A$2=$I$8,Classe6!EN27,IF('Conseil de classe'!$A$2=$I$9,Classe7!EN27,IF('Conseil de classe'!$A$2=$I$10,Classe8!EN27,IF('Conseil de classe'!$A$2=$I$11,Classe9!EN27))))))))))</f>
        <v/>
      </c>
      <c r="AG26" s="7" t="str">
        <f>IF(ISBLANK(IF('Conseil de classe'!$A$2=$I$3,Classe1!EO27,IF('Conseil de classe'!$A$2=$I$4,Classe2!EO27,IF('Conseil de classe'!$A$2=$I$5,Classe3!EO27,IF('Conseil de classe'!$A$2=$I$6,Classe4!EO27,IF('Conseil de classe'!$A$2=$I$7,Classe5!EO27,IF('Conseil de classe'!$A$2=$I$8,Classe6!EO27,IF('Conseil de classe'!$A$2=$I$9,Classe7!EO27,IF('Conseil de classe'!$A$2=$I$10,Classe8!EO27,IF('Conseil de classe'!$A$2=$I$11,Classe9!EO27)))))))))),"",IF('Conseil de classe'!$A$2=$I$3,Classe1!EO27,IF('Conseil de classe'!$A$2=$I$4,Classe2!EO27,IF('Conseil de classe'!$A$2=$I$5,Classe3!EO27,IF('Conseil de classe'!$A$2=$I$6,Classe4!EO27,IF('Conseil de classe'!$A$2=$I$7,Classe5!EO27,IF('Conseil de classe'!$A$2=$I$8,Classe6!EO27,IF('Conseil de classe'!$A$2=$I$9,Classe7!EO27,IF('Conseil de classe'!$A$2=$I$10,Classe8!EO27,IF('Conseil de classe'!$A$2=$I$11,Classe9!EO27))))))))))</f>
        <v/>
      </c>
      <c r="AH26" s="7" t="str">
        <f>IF(ISBLANK(IF('Conseil de classe'!$A$2=$I$3,Classe1!EP27,IF('Conseil de classe'!$A$2=$I$4,Classe2!EP27,IF('Conseil de classe'!$A$2=$I$5,Classe3!EP27,IF('Conseil de classe'!$A$2=$I$6,Classe4!EP27,IF('Conseil de classe'!$A$2=$I$7,Classe5!EP27,IF('Conseil de classe'!$A$2=$I$8,Classe6!EP27,IF('Conseil de classe'!$A$2=$I$9,Classe7!EP27,IF('Conseil de classe'!$A$2=$I$10,Classe8!EP27,IF('Conseil de classe'!$A$2=$I$11,Classe9!EP27)))))))))),"",IF('Conseil de classe'!$A$2=$I$3,Classe1!EP27,IF('Conseil de classe'!$A$2=$I$4,Classe2!EP27,IF('Conseil de classe'!$A$2=$I$5,Classe3!EP27,IF('Conseil de classe'!$A$2=$I$6,Classe4!EP27,IF('Conseil de classe'!$A$2=$I$7,Classe5!EP27,IF('Conseil de classe'!$A$2=$I$8,Classe6!EP27,IF('Conseil de classe'!$A$2=$I$9,Classe7!EP27,IF('Conseil de classe'!$A$2=$I$10,Classe8!EP27,IF('Conseil de classe'!$A$2=$I$11,Classe9!EP27))))))))))</f>
        <v/>
      </c>
      <c r="AI26" s="7" t="str">
        <f>IF(ISBLANK(IF('Conseil de classe'!$A$2=$I$3,Classe1!EQ27,IF('Conseil de classe'!$A$2=$I$4,Classe2!EQ27,IF('Conseil de classe'!$A$2=$I$5,Classe3!EQ27,IF('Conseil de classe'!$A$2=$I$6,Classe4!EQ27,IF('Conseil de classe'!$A$2=$I$7,Classe5!EQ27,IF('Conseil de classe'!$A$2=$I$8,Classe6!EQ27,IF('Conseil de classe'!$A$2=$I$9,Classe7!EQ27,IF('Conseil de classe'!$A$2=$I$10,Classe8!EQ27,IF('Conseil de classe'!$A$2=$I$11,Classe9!EQ27)))))))))),"",IF('Conseil de classe'!$A$2=$I$3,Classe1!EQ27,IF('Conseil de classe'!$A$2=$I$4,Classe2!EQ27,IF('Conseil de classe'!$A$2=$I$5,Classe3!EQ27,IF('Conseil de classe'!$A$2=$I$6,Classe4!EQ27,IF('Conseil de classe'!$A$2=$I$7,Classe5!EQ27,IF('Conseil de classe'!$A$2=$I$8,Classe6!EQ27,IF('Conseil de classe'!$A$2=$I$9,Classe7!EQ27,IF('Conseil de classe'!$A$2=$I$10,Classe8!EQ27,IF('Conseil de classe'!$A$2=$I$11,Classe9!EQ27))))))))))</f>
        <v/>
      </c>
      <c r="AJ26" s="7" t="str">
        <f>IF(ISBLANK(IF('Conseil de classe'!$A$2=$I$3,Classe1!ER27,IF('Conseil de classe'!$A$2=$I$4,Classe2!ER27,IF('Conseil de classe'!$A$2=$I$5,Classe3!ER27,IF('Conseil de classe'!$A$2=$I$6,Classe4!ER27,IF('Conseil de classe'!$A$2=$I$7,Classe5!ER27,IF('Conseil de classe'!$A$2=$I$8,Classe6!ER27,IF('Conseil de classe'!$A$2=$I$9,Classe7!ER27,IF('Conseil de classe'!$A$2=$I$10,Classe8!ER27,IF('Conseil de classe'!$A$2=$I$11,Classe9!ER27)))))))))),"",IF('Conseil de classe'!$A$2=$I$3,Classe1!ER27,IF('Conseil de classe'!$A$2=$I$4,Classe2!ER27,IF('Conseil de classe'!$A$2=$I$5,Classe3!ER27,IF('Conseil de classe'!$A$2=$I$6,Classe4!ER27,IF('Conseil de classe'!$A$2=$I$7,Classe5!ER27,IF('Conseil de classe'!$A$2=$I$8,Classe6!ER27,IF('Conseil de classe'!$A$2=$I$9,Classe7!ER27,IF('Conseil de classe'!$A$2=$I$10,Classe8!ER27,IF('Conseil de classe'!$A$2=$I$11,Classe9!ER27))))))))))</f>
        <v/>
      </c>
      <c r="AK26" s="7" t="str">
        <f>IF(ISBLANK(IF('Conseil de classe'!$A$2=$I$3,Classe1!ES27,IF('Conseil de classe'!$A$2=$I$4,Classe2!ES27,IF('Conseil de classe'!$A$2=$I$5,Classe3!ES27,IF('Conseil de classe'!$A$2=$I$6,Classe4!ES27,IF('Conseil de classe'!$A$2=$I$7,Classe5!ES27,IF('Conseil de classe'!$A$2=$I$8,Classe6!ES27,IF('Conseil de classe'!$A$2=$I$9,Classe7!ES27,IF('Conseil de classe'!$A$2=$I$10,Classe8!ES27,IF('Conseil de classe'!$A$2=$I$11,Classe9!ES27)))))))))),"",IF('Conseil de classe'!$A$2=$I$3,Classe1!ES27,IF('Conseil de classe'!$A$2=$I$4,Classe2!ES27,IF('Conseil de classe'!$A$2=$I$5,Classe3!ES27,IF('Conseil de classe'!$A$2=$I$6,Classe4!ES27,IF('Conseil de classe'!$A$2=$I$7,Classe5!ES27,IF('Conseil de classe'!$A$2=$I$8,Classe6!ES27,IF('Conseil de classe'!$A$2=$I$9,Classe7!ES27,IF('Conseil de classe'!$A$2=$I$10,Classe8!ES27,IF('Conseil de classe'!$A$2=$I$11,Classe9!ES27))))))))))</f>
        <v/>
      </c>
      <c r="AL26" s="7" t="str">
        <f>IF(ISBLANK(IF('Conseil de classe'!$A$2=$I$3,Classe1!ET27,IF('Conseil de classe'!$A$2=$I$4,Classe2!ET27,IF('Conseil de classe'!$A$2=$I$5,Classe3!ET27,IF('Conseil de classe'!$A$2=$I$6,Classe4!ET27,IF('Conseil de classe'!$A$2=$I$7,Classe5!ET27,IF('Conseil de classe'!$A$2=$I$8,Classe6!ET27,IF('Conseil de classe'!$A$2=$I$9,Classe7!ET27,IF('Conseil de classe'!$A$2=$I$10,Classe8!ET27,IF('Conseil de classe'!$A$2=$I$11,Classe9!ET27)))))))))),"",IF('Conseil de classe'!$A$2=$I$3,Classe1!ET27,IF('Conseil de classe'!$A$2=$I$4,Classe2!ET27,IF('Conseil de classe'!$A$2=$I$5,Classe3!ET27,IF('Conseil de classe'!$A$2=$I$6,Classe4!ET27,IF('Conseil de classe'!$A$2=$I$7,Classe5!ET27,IF('Conseil de classe'!$A$2=$I$8,Classe6!ET27,IF('Conseil de classe'!$A$2=$I$9,Classe7!ET27,IF('Conseil de classe'!$A$2=$I$10,Classe8!ET27,IF('Conseil de classe'!$A$2=$I$11,Classe9!ET27))))))))))</f>
        <v/>
      </c>
      <c r="AM26" s="7" t="str">
        <f>IF(ISBLANK(IF('Conseil de classe'!$A$2=$I$3,Classe1!EU27,IF('Conseil de classe'!$A$2=$I$4,Classe2!EU27,IF('Conseil de classe'!$A$2=$I$5,Classe3!EU27,IF('Conseil de classe'!$A$2=$I$6,Classe4!EU27,IF('Conseil de classe'!$A$2=$I$7,Classe5!EU27,IF('Conseil de classe'!$A$2=$I$8,Classe6!EU27,IF('Conseil de classe'!$A$2=$I$9,Classe7!EU27,IF('Conseil de classe'!$A$2=$I$10,Classe8!EU27,IF('Conseil de classe'!$A$2=$I$11,Classe9!EU27)))))))))),"",IF('Conseil de classe'!$A$2=$I$3,Classe1!EU27,IF('Conseil de classe'!$A$2=$I$4,Classe2!EU27,IF('Conseil de classe'!$A$2=$I$5,Classe3!EU27,IF('Conseil de classe'!$A$2=$I$6,Classe4!EU27,IF('Conseil de classe'!$A$2=$I$7,Classe5!EU27,IF('Conseil de classe'!$A$2=$I$8,Classe6!EU27,IF('Conseil de classe'!$A$2=$I$9,Classe7!EU27,IF('Conseil de classe'!$A$2=$I$10,Classe8!EU27,IF('Conseil de classe'!$A$2=$I$11,Classe9!EU27))))))))))</f>
        <v/>
      </c>
      <c r="AN26" s="7" t="str">
        <f>IF(ISBLANK(IF('Conseil de classe'!$A$2=$I$3,Classe1!EV27,IF('Conseil de classe'!$A$2=$I$4,Classe2!EV27,IF('Conseil de classe'!$A$2=$I$5,Classe3!EV27,IF('Conseil de classe'!$A$2=$I$6,Classe4!EV27,IF('Conseil de classe'!$A$2=$I$7,Classe5!EV27,IF('Conseil de classe'!$A$2=$I$8,Classe6!EV27,IF('Conseil de classe'!$A$2=$I$9,Classe7!EV27,IF('Conseil de classe'!$A$2=$I$10,Classe8!EV27,IF('Conseil de classe'!$A$2=$I$11,Classe9!EV27)))))))))),"",IF('Conseil de classe'!$A$2=$I$3,Classe1!EV27,IF('Conseil de classe'!$A$2=$I$4,Classe2!EV27,IF('Conseil de classe'!$A$2=$I$5,Classe3!EV27,IF('Conseil de classe'!$A$2=$I$6,Classe4!EV27,IF('Conseil de classe'!$A$2=$I$7,Classe5!EV27,IF('Conseil de classe'!$A$2=$I$8,Classe6!EV27,IF('Conseil de classe'!$A$2=$I$9,Classe7!EV27,IF('Conseil de classe'!$A$2=$I$10,Classe8!EV27,IF('Conseil de classe'!$A$2=$I$11,Classe9!EV27))))))))))</f>
        <v/>
      </c>
      <c r="AO26" s="7" t="str">
        <f>IF(ISBLANK(IF('Conseil de classe'!$A$2=$I$3,Classe1!EW27,IF('Conseil de classe'!$A$2=$I$4,Classe2!EW27,IF('Conseil de classe'!$A$2=$I$5,Classe3!EW27,IF('Conseil de classe'!$A$2=$I$6,Classe4!EW27,IF('Conseil de classe'!$A$2=$I$7,Classe5!EW27,IF('Conseil de classe'!$A$2=$I$8,Classe6!EW27,IF('Conseil de classe'!$A$2=$I$9,Classe7!EW27,IF('Conseil de classe'!$A$2=$I$10,Classe8!EW27,IF('Conseil de classe'!$A$2=$I$11,Classe9!EW27)))))))))),"",IF('Conseil de classe'!$A$2=$I$3,Classe1!EW27,IF('Conseil de classe'!$A$2=$I$4,Classe2!EW27,IF('Conseil de classe'!$A$2=$I$5,Classe3!EW27,IF('Conseil de classe'!$A$2=$I$6,Classe4!EW27,IF('Conseil de classe'!$A$2=$I$7,Classe5!EW27,IF('Conseil de classe'!$A$2=$I$8,Classe6!EW27,IF('Conseil de classe'!$A$2=$I$9,Classe7!EW27,IF('Conseil de classe'!$A$2=$I$10,Classe8!EW27,IF('Conseil de classe'!$A$2=$I$11,Classe9!EW27))))))))))</f>
        <v/>
      </c>
      <c r="AP26" s="7" t="str">
        <f>IF(ISBLANK(IF('Conseil de classe'!$A$2=$I$3,Classe1!EX27,IF('Conseil de classe'!$A$2=$I$4,Classe2!EX27,IF('Conseil de classe'!$A$2=$I$5,Classe3!EX27,IF('Conseil de classe'!$A$2=$I$6,Classe4!EX27,IF('Conseil de classe'!$A$2=$I$7,Classe5!EX27,IF('Conseil de classe'!$A$2=$I$8,Classe6!EX27,IF('Conseil de classe'!$A$2=$I$9,Classe7!EX27,IF('Conseil de classe'!$A$2=$I$10,Classe8!EX27,IF('Conseil de classe'!$A$2=$I$11,Classe9!EX27)))))))))),"",IF('Conseil de classe'!$A$2=$I$3,Classe1!EX27,IF('Conseil de classe'!$A$2=$I$4,Classe2!EX27,IF('Conseil de classe'!$A$2=$I$5,Classe3!EX27,IF('Conseil de classe'!$A$2=$I$6,Classe4!EX27,IF('Conseil de classe'!$A$2=$I$7,Classe5!EX27,IF('Conseil de classe'!$A$2=$I$8,Classe6!EX27,IF('Conseil de classe'!$A$2=$I$9,Classe7!EX27,IF('Conseil de classe'!$A$2=$I$10,Classe8!EX27,IF('Conseil de classe'!$A$2=$I$11,Classe9!EX27))))))))))</f>
        <v/>
      </c>
      <c r="AQ26" s="7" t="str">
        <f>IF(ISBLANK(IF('Conseil de classe'!$A$2=$I$3,Classe1!EY27,IF('Conseil de classe'!$A$2=$I$4,Classe2!EY27,IF('Conseil de classe'!$A$2=$I$5,Classe3!EY27,IF('Conseil de classe'!$A$2=$I$6,Classe4!EY27,IF('Conseil de classe'!$A$2=$I$7,Classe5!EY27,IF('Conseil de classe'!$A$2=$I$8,Classe6!EY27,IF('Conseil de classe'!$A$2=$I$9,Classe7!EY27,IF('Conseil de classe'!$A$2=$I$10,Classe8!EY27,IF('Conseil de classe'!$A$2=$I$11,Classe9!EY27)))))))))),"",IF('Conseil de classe'!$A$2=$I$3,Classe1!EY27,IF('Conseil de classe'!$A$2=$I$4,Classe2!EY27,IF('Conseil de classe'!$A$2=$I$5,Classe3!EY27,IF('Conseil de classe'!$A$2=$I$6,Classe4!EY27,IF('Conseil de classe'!$A$2=$I$7,Classe5!EY27,IF('Conseil de classe'!$A$2=$I$8,Classe6!EY27,IF('Conseil de classe'!$A$2=$I$9,Classe7!EY27,IF('Conseil de classe'!$A$2=$I$10,Classe8!EY27,IF('Conseil de classe'!$A$2=$I$11,Classe9!EY27))))))))))</f>
        <v/>
      </c>
      <c r="AR26" s="7" t="str">
        <f>IF(ISBLANK(IF('Conseil de classe'!$A$2=$I$3,Classe1!EZ27,IF('Conseil de classe'!$A$2=$I$4,Classe2!EZ27,IF('Conseil de classe'!$A$2=$I$5,Classe3!EZ27,IF('Conseil de classe'!$A$2=$I$6,Classe4!EZ27,IF('Conseil de classe'!$A$2=$I$7,Classe5!EZ27,IF('Conseil de classe'!$A$2=$I$8,Classe6!EZ27,IF('Conseil de classe'!$A$2=$I$9,Classe7!EZ27,IF('Conseil de classe'!$A$2=$I$10,Classe8!EZ27,IF('Conseil de classe'!$A$2=$I$11,Classe9!EZ27)))))))))),"",IF('Conseil de classe'!$A$2=$I$3,Classe1!EZ27,IF('Conseil de classe'!$A$2=$I$4,Classe2!EZ27,IF('Conseil de classe'!$A$2=$I$5,Classe3!EZ27,IF('Conseil de classe'!$A$2=$I$6,Classe4!EZ27,IF('Conseil de classe'!$A$2=$I$7,Classe5!EZ27,IF('Conseil de classe'!$A$2=$I$8,Classe6!EZ27,IF('Conseil de classe'!$A$2=$I$9,Classe7!EZ27,IF('Conseil de classe'!$A$2=$I$10,Classe8!EZ27,IF('Conseil de classe'!$A$2=$I$11,Classe9!EZ27))))))))))</f>
        <v/>
      </c>
      <c r="AS26" s="7" t="str">
        <f>IF(ISBLANK(IF('Conseil de classe'!$A$2=$I$3,Classe1!FA27,IF('Conseil de classe'!$A$2=$I$4,Classe2!FA27,IF('Conseil de classe'!$A$2=$I$5,Classe3!FA27,IF('Conseil de classe'!$A$2=$I$6,Classe4!FA27,IF('Conseil de classe'!$A$2=$I$7,Classe5!FA27,IF('Conseil de classe'!$A$2=$I$8,Classe6!FA27,IF('Conseil de classe'!$A$2=$I$9,Classe7!FA27,IF('Conseil de classe'!$A$2=$I$10,Classe8!FA27,IF('Conseil de classe'!$A$2=$I$11,Classe9!FA27)))))))))),"",IF('Conseil de classe'!$A$2=$I$3,Classe1!FA27,IF('Conseil de classe'!$A$2=$I$4,Classe2!FA27,IF('Conseil de classe'!$A$2=$I$5,Classe3!FA27,IF('Conseil de classe'!$A$2=$I$6,Classe4!FA27,IF('Conseil de classe'!$A$2=$I$7,Classe5!FA27,IF('Conseil de classe'!$A$2=$I$8,Classe6!FA27,IF('Conseil de classe'!$A$2=$I$9,Classe7!FA27,IF('Conseil de classe'!$A$2=$I$10,Classe8!FA27,IF('Conseil de classe'!$A$2=$I$11,Classe9!FA27))))))))))</f>
        <v/>
      </c>
      <c r="AT26" s="7" t="str">
        <f>IF(ISBLANK(IF('Conseil de classe'!$A$2=$I$3,Classe1!FB27,IF('Conseil de classe'!$A$2=$I$4,Classe2!FB27,IF('Conseil de classe'!$A$2=$I$5,Classe3!FB27,IF('Conseil de classe'!$A$2=$I$6,Classe4!FB27,IF('Conseil de classe'!$A$2=$I$7,Classe5!FB27,IF('Conseil de classe'!$A$2=$I$8,Classe6!FB27,IF('Conseil de classe'!$A$2=$I$9,Classe7!FB27,IF('Conseil de classe'!$A$2=$I$10,Classe8!FB27,IF('Conseil de classe'!$A$2=$I$11,Classe9!FB27)))))))))),"",IF('Conseil de classe'!$A$2=$I$3,Classe1!FB27,IF('Conseil de classe'!$A$2=$I$4,Classe2!FB27,IF('Conseil de classe'!$A$2=$I$5,Classe3!FB27,IF('Conseil de classe'!$A$2=$I$6,Classe4!FB27,IF('Conseil de classe'!$A$2=$I$7,Classe5!FB27,IF('Conseil de classe'!$A$2=$I$8,Classe6!FB27,IF('Conseil de classe'!$A$2=$I$9,Classe7!FB27,IF('Conseil de classe'!$A$2=$I$10,Classe8!FB27,IF('Conseil de classe'!$A$2=$I$11,Classe9!FB27))))))))))</f>
        <v/>
      </c>
      <c r="AU26" s="7" t="str">
        <f>IF(ISBLANK(IF('Conseil de classe'!$A$2=$I$3,Classe1!FC27,IF('Conseil de classe'!$A$2=$I$4,Classe2!FC27,IF('Conseil de classe'!$A$2=$I$5,Classe3!FC27,IF('Conseil de classe'!$A$2=$I$6,Classe4!FC27,IF('Conseil de classe'!$A$2=$I$7,Classe5!FC27,IF('Conseil de classe'!$A$2=$I$8,Classe6!FC27,IF('Conseil de classe'!$A$2=$I$9,Classe7!FC27,IF('Conseil de classe'!$A$2=$I$10,Classe8!FC27,IF('Conseil de classe'!$A$2=$I$11,Classe9!FC27)))))))))),"",IF('Conseil de classe'!$A$2=$I$3,Classe1!FC27,IF('Conseil de classe'!$A$2=$I$4,Classe2!FC27,IF('Conseil de classe'!$A$2=$I$5,Classe3!FC27,IF('Conseil de classe'!$A$2=$I$6,Classe4!FC27,IF('Conseil de classe'!$A$2=$I$7,Classe5!FC27,IF('Conseil de classe'!$A$2=$I$8,Classe6!FC27,IF('Conseil de classe'!$A$2=$I$9,Classe7!FC27,IF('Conseil de classe'!$A$2=$I$10,Classe8!FC27,IF('Conseil de classe'!$A$2=$I$11,Classe9!FC27))))))))))</f>
        <v/>
      </c>
      <c r="AV26" s="7" t="str">
        <f>IF(ISBLANK(IF('Conseil de classe'!$A$2=$I$3,Classe1!FD27,IF('Conseil de classe'!$A$2=$I$4,Classe2!FD27,IF('Conseil de classe'!$A$2=$I$5,Classe3!FD27,IF('Conseil de classe'!$A$2=$I$6,Classe4!FD27,IF('Conseil de classe'!$A$2=$I$7,Classe5!FD27,IF('Conseil de classe'!$A$2=$I$8,Classe6!FD27,IF('Conseil de classe'!$A$2=$I$9,Classe7!FD27,IF('Conseil de classe'!$A$2=$I$10,Classe8!FD27,IF('Conseil de classe'!$A$2=$I$11,Classe9!FD27)))))))))),"",IF('Conseil de classe'!$A$2=$I$3,Classe1!FD27,IF('Conseil de classe'!$A$2=$I$4,Classe2!FD27,IF('Conseil de classe'!$A$2=$I$5,Classe3!FD27,IF('Conseil de classe'!$A$2=$I$6,Classe4!FD27,IF('Conseil de classe'!$A$2=$I$7,Classe5!FD27,IF('Conseil de classe'!$A$2=$I$8,Classe6!FD27,IF('Conseil de classe'!$A$2=$I$9,Classe7!FD27,IF('Conseil de classe'!$A$2=$I$10,Classe8!FD27,IF('Conseil de classe'!$A$2=$I$11,Classe9!FD27))))))))))</f>
        <v/>
      </c>
      <c r="AW26" s="7" t="str">
        <f>IF(ISBLANK(IF('Conseil de classe'!$A$2=$I$3,Classe1!FE27,IF('Conseil de classe'!$A$2=$I$4,Classe2!FE27,IF('Conseil de classe'!$A$2=$I$5,Classe3!FE27,IF('Conseil de classe'!$A$2=$I$6,Classe4!FE27,IF('Conseil de classe'!$A$2=$I$7,Classe5!FE27,IF('Conseil de classe'!$A$2=$I$8,Classe6!FE27,IF('Conseil de classe'!$A$2=$I$9,Classe7!FE27,IF('Conseil de classe'!$A$2=$I$10,Classe8!FE27,IF('Conseil de classe'!$A$2=$I$11,Classe9!FE27)))))))))),"",IF('Conseil de classe'!$A$2=$I$3,Classe1!FE27,IF('Conseil de classe'!$A$2=$I$4,Classe2!FE27,IF('Conseil de classe'!$A$2=$I$5,Classe3!FE27,IF('Conseil de classe'!$A$2=$I$6,Classe4!FE27,IF('Conseil de classe'!$A$2=$I$7,Classe5!FE27,IF('Conseil de classe'!$A$2=$I$8,Classe6!FE27,IF('Conseil de classe'!$A$2=$I$9,Classe7!FE27,IF('Conseil de classe'!$A$2=$I$10,Classe8!FE27,IF('Conseil de classe'!$A$2=$I$11,Classe9!FE27))))))))))</f>
        <v/>
      </c>
      <c r="AX26" s="7" t="str">
        <f>IF(ISBLANK(IF('Conseil de classe'!$A$2=$I$3,Classe1!FF27,IF('Conseil de classe'!$A$2=$I$4,Classe2!FF27,IF('Conseil de classe'!$A$2=$I$5,Classe3!FF27,IF('Conseil de classe'!$A$2=$I$6,Classe4!FF27,IF('Conseil de classe'!$A$2=$I$7,Classe5!FF27,IF('Conseil de classe'!$A$2=$I$8,Classe6!FF27,IF('Conseil de classe'!$A$2=$I$9,Classe7!FF27,IF('Conseil de classe'!$A$2=$I$10,Classe8!FF27,IF('Conseil de classe'!$A$2=$I$11,Classe9!FF27)))))))))),"",IF('Conseil de classe'!$A$2=$I$3,Classe1!FF27,IF('Conseil de classe'!$A$2=$I$4,Classe2!FF27,IF('Conseil de classe'!$A$2=$I$5,Classe3!FF27,IF('Conseil de classe'!$A$2=$I$6,Classe4!FF27,IF('Conseil de classe'!$A$2=$I$7,Classe5!FF27,IF('Conseil de classe'!$A$2=$I$8,Classe6!FF27,IF('Conseil de classe'!$A$2=$I$9,Classe7!FF27,IF('Conseil de classe'!$A$2=$I$10,Classe8!FF27,IF('Conseil de classe'!$A$2=$I$11,Classe9!FF27))))))))))</f>
        <v/>
      </c>
      <c r="AY26" s="7" t="str">
        <f>IF(ISBLANK(IF('Conseil de classe'!$A$2=$I$3,Classe1!FG27,IF('Conseil de classe'!$A$2=$I$4,Classe2!FG27,IF('Conseil de classe'!$A$2=$I$5,Classe3!FG27,IF('Conseil de classe'!$A$2=$I$6,Classe4!FG27,IF('Conseil de classe'!$A$2=$I$7,Classe5!FG27,IF('Conseil de classe'!$A$2=$I$8,Classe6!FG27,IF('Conseil de classe'!$A$2=$I$9,Classe7!FG27,IF('Conseil de classe'!$A$2=$I$10,Classe8!FG27,IF('Conseil de classe'!$A$2=$I$11,Classe9!FG27)))))))))),"",IF('Conseil de classe'!$A$2=$I$3,Classe1!FG27,IF('Conseil de classe'!$A$2=$I$4,Classe2!FG27,IF('Conseil de classe'!$A$2=$I$5,Classe3!FG27,IF('Conseil de classe'!$A$2=$I$6,Classe4!FG27,IF('Conseil de classe'!$A$2=$I$7,Classe5!FG27,IF('Conseil de classe'!$A$2=$I$8,Classe6!FG27,IF('Conseil de classe'!$A$2=$I$9,Classe7!FG27,IF('Conseil de classe'!$A$2=$I$10,Classe8!FG27,IF('Conseil de classe'!$A$2=$I$11,Classe9!FG27))))))))))</f>
        <v/>
      </c>
      <c r="AZ26" s="7" t="str">
        <f>IF(ISBLANK(IF('Conseil de classe'!$A$2=$I$3,Classe1!FH27,IF('Conseil de classe'!$A$2=$I$4,Classe2!FH27,IF('Conseil de classe'!$A$2=$I$5,Classe3!FH27,IF('Conseil de classe'!$A$2=$I$6,Classe4!FH27,IF('Conseil de classe'!$A$2=$I$7,Classe5!FH27,IF('Conseil de classe'!$A$2=$I$8,Classe6!FH27,IF('Conseil de classe'!$A$2=$I$9,Classe7!FH27,IF('Conseil de classe'!$A$2=$I$10,Classe8!FH27,IF('Conseil de classe'!$A$2=$I$11,Classe9!FH27)))))))))),"",IF('Conseil de classe'!$A$2=$I$3,Classe1!FH27,IF('Conseil de classe'!$A$2=$I$4,Classe2!FH27,IF('Conseil de classe'!$A$2=$I$5,Classe3!FH27,IF('Conseil de classe'!$A$2=$I$6,Classe4!FH27,IF('Conseil de classe'!$A$2=$I$7,Classe5!FH27,IF('Conseil de classe'!$A$2=$I$8,Classe6!FH27,IF('Conseil de classe'!$A$2=$I$9,Classe7!FH27,IF('Conseil de classe'!$A$2=$I$10,Classe8!FH27,IF('Conseil de classe'!$A$2=$I$11,Classe9!FH27))))))))))</f>
        <v/>
      </c>
      <c r="BA26" s="7" t="str">
        <f>IF(ISBLANK(IF('Conseil de classe'!$A$2=$I$3,Classe1!FI27,IF('Conseil de classe'!$A$2=$I$4,Classe2!FI27,IF('Conseil de classe'!$A$2=$I$5,Classe3!FI27,IF('Conseil de classe'!$A$2=$I$6,Classe4!FI27,IF('Conseil de classe'!$A$2=$I$7,Classe5!FI27,IF('Conseil de classe'!$A$2=$I$8,Classe6!FI27,IF('Conseil de classe'!$A$2=$I$9,Classe7!FI27,IF('Conseil de classe'!$A$2=$I$10,Classe8!FI27,IF('Conseil de classe'!$A$2=$I$11,Classe9!FI27)))))))))),"",IF('Conseil de classe'!$A$2=$I$3,Classe1!FI27,IF('Conseil de classe'!$A$2=$I$4,Classe2!FI27,IF('Conseil de classe'!$A$2=$I$5,Classe3!FI27,IF('Conseil de classe'!$A$2=$I$6,Classe4!FI27,IF('Conseil de classe'!$A$2=$I$7,Classe5!FI27,IF('Conseil de classe'!$A$2=$I$8,Classe6!FI27,IF('Conseil de classe'!$A$2=$I$9,Classe7!FI27,IF('Conseil de classe'!$A$2=$I$10,Classe8!FI27,IF('Conseil de classe'!$A$2=$I$11,Classe9!FI27))))))))))</f>
        <v/>
      </c>
      <c r="BB26" s="7" t="str">
        <f>IF(ISBLANK(IF('Conseil de classe'!$A$2=$I$3,Classe1!FJ27,IF('Conseil de classe'!$A$2=$I$4,Classe2!FJ27,IF('Conseil de classe'!$A$2=$I$5,Classe3!FJ27,IF('Conseil de classe'!$A$2=$I$6,Classe4!FJ27,IF('Conseil de classe'!$A$2=$I$7,Classe5!FJ27,IF('Conseil de classe'!$A$2=$I$8,Classe6!FJ27,IF('Conseil de classe'!$A$2=$I$9,Classe7!FJ27,IF('Conseil de classe'!$A$2=$I$10,Classe8!FJ27,IF('Conseil de classe'!$A$2=$I$11,Classe9!FJ27)))))))))),"",IF('Conseil de classe'!$A$2=$I$3,Classe1!FJ27,IF('Conseil de classe'!$A$2=$I$4,Classe2!FJ27,IF('Conseil de classe'!$A$2=$I$5,Classe3!FJ27,IF('Conseil de classe'!$A$2=$I$6,Classe4!FJ27,IF('Conseil de classe'!$A$2=$I$7,Classe5!FJ27,IF('Conseil de classe'!$A$2=$I$8,Classe6!FJ27,IF('Conseil de classe'!$A$2=$I$9,Classe7!FJ27,IF('Conseil de classe'!$A$2=$I$10,Classe8!FJ27,IF('Conseil de classe'!$A$2=$I$11,Classe9!FJ27))))))))))</f>
        <v/>
      </c>
      <c r="BC26" s="7" t="str">
        <f>IF(ISBLANK(IF('Conseil de classe'!$A$2=$I$3,Classe1!FK27,IF('Conseil de classe'!$A$2=$I$4,Classe2!FK27,IF('Conseil de classe'!$A$2=$I$5,Classe3!FK27,IF('Conseil de classe'!$A$2=$I$6,Classe4!FK27,IF('Conseil de classe'!$A$2=$I$7,Classe5!FK27,IF('Conseil de classe'!$A$2=$I$8,Classe6!FK27,IF('Conseil de classe'!$A$2=$I$9,Classe7!FK27,IF('Conseil de classe'!$A$2=$I$10,Classe8!FK27,IF('Conseil de classe'!$A$2=$I$11,Classe9!FK27)))))))))),"",IF('Conseil de classe'!$A$2=$I$3,Classe1!FK27,IF('Conseil de classe'!$A$2=$I$4,Classe2!FK27,IF('Conseil de classe'!$A$2=$I$5,Classe3!FK27,IF('Conseil de classe'!$A$2=$I$6,Classe4!FK27,IF('Conseil de classe'!$A$2=$I$7,Classe5!FK27,IF('Conseil de classe'!$A$2=$I$8,Classe6!FK27,IF('Conseil de classe'!$A$2=$I$9,Classe7!FK27,IF('Conseil de classe'!$A$2=$I$10,Classe8!FK27,IF('Conseil de classe'!$A$2=$I$11,Classe9!FK27))))))))))</f>
        <v/>
      </c>
      <c r="BD26" s="7" t="str">
        <f>IF(ISBLANK(IF('Conseil de classe'!$A$2=$I$3,Classe1!FL27,IF('Conseil de classe'!$A$2=$I$4,Classe2!FL27,IF('Conseil de classe'!$A$2=$I$5,Classe3!FL27,IF('Conseil de classe'!$A$2=$I$6,Classe4!FL27,IF('Conseil de classe'!$A$2=$I$7,Classe5!FL27,IF('Conseil de classe'!$A$2=$I$8,Classe6!FL27,IF('Conseil de classe'!$A$2=$I$9,Classe7!FL27,IF('Conseil de classe'!$A$2=$I$10,Classe8!FL27,IF('Conseil de classe'!$A$2=$I$11,Classe9!FL27)))))))))),"",IF('Conseil de classe'!$A$2=$I$3,Classe1!FL27,IF('Conseil de classe'!$A$2=$I$4,Classe2!FL27,IF('Conseil de classe'!$A$2=$I$5,Classe3!FL27,IF('Conseil de classe'!$A$2=$I$6,Classe4!FL27,IF('Conseil de classe'!$A$2=$I$7,Classe5!FL27,IF('Conseil de classe'!$A$2=$I$8,Classe6!FL27,IF('Conseil de classe'!$A$2=$I$9,Classe7!FL27,IF('Conseil de classe'!$A$2=$I$10,Classe8!FL27,IF('Conseil de classe'!$A$2=$I$11,Classe9!FL27))))))))))</f>
        <v/>
      </c>
      <c r="BE26" s="7" t="str">
        <f>IF(ISBLANK(IF('Conseil de classe'!$A$2=$I$3,Classe1!FM27,IF('Conseil de classe'!$A$2=$I$4,Classe2!FM27,IF('Conseil de classe'!$A$2=$I$5,Classe3!FM27,IF('Conseil de classe'!$A$2=$I$6,Classe4!FM27,IF('Conseil de classe'!$A$2=$I$7,Classe5!FM27,IF('Conseil de classe'!$A$2=$I$8,Classe6!FM27,IF('Conseil de classe'!$A$2=$I$9,Classe7!FM27,IF('Conseil de classe'!$A$2=$I$10,Classe8!FM27,IF('Conseil de classe'!$A$2=$I$11,Classe9!FM27)))))))))),"",IF('Conseil de classe'!$A$2=$I$3,Classe1!FM27,IF('Conseil de classe'!$A$2=$I$4,Classe2!FM27,IF('Conseil de classe'!$A$2=$I$5,Classe3!FM27,IF('Conseil de classe'!$A$2=$I$6,Classe4!FM27,IF('Conseil de classe'!$A$2=$I$7,Classe5!FM27,IF('Conseil de classe'!$A$2=$I$8,Classe6!FM27,IF('Conseil de classe'!$A$2=$I$9,Classe7!FM27,IF('Conseil de classe'!$A$2=$I$10,Classe8!FM27,IF('Conseil de classe'!$A$2=$I$11,Classe9!FM27))))))))))</f>
        <v/>
      </c>
      <c r="BF26" s="7" t="str">
        <f>IF(ISBLANK(IF('Conseil de classe'!$A$2=$I$3,Classe1!FN27,IF('Conseil de classe'!$A$2=$I$4,Classe2!FN27,IF('Conseil de classe'!$A$2=$I$5,Classe3!FN27,IF('Conseil de classe'!$A$2=$I$6,Classe4!FN27,IF('Conseil de classe'!$A$2=$I$7,Classe5!FN27,IF('Conseil de classe'!$A$2=$I$8,Classe6!FN27,IF('Conseil de classe'!$A$2=$I$9,Classe7!FN27,IF('Conseil de classe'!$A$2=$I$10,Classe8!FN27,IF('Conseil de classe'!$A$2=$I$11,Classe9!FN27)))))))))),"",IF('Conseil de classe'!$A$2=$I$3,Classe1!FN27,IF('Conseil de classe'!$A$2=$I$4,Classe2!FN27,IF('Conseil de classe'!$A$2=$I$5,Classe3!FN27,IF('Conseil de classe'!$A$2=$I$6,Classe4!FN27,IF('Conseil de classe'!$A$2=$I$7,Classe5!FN27,IF('Conseil de classe'!$A$2=$I$8,Classe6!FN27,IF('Conseil de classe'!$A$2=$I$9,Classe7!FN27,IF('Conseil de classe'!$A$2=$I$10,Classe8!FN27,IF('Conseil de classe'!$A$2=$I$11,Classe9!FN27))))))))))</f>
        <v/>
      </c>
      <c r="BG26" s="7" t="str">
        <f>IF(ISBLANK(IF('Conseil de classe'!$A$2=$I$3,Classe1!FO27,IF('Conseil de classe'!$A$2=$I$4,Classe2!FO27,IF('Conseil de classe'!$A$2=$I$5,Classe3!FO27,IF('Conseil de classe'!$A$2=$I$6,Classe4!FO27,IF('Conseil de classe'!$A$2=$I$7,Classe5!FO27,IF('Conseil de classe'!$A$2=$I$8,Classe6!FO27,IF('Conseil de classe'!$A$2=$I$9,Classe7!FO27,IF('Conseil de classe'!$A$2=$I$10,Classe8!FO27,IF('Conseil de classe'!$A$2=$I$11,Classe9!FO27)))))))))),"",IF('Conseil de classe'!$A$2=$I$3,Classe1!FO27,IF('Conseil de classe'!$A$2=$I$4,Classe2!FO27,IF('Conseil de classe'!$A$2=$I$5,Classe3!FO27,IF('Conseil de classe'!$A$2=$I$6,Classe4!FO27,IF('Conseil de classe'!$A$2=$I$7,Classe5!FO27,IF('Conseil de classe'!$A$2=$I$8,Classe6!FO27,IF('Conseil de classe'!$A$2=$I$9,Classe7!FO27,IF('Conseil de classe'!$A$2=$I$10,Classe8!FO27,IF('Conseil de classe'!$A$2=$I$11,Classe9!FO27))))))))))</f>
        <v/>
      </c>
      <c r="BH26" s="7" t="str">
        <f>IF(ISBLANK(IF('Conseil de classe'!$A$2=$I$3,Classe1!FP27,IF('Conseil de classe'!$A$2=$I$4,Classe2!FP27,IF('Conseil de classe'!$A$2=$I$5,Classe3!FP27,IF('Conseil de classe'!$A$2=$I$6,Classe4!FP27,IF('Conseil de classe'!$A$2=$I$7,Classe5!FP27,IF('Conseil de classe'!$A$2=$I$8,Classe6!FP27,IF('Conseil de classe'!$A$2=$I$9,Classe7!FP27,IF('Conseil de classe'!$A$2=$I$10,Classe8!FP27,IF('Conseil de classe'!$A$2=$I$11,Classe9!FP27)))))))))),"",IF('Conseil de classe'!$A$2=$I$3,Classe1!FP27,IF('Conseil de classe'!$A$2=$I$4,Classe2!FP27,IF('Conseil de classe'!$A$2=$I$5,Classe3!FP27,IF('Conseil de classe'!$A$2=$I$6,Classe4!FP27,IF('Conseil de classe'!$A$2=$I$7,Classe5!FP27,IF('Conseil de classe'!$A$2=$I$8,Classe6!FP27,IF('Conseil de classe'!$A$2=$I$9,Classe7!FP27,IF('Conseil de classe'!$A$2=$I$10,Classe8!FP27,IF('Conseil de classe'!$A$2=$I$11,Classe9!FP27))))))))))</f>
        <v/>
      </c>
      <c r="BI26" s="7" t="str">
        <f>IF(ISBLANK(IF('Conseil de classe'!$A$2=$I$3,Classe1!FQ27,IF('Conseil de classe'!$A$2=$I$4,Classe2!FQ27,IF('Conseil de classe'!$A$2=$I$5,Classe3!FQ27,IF('Conseil de classe'!$A$2=$I$6,Classe4!FQ27,IF('Conseil de classe'!$A$2=$I$7,Classe5!FQ27,IF('Conseil de classe'!$A$2=$I$8,Classe6!FQ27,IF('Conseil de classe'!$A$2=$I$9,Classe7!FQ27,IF('Conseil de classe'!$A$2=$I$10,Classe8!FQ27,IF('Conseil de classe'!$A$2=$I$11,Classe9!FQ27)))))))))),"",IF('Conseil de classe'!$A$2=$I$3,Classe1!FQ27,IF('Conseil de classe'!$A$2=$I$4,Classe2!FQ27,IF('Conseil de classe'!$A$2=$I$5,Classe3!FQ27,IF('Conseil de classe'!$A$2=$I$6,Classe4!FQ27,IF('Conseil de classe'!$A$2=$I$7,Classe5!FQ27,IF('Conseil de classe'!$A$2=$I$8,Classe6!FQ27,IF('Conseil de classe'!$A$2=$I$9,Classe7!FQ27,IF('Conseil de classe'!$A$2=$I$10,Classe8!FQ27,IF('Conseil de classe'!$A$2=$I$11,Classe9!FQ27))))))))))</f>
        <v/>
      </c>
      <c r="BJ26" s="7" t="str">
        <f>IF(ISBLANK(IF('Conseil de classe'!$A$2=$I$3,Classe1!FR27,IF('Conseil de classe'!$A$2=$I$4,Classe2!FR27,IF('Conseil de classe'!$A$2=$I$5,Classe3!FR27,IF('Conseil de classe'!$A$2=$I$6,Classe4!FR27,IF('Conseil de classe'!$A$2=$I$7,Classe5!FR27,IF('Conseil de classe'!$A$2=$I$8,Classe6!FR27,IF('Conseil de classe'!$A$2=$I$9,Classe7!FR27,IF('Conseil de classe'!$A$2=$I$10,Classe8!FR27,IF('Conseil de classe'!$A$2=$I$11,Classe9!FR27)))))))))),"",IF('Conseil de classe'!$A$2=$I$3,Classe1!FR27,IF('Conseil de classe'!$A$2=$I$4,Classe2!FR27,IF('Conseil de classe'!$A$2=$I$5,Classe3!FR27,IF('Conseil de classe'!$A$2=$I$6,Classe4!FR27,IF('Conseil de classe'!$A$2=$I$7,Classe5!FR27,IF('Conseil de classe'!$A$2=$I$8,Classe6!FR27,IF('Conseil de classe'!$A$2=$I$9,Classe7!FR27,IF('Conseil de classe'!$A$2=$I$10,Classe8!FR27,IF('Conseil de classe'!$A$2=$I$11,Classe9!FR27))))))))))</f>
        <v/>
      </c>
      <c r="BK26" s="7" t="str">
        <f>IF(ISBLANK(IF('Conseil de classe'!$A$2=$I$3,Classe1!FS27,IF('Conseil de classe'!$A$2=$I$4,Classe2!FS27,IF('Conseil de classe'!$A$2=$I$5,Classe3!FS27,IF('Conseil de classe'!$A$2=$I$6,Classe4!FS27,IF('Conseil de classe'!$A$2=$I$7,Classe5!FS27,IF('Conseil de classe'!$A$2=$I$8,Classe6!FS27,IF('Conseil de classe'!$A$2=$I$9,Classe7!FS27,IF('Conseil de classe'!$A$2=$I$10,Classe8!FS27,IF('Conseil de classe'!$A$2=$I$11,Classe9!FS27)))))))))),"",IF('Conseil de classe'!$A$2=$I$3,Classe1!FS27,IF('Conseil de classe'!$A$2=$I$4,Classe2!FS27,IF('Conseil de classe'!$A$2=$I$5,Classe3!FS27,IF('Conseil de classe'!$A$2=$I$6,Classe4!FS27,IF('Conseil de classe'!$A$2=$I$7,Classe5!FS27,IF('Conseil de classe'!$A$2=$I$8,Classe6!FS27,IF('Conseil de classe'!$A$2=$I$9,Classe7!FS27,IF('Conseil de classe'!$A$2=$I$10,Classe8!FS27,IF('Conseil de classe'!$A$2=$I$11,Classe9!FS27))))))))))</f>
        <v/>
      </c>
      <c r="BL26" s="7" t="str">
        <f>IF(ISBLANK(IF('Conseil de classe'!$A$2=$I$3,Classe1!FT27,IF('Conseil de classe'!$A$2=$I$4,Classe2!FT27,IF('Conseil de classe'!$A$2=$I$5,Classe3!FT27,IF('Conseil de classe'!$A$2=$I$6,Classe4!FT27,IF('Conseil de classe'!$A$2=$I$7,Classe5!FT27,IF('Conseil de classe'!$A$2=$I$8,Classe6!FT27,IF('Conseil de classe'!$A$2=$I$9,Classe7!FT27,IF('Conseil de classe'!$A$2=$I$10,Classe8!FT27,IF('Conseil de classe'!$A$2=$I$11,Classe9!FT27)))))))))),"",IF('Conseil de classe'!$A$2=$I$3,Classe1!FT27,IF('Conseil de classe'!$A$2=$I$4,Classe2!FT27,IF('Conseil de classe'!$A$2=$I$5,Classe3!FT27,IF('Conseil de classe'!$A$2=$I$6,Classe4!FT27,IF('Conseil de classe'!$A$2=$I$7,Classe5!FT27,IF('Conseil de classe'!$A$2=$I$8,Classe6!FT27,IF('Conseil de classe'!$A$2=$I$9,Classe7!FT27,IF('Conseil de classe'!$A$2=$I$10,Classe8!FT27,IF('Conseil de classe'!$A$2=$I$11,Classe9!FT27))))))))))</f>
        <v/>
      </c>
      <c r="BM26" s="7" t="str">
        <f>IF(ISBLANK(IF('Conseil de classe'!$A$2=$I$3,Classe1!FU27,IF('Conseil de classe'!$A$2=$I$4,Classe2!FU27,IF('Conseil de classe'!$A$2=$I$5,Classe3!FU27,IF('Conseil de classe'!$A$2=$I$6,Classe4!FU27,IF('Conseil de classe'!$A$2=$I$7,Classe5!FU27,IF('Conseil de classe'!$A$2=$I$8,Classe6!FU27,IF('Conseil de classe'!$A$2=$I$9,Classe7!FU27,IF('Conseil de classe'!$A$2=$I$10,Classe8!FU27,IF('Conseil de classe'!$A$2=$I$11,Classe9!FU27)))))))))),"",IF('Conseil de classe'!$A$2=$I$3,Classe1!FU27,IF('Conseil de classe'!$A$2=$I$4,Classe2!FU27,IF('Conseil de classe'!$A$2=$I$5,Classe3!FU27,IF('Conseil de classe'!$A$2=$I$6,Classe4!FU27,IF('Conseil de classe'!$A$2=$I$7,Classe5!FU27,IF('Conseil de classe'!$A$2=$I$8,Classe6!FU27,IF('Conseil de classe'!$A$2=$I$9,Classe7!FU27,IF('Conseil de classe'!$A$2=$I$10,Classe8!FU27,IF('Conseil de classe'!$A$2=$I$11,Classe9!FU27))))))))))</f>
        <v/>
      </c>
      <c r="BN26" s="7" t="str">
        <f>IF(ISBLANK(IF('Conseil de classe'!$A$2=$I$3,Classe1!FV27,IF('Conseil de classe'!$A$2=$I$4,Classe2!FV27,IF('Conseil de classe'!$A$2=$I$5,Classe3!FV27,IF('Conseil de classe'!$A$2=$I$6,Classe4!FV27,IF('Conseil de classe'!$A$2=$I$7,Classe5!FV27,IF('Conseil de classe'!$A$2=$I$8,Classe6!FV27,IF('Conseil de classe'!$A$2=$I$9,Classe7!FV27,IF('Conseil de classe'!$A$2=$I$10,Classe8!FV27,IF('Conseil de classe'!$A$2=$I$11,Classe9!FV27)))))))))),"",IF('Conseil de classe'!$A$2=$I$3,Classe1!FV27,IF('Conseil de classe'!$A$2=$I$4,Classe2!FV27,IF('Conseil de classe'!$A$2=$I$5,Classe3!FV27,IF('Conseil de classe'!$A$2=$I$6,Classe4!FV27,IF('Conseil de classe'!$A$2=$I$7,Classe5!FV27,IF('Conseil de classe'!$A$2=$I$8,Classe6!FV27,IF('Conseil de classe'!$A$2=$I$9,Classe7!FV27,IF('Conseil de classe'!$A$2=$I$10,Classe8!FV27,IF('Conseil de classe'!$A$2=$I$11,Classe9!FV27))))))))))</f>
        <v/>
      </c>
      <c r="BO26" s="7" t="str">
        <f>IF(ISBLANK(IF('Conseil de classe'!$A$2=$I$3,Classe1!FW27,IF('Conseil de classe'!$A$2=$I$4,Classe2!FW27,IF('Conseil de classe'!$A$2=$I$5,Classe3!FW27,IF('Conseil de classe'!$A$2=$I$6,Classe4!FW27,IF('Conseil de classe'!$A$2=$I$7,Classe5!FW27,IF('Conseil de classe'!$A$2=$I$8,Classe6!FW27,IF('Conseil de classe'!$A$2=$I$9,Classe7!FW27,IF('Conseil de classe'!$A$2=$I$10,Classe8!FW27,IF('Conseil de classe'!$A$2=$I$11,Classe9!FW27)))))))))),"",IF('Conseil de classe'!$A$2=$I$3,Classe1!FW27,IF('Conseil de classe'!$A$2=$I$4,Classe2!FW27,IF('Conseil de classe'!$A$2=$I$5,Classe3!FW27,IF('Conseil de classe'!$A$2=$I$6,Classe4!FW27,IF('Conseil de classe'!$A$2=$I$7,Classe5!FW27,IF('Conseil de classe'!$A$2=$I$8,Classe6!FW27,IF('Conseil de classe'!$A$2=$I$9,Classe7!FW27,IF('Conseil de classe'!$A$2=$I$10,Classe8!FW27,IF('Conseil de classe'!$A$2=$I$11,Classe9!FW27))))))))))</f>
        <v/>
      </c>
      <c r="BP26" s="7" t="str">
        <f>IF(ISBLANK(IF('Conseil de classe'!$A$2=$I$3,Classe1!FX27,IF('Conseil de classe'!$A$2=$I$4,Classe2!FX27,IF('Conseil de classe'!$A$2=$I$5,Classe3!FX27,IF('Conseil de classe'!$A$2=$I$6,Classe4!FX27,IF('Conseil de classe'!$A$2=$I$7,Classe5!FX27,IF('Conseil de classe'!$A$2=$I$8,Classe6!FX27,IF('Conseil de classe'!$A$2=$I$9,Classe7!FX27,IF('Conseil de classe'!$A$2=$I$10,Classe8!FX27,IF('Conseil de classe'!$A$2=$I$11,Classe9!FX27)))))))))),"",IF('Conseil de classe'!$A$2=$I$3,Classe1!FX27,IF('Conseil de classe'!$A$2=$I$4,Classe2!FX27,IF('Conseil de classe'!$A$2=$I$5,Classe3!FX27,IF('Conseil de classe'!$A$2=$I$6,Classe4!FX27,IF('Conseil de classe'!$A$2=$I$7,Classe5!FX27,IF('Conseil de classe'!$A$2=$I$8,Classe6!FX27,IF('Conseil de classe'!$A$2=$I$9,Classe7!FX27,IF('Conseil de classe'!$A$2=$I$10,Classe8!FX27,IF('Conseil de classe'!$A$2=$I$11,Classe9!FX27))))))))))</f>
        <v/>
      </c>
      <c r="BQ26" s="7" t="str">
        <f>IF(ISBLANK(IF('Conseil de classe'!$A$2=$I$3,Classe1!FY27,IF('Conseil de classe'!$A$2=$I$4,Classe2!FY27,IF('Conseil de classe'!$A$2=$I$5,Classe3!FY27,IF('Conseil de classe'!$A$2=$I$6,Classe4!FY27,IF('Conseil de classe'!$A$2=$I$7,Classe5!FY27,IF('Conseil de classe'!$A$2=$I$8,Classe6!FY27,IF('Conseil de classe'!$A$2=$I$9,Classe7!FY27,IF('Conseil de classe'!$A$2=$I$10,Classe8!FY27,IF('Conseil de classe'!$A$2=$I$11,Classe9!FY27)))))))))),"",IF('Conseil de classe'!$A$2=$I$3,Classe1!FY27,IF('Conseil de classe'!$A$2=$I$4,Classe2!FY27,IF('Conseil de classe'!$A$2=$I$5,Classe3!FY27,IF('Conseil de classe'!$A$2=$I$6,Classe4!FY27,IF('Conseil de classe'!$A$2=$I$7,Classe5!FY27,IF('Conseil de classe'!$A$2=$I$8,Classe6!FY27,IF('Conseil de classe'!$A$2=$I$9,Classe7!FY27,IF('Conseil de classe'!$A$2=$I$10,Classe8!FY27,IF('Conseil de classe'!$A$2=$I$11,Classe9!FY27))))))))))</f>
        <v/>
      </c>
      <c r="BR26" s="7" t="str">
        <f>IF(ISBLANK(IF('Conseil de classe'!$A$2=$I$3,Classe1!FZ27,IF('Conseil de classe'!$A$2=$I$4,Classe2!FZ27,IF('Conseil de classe'!$A$2=$I$5,Classe3!FZ27,IF('Conseil de classe'!$A$2=$I$6,Classe4!FZ27,IF('Conseil de classe'!$A$2=$I$7,Classe5!FZ27,IF('Conseil de classe'!$A$2=$I$8,Classe6!FZ27,IF('Conseil de classe'!$A$2=$I$9,Classe7!FZ27,IF('Conseil de classe'!$A$2=$I$10,Classe8!FZ27,IF('Conseil de classe'!$A$2=$I$11,Classe9!FZ27)))))))))),"",IF('Conseil de classe'!$A$2=$I$3,Classe1!FZ27,IF('Conseil de classe'!$A$2=$I$4,Classe2!FZ27,IF('Conseil de classe'!$A$2=$I$5,Classe3!FZ27,IF('Conseil de classe'!$A$2=$I$6,Classe4!FZ27,IF('Conseil de classe'!$A$2=$I$7,Classe5!FZ27,IF('Conseil de classe'!$A$2=$I$8,Classe6!FZ27,IF('Conseil de classe'!$A$2=$I$9,Classe7!FZ27,IF('Conseil de classe'!$A$2=$I$10,Classe8!FZ27,IF('Conseil de classe'!$A$2=$I$11,Classe9!FZ27))))))))))</f>
        <v/>
      </c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3:84" x14ac:dyDescent="0.3">
      <c r="C27" s="10" t="s">
        <v>44</v>
      </c>
      <c r="D27" s="7" t="s">
        <v>47</v>
      </c>
      <c r="E27" s="6"/>
      <c r="F27" s="7">
        <v>19</v>
      </c>
      <c r="G27" s="2">
        <v>8.5</v>
      </c>
      <c r="J27" s="7" t="str">
        <f>IF(ISBLANK(IF('Conseil de classe'!$A$2=$I$3,Classe1!B28, IF('Conseil de classe'!$A$2=$I$4,Classe2!B28,IF('Conseil de classe'!$A$2=$I$5,Classe3!B28,IF('Conseil de classe'!$A$2=$I$6,Classe4!B28,IF('Conseil de classe'!$A$2=$I$7,Classe5!B28,IF('Conseil de classe'!$A$2=$I$8,Classe6!B28, IF('Conseil de classe'!$A$2=$I$9,Classe7!B28,IF('Conseil de classe'!$A$2=$I$10,Classe8!B28,IF('Conseil de classe'!$A$2=$I$11,Classe9!B28)))))))))),"",IF('Conseil de classe'!$A$2=$I$3,Classe1!B28, IF('Conseil de classe'!$A$2=$I$4,Classe2!B28,IF('Conseil de classe'!$A$2=$I$5,Classe3!B28,IF('Conseil de classe'!$A$2=$I$6,Classe4!B28,IF('Conseil de classe'!$A$2=$I$7,Classe5!B28,IF('Conseil de classe'!$A$2=$I$8,Classe6!B28, IF('Conseil de classe'!$A$2=$I$9,Classe7!B28,IF('Conseil de classe'!$A$2=$I$10,Classe8!B28,IF('Conseil de classe'!$A$2=$I$11,Classe9!B28))))))))))</f>
        <v/>
      </c>
      <c r="K27" s="7" t="str">
        <f>IF(ISBLANK(IF('Conseil de classe'!$A$2=$I$3,Classe1!DS28,IF('Conseil de classe'!$A$2=$I$4,Classe2!DS28,IF('Conseil de classe'!$A$2=$I$5,Classe3!DS28,IF('Conseil de classe'!$A$2=$I$6,Classe4!DS28,IF('Conseil de classe'!$A$2=$I$7,Classe5!DS28,IF('Conseil de classe'!$A$2=$I$8,Classe6!DS28,IF('Conseil de classe'!$A$2=$I$9,Classe7!DS28,IF('Conseil de classe'!$A$2=$I$10,Classe8!DS28,IF('Conseil de classe'!$A$2=$I$11,Classe9!DS28)))))))))),"",IF('Conseil de classe'!$A$2=$I$3,Classe1!DS28,IF('Conseil de classe'!$A$2=$I$4,Classe2!DS28,IF('Conseil de classe'!$A$2=$I$5,Classe3!DS28,IF('Conseil de classe'!$A$2=$I$6,Classe4!DS28,IF('Conseil de classe'!$A$2=$I$7,Classe5!DS28,IF('Conseil de classe'!$A$2=$I$8,Classe6!DS28,IF('Conseil de classe'!$A$2=$I$9,Classe7!DS28,IF('Conseil de classe'!$A$2=$I$10,Classe8!DS28,IF('Conseil de classe'!$A$2=$I$11,Classe9!DS28))))))))))</f>
        <v/>
      </c>
      <c r="L27" s="7" t="str">
        <f>IF(ISBLANK(IF('Conseil de classe'!$A$2=$I$3,Classe1!DT28,IF('Conseil de classe'!$A$2=$I$4,Classe2!DT28,IF('Conseil de classe'!$A$2=$I$5,Classe3!DT28,IF('Conseil de classe'!$A$2=$I$6,Classe4!DT28,IF('Conseil de classe'!$A$2=$I$7,Classe5!DT28,IF('Conseil de classe'!$A$2=$I$8,Classe6!DT28,IF('Conseil de classe'!$A$2=$I$9,Classe7!DT28,IF('Conseil de classe'!$A$2=$I$10,Classe8!DT28,IF('Conseil de classe'!$A$2=$I$11,Classe9!DT28)))))))))),"",IF('Conseil de classe'!$A$2=$I$3,Classe1!DT28,IF('Conseil de classe'!$A$2=$I$4,Classe2!DT28,IF('Conseil de classe'!$A$2=$I$5,Classe3!DT28,IF('Conseil de classe'!$A$2=$I$6,Classe4!DT28,IF('Conseil de classe'!$A$2=$I$7,Classe5!DT28,IF('Conseil de classe'!$A$2=$I$8,Classe6!DT28,IF('Conseil de classe'!$A$2=$I$9,Classe7!DT28,IF('Conseil de classe'!$A$2=$I$10,Classe8!DT28,IF('Conseil de classe'!$A$2=$I$11,Classe9!DT28))))))))))</f>
        <v/>
      </c>
      <c r="M27" s="7" t="str">
        <f>IF(ISBLANK(IF('Conseil de classe'!$A$2=$I$3,Classe1!DU28,IF('Conseil de classe'!$A$2=$I$4,Classe2!DU28,IF('Conseil de classe'!$A$2=$I$5,Classe3!DU28,IF('Conseil de classe'!$A$2=$I$6,Classe4!DU28,IF('Conseil de classe'!$A$2=$I$7,Classe5!DU28,IF('Conseil de classe'!$A$2=$I$8,Classe6!DU28,IF('Conseil de classe'!$A$2=$I$9,Classe7!DU28,IF('Conseil de classe'!$A$2=$I$10,Classe8!DU28,IF('Conseil de classe'!$A$2=$I$11,Classe9!DU28)))))))))),"",IF('Conseil de classe'!$A$2=$I$3,Classe1!DU28,IF('Conseil de classe'!$A$2=$I$4,Classe2!DU28,IF('Conseil de classe'!$A$2=$I$5,Classe3!DU28,IF('Conseil de classe'!$A$2=$I$6,Classe4!DU28,IF('Conseil de classe'!$A$2=$I$7,Classe5!DU28,IF('Conseil de classe'!$A$2=$I$8,Classe6!DU28,IF('Conseil de classe'!$A$2=$I$9,Classe7!DU28,IF('Conseil de classe'!$A$2=$I$10,Classe8!DU28,IF('Conseil de classe'!$A$2=$I$11,Classe9!DU28))))))))))</f>
        <v/>
      </c>
      <c r="N27" s="7" t="str">
        <f>IF(ISBLANK(IF('Conseil de classe'!$A$2=$I$3,Classe1!DV28,IF('Conseil de classe'!$A$2=$I$4,Classe2!DV28,IF('Conseil de classe'!$A$2=$I$5,Classe3!DV28,IF('Conseil de classe'!$A$2=$I$6,Classe4!DV28,IF('Conseil de classe'!$A$2=$I$7,Classe5!DV28,IF('Conseil de classe'!$A$2=$I$8,Classe6!DV28,IF('Conseil de classe'!$A$2=$I$9,Classe7!DV28,IF('Conseil de classe'!$A$2=$I$10,Classe8!DV28,IF('Conseil de classe'!$A$2=$I$11,Classe9!DV28)))))))))),"",IF('Conseil de classe'!$A$2=$I$3,Classe1!DV28,IF('Conseil de classe'!$A$2=$I$4,Classe2!DV28,IF('Conseil de classe'!$A$2=$I$5,Classe3!DV28,IF('Conseil de classe'!$A$2=$I$6,Classe4!DV28,IF('Conseil de classe'!$A$2=$I$7,Classe5!DV28,IF('Conseil de classe'!$A$2=$I$8,Classe6!DV28,IF('Conseil de classe'!$A$2=$I$9,Classe7!DV28,IF('Conseil de classe'!$A$2=$I$10,Classe8!DV28,IF('Conseil de classe'!$A$2=$I$11,Classe9!DV28))))))))))</f>
        <v/>
      </c>
      <c r="O27" s="7" t="str">
        <f>IF(ISBLANK(IF('Conseil de classe'!$A$2=$I$3,Classe1!DW28,IF('Conseil de classe'!$A$2=$I$4,Classe2!DW28,IF('Conseil de classe'!$A$2=$I$5,Classe3!DW28,IF('Conseil de classe'!$A$2=$I$6,Classe4!DW28,IF('Conseil de classe'!$A$2=$I$7,Classe5!DW28,IF('Conseil de classe'!$A$2=$I$8,Classe6!DW28,IF('Conseil de classe'!$A$2=$I$9,Classe7!DW28,IF('Conseil de classe'!$A$2=$I$10,Classe8!DW28,IF('Conseil de classe'!$A$2=$I$11,Classe9!DW28)))))))))),"",IF('Conseil de classe'!$A$2=$I$3,Classe1!DW28,IF('Conseil de classe'!$A$2=$I$4,Classe2!DW28,IF('Conseil de classe'!$A$2=$I$5,Classe3!DW28,IF('Conseil de classe'!$A$2=$I$6,Classe4!DW28,IF('Conseil de classe'!$A$2=$I$7,Classe5!DW28,IF('Conseil de classe'!$A$2=$I$8,Classe6!DW28,IF('Conseil de classe'!$A$2=$I$9,Classe7!DW28,IF('Conseil de classe'!$A$2=$I$10,Classe8!DW28,IF('Conseil de classe'!$A$2=$I$11,Classe9!DW28))))))))))</f>
        <v/>
      </c>
      <c r="P27" s="7" t="str">
        <f>IF(ISBLANK(IF('Conseil de classe'!$A$2=$I$3,Classe1!DX28,IF('Conseil de classe'!$A$2=$I$4,Classe2!DX28,IF('Conseil de classe'!$A$2=$I$5,Classe3!DX28,IF('Conseil de classe'!$A$2=$I$6,Classe4!DX28,IF('Conseil de classe'!$A$2=$I$7,Classe5!DX28,IF('Conseil de classe'!$A$2=$I$8,Classe6!DX28,IF('Conseil de classe'!$A$2=$I$9,Classe7!DX28,IF('Conseil de classe'!$A$2=$I$10,Classe8!DX28,IF('Conseil de classe'!$A$2=$I$11,Classe9!DX28)))))))))),"",IF('Conseil de classe'!$A$2=$I$3,Classe1!DX28,IF('Conseil de classe'!$A$2=$I$4,Classe2!DX28,IF('Conseil de classe'!$A$2=$I$5,Classe3!DX28,IF('Conseil de classe'!$A$2=$I$6,Classe4!DX28,IF('Conseil de classe'!$A$2=$I$7,Classe5!DX28,IF('Conseil de classe'!$A$2=$I$8,Classe6!DX28,IF('Conseil de classe'!$A$2=$I$9,Classe7!DX28,IF('Conseil de classe'!$A$2=$I$10,Classe8!DX28,IF('Conseil de classe'!$A$2=$I$11,Classe9!DX28))))))))))</f>
        <v/>
      </c>
      <c r="Q27" s="7" t="str">
        <f>IF(ISBLANK(IF('Conseil de classe'!$A$2=$I$3,Classe1!DY28,IF('Conseil de classe'!$A$2=$I$4,Classe2!DY28,IF('Conseil de classe'!$A$2=$I$5,Classe3!DY28,IF('Conseil de classe'!$A$2=$I$6,Classe4!DY28,IF('Conseil de classe'!$A$2=$I$7,Classe5!DY28,IF('Conseil de classe'!$A$2=$I$8,Classe6!DY28,IF('Conseil de classe'!$A$2=$I$9,Classe7!DY28,IF('Conseil de classe'!$A$2=$I$10,Classe8!DY28,IF('Conseil de classe'!$A$2=$I$11,Classe9!DY28)))))))))),"",IF('Conseil de classe'!$A$2=$I$3,Classe1!DY28,IF('Conseil de classe'!$A$2=$I$4,Classe2!DY28,IF('Conseil de classe'!$A$2=$I$5,Classe3!DY28,IF('Conseil de classe'!$A$2=$I$6,Classe4!DY28,IF('Conseil de classe'!$A$2=$I$7,Classe5!DY28,IF('Conseil de classe'!$A$2=$I$8,Classe6!DY28,IF('Conseil de classe'!$A$2=$I$9,Classe7!DY28,IF('Conseil de classe'!$A$2=$I$10,Classe8!DY28,IF('Conseil de classe'!$A$2=$I$11,Classe9!DY28))))))))))</f>
        <v/>
      </c>
      <c r="R27" s="7" t="str">
        <f>IF(ISBLANK(IF('Conseil de classe'!$A$2=$I$3,Classe1!DZ28,IF('Conseil de classe'!$A$2=$I$4,Classe2!DZ28,IF('Conseil de classe'!$A$2=$I$5,Classe3!DZ28,IF('Conseil de classe'!$A$2=$I$6,Classe4!DZ28,IF('Conseil de classe'!$A$2=$I$7,Classe5!DZ28,IF('Conseil de classe'!$A$2=$I$8,Classe6!DZ28,IF('Conseil de classe'!$A$2=$I$9,Classe7!DZ28,IF('Conseil de classe'!$A$2=$I$10,Classe8!DZ28,IF('Conseil de classe'!$A$2=$I$11,Classe9!DZ28)))))))))),"",IF('Conseil de classe'!$A$2=$I$3,Classe1!DZ28,IF('Conseil de classe'!$A$2=$I$4,Classe2!DZ28,IF('Conseil de classe'!$A$2=$I$5,Classe3!DZ28,IF('Conseil de classe'!$A$2=$I$6,Classe4!DZ28,IF('Conseil de classe'!$A$2=$I$7,Classe5!DZ28,IF('Conseil de classe'!$A$2=$I$8,Classe6!DZ28,IF('Conseil de classe'!$A$2=$I$9,Classe7!DZ28,IF('Conseil de classe'!$A$2=$I$10,Classe8!DZ28,IF('Conseil de classe'!$A$2=$I$11,Classe9!DZ28))))))))))</f>
        <v/>
      </c>
      <c r="S27" s="7" t="str">
        <f>IF(ISBLANK(IF('Conseil de classe'!$A$2=$I$3,Classe1!EA28,IF('Conseil de classe'!$A$2=$I$4,Classe2!EA28,IF('Conseil de classe'!$A$2=$I$5,Classe3!EA28,IF('Conseil de classe'!$A$2=$I$6,Classe4!EA28,IF('Conseil de classe'!$A$2=$I$7,Classe5!EA28,IF('Conseil de classe'!$A$2=$I$8,Classe6!EA28,IF('Conseil de classe'!$A$2=$I$9,Classe7!EA28,IF('Conseil de classe'!$A$2=$I$10,Classe8!EA28,IF('Conseil de classe'!$A$2=$I$11,Classe9!EA28)))))))))),"",IF('Conseil de classe'!$A$2=$I$3,Classe1!EA28,IF('Conseil de classe'!$A$2=$I$4,Classe2!EA28,IF('Conseil de classe'!$A$2=$I$5,Classe3!EA28,IF('Conseil de classe'!$A$2=$I$6,Classe4!EA28,IF('Conseil de classe'!$A$2=$I$7,Classe5!EA28,IF('Conseil de classe'!$A$2=$I$8,Classe6!EA28,IF('Conseil de classe'!$A$2=$I$9,Classe7!EA28,IF('Conseil de classe'!$A$2=$I$10,Classe8!EA28,IF('Conseil de classe'!$A$2=$I$11,Classe9!EA28))))))))))</f>
        <v/>
      </c>
      <c r="T27" s="7" t="str">
        <f>IF(ISBLANK(IF('Conseil de classe'!$A$2=$I$3,Classe1!EB28,IF('Conseil de classe'!$A$2=$I$4,Classe2!EB28,IF('Conseil de classe'!$A$2=$I$5,Classe3!EB28,IF('Conseil de classe'!$A$2=$I$6,Classe4!EB28,IF('Conseil de classe'!$A$2=$I$7,Classe5!EB28,IF('Conseil de classe'!$A$2=$I$8,Classe6!EB28,IF('Conseil de classe'!$A$2=$I$9,Classe7!EB28,IF('Conseil de classe'!$A$2=$I$10,Classe8!EB28,IF('Conseil de classe'!$A$2=$I$11,Classe9!EB28)))))))))),"",IF('Conseil de classe'!$A$2=$I$3,Classe1!EB28,IF('Conseil de classe'!$A$2=$I$4,Classe2!EB28,IF('Conseil de classe'!$A$2=$I$5,Classe3!EB28,IF('Conseil de classe'!$A$2=$I$6,Classe4!EB28,IF('Conseil de classe'!$A$2=$I$7,Classe5!EB28,IF('Conseil de classe'!$A$2=$I$8,Classe6!EB28,IF('Conseil de classe'!$A$2=$I$9,Classe7!EB28,IF('Conseil de classe'!$A$2=$I$10,Classe8!EB28,IF('Conseil de classe'!$A$2=$I$11,Classe9!EB28))))))))))</f>
        <v/>
      </c>
      <c r="U27" s="7" t="str">
        <f>IF(ISBLANK(IF('Conseil de classe'!$A$2=$I$3,Classe1!EC28,IF('Conseil de classe'!$A$2=$I$4,Classe2!EC28,IF('Conseil de classe'!$A$2=$I$5,Classe3!EC28,IF('Conseil de classe'!$A$2=$I$6,Classe4!EC28,IF('Conseil de classe'!$A$2=$I$7,Classe5!EC28,IF('Conseil de classe'!$A$2=$I$8,Classe6!EC28,IF('Conseil de classe'!$A$2=$I$9,Classe7!EC28,IF('Conseil de classe'!$A$2=$I$10,Classe8!EC28,IF('Conseil de classe'!$A$2=$I$11,Classe9!EC28)))))))))),"",IF('Conseil de classe'!$A$2=$I$3,Classe1!EC28,IF('Conseil de classe'!$A$2=$I$4,Classe2!EC28,IF('Conseil de classe'!$A$2=$I$5,Classe3!EC28,IF('Conseil de classe'!$A$2=$I$6,Classe4!EC28,IF('Conseil de classe'!$A$2=$I$7,Classe5!EC28,IF('Conseil de classe'!$A$2=$I$8,Classe6!EC28,IF('Conseil de classe'!$A$2=$I$9,Classe7!EC28,IF('Conseil de classe'!$A$2=$I$10,Classe8!EC28,IF('Conseil de classe'!$A$2=$I$11,Classe9!EC28))))))))))</f>
        <v/>
      </c>
      <c r="V27" s="7" t="str">
        <f>IF(ISBLANK(IF('Conseil de classe'!$A$2=$I$3,Classe1!ED28,IF('Conseil de classe'!$A$2=$I$4,Classe2!ED28,IF('Conseil de classe'!$A$2=$I$5,Classe3!ED28,IF('Conseil de classe'!$A$2=$I$6,Classe4!ED28,IF('Conseil de classe'!$A$2=$I$7,Classe5!ED28,IF('Conseil de classe'!$A$2=$I$8,Classe6!ED28,IF('Conseil de classe'!$A$2=$I$9,Classe7!ED28,IF('Conseil de classe'!$A$2=$I$10,Classe8!ED28,IF('Conseil de classe'!$A$2=$I$11,Classe9!ED28)))))))))),"",IF('Conseil de classe'!$A$2=$I$3,Classe1!ED28,IF('Conseil de classe'!$A$2=$I$4,Classe2!ED28,IF('Conseil de classe'!$A$2=$I$5,Classe3!ED28,IF('Conseil de classe'!$A$2=$I$6,Classe4!ED28,IF('Conseil de classe'!$A$2=$I$7,Classe5!ED28,IF('Conseil de classe'!$A$2=$I$8,Classe6!ED28,IF('Conseil de classe'!$A$2=$I$9,Classe7!ED28,IF('Conseil de classe'!$A$2=$I$10,Classe8!ED28,IF('Conseil de classe'!$A$2=$I$11,Classe9!ED28))))))))))</f>
        <v/>
      </c>
      <c r="W27" s="7" t="str">
        <f>IF(ISBLANK(IF('Conseil de classe'!$A$2=$I$3,Classe1!EE28,IF('Conseil de classe'!$A$2=$I$4,Classe2!EE28,IF('Conseil de classe'!$A$2=$I$5,Classe3!EE28,IF('Conseil de classe'!$A$2=$I$6,Classe4!EE28,IF('Conseil de classe'!$A$2=$I$7,Classe5!EE28,IF('Conseil de classe'!$A$2=$I$8,Classe6!EE28,IF('Conseil de classe'!$A$2=$I$9,Classe7!EE28,IF('Conseil de classe'!$A$2=$I$10,Classe8!EE28,IF('Conseil de classe'!$A$2=$I$11,Classe9!EE28)))))))))),"",IF('Conseil de classe'!$A$2=$I$3,Classe1!EE28,IF('Conseil de classe'!$A$2=$I$4,Classe2!EE28,IF('Conseil de classe'!$A$2=$I$5,Classe3!EE28,IF('Conseil de classe'!$A$2=$I$6,Classe4!EE28,IF('Conseil de classe'!$A$2=$I$7,Classe5!EE28,IF('Conseil de classe'!$A$2=$I$8,Classe6!EE28,IF('Conseil de classe'!$A$2=$I$9,Classe7!EE28,IF('Conseil de classe'!$A$2=$I$10,Classe8!EE28,IF('Conseil de classe'!$A$2=$I$11,Classe9!EE28))))))))))</f>
        <v/>
      </c>
      <c r="X27" s="7" t="str">
        <f>IF(ISBLANK(IF('Conseil de classe'!$A$2=$I$3,Classe1!EF28,IF('Conseil de classe'!$A$2=$I$4,Classe2!EF28,IF('Conseil de classe'!$A$2=$I$5,Classe3!EF28,IF('Conseil de classe'!$A$2=$I$6,Classe4!EF28,IF('Conseil de classe'!$A$2=$I$7,Classe5!EF28,IF('Conseil de classe'!$A$2=$I$8,Classe6!EF28,IF('Conseil de classe'!$A$2=$I$9,Classe7!EF28,IF('Conseil de classe'!$A$2=$I$10,Classe8!EF28,IF('Conseil de classe'!$A$2=$I$11,Classe9!EF28)))))))))),"",IF('Conseil de classe'!$A$2=$I$3,Classe1!EF28,IF('Conseil de classe'!$A$2=$I$4,Classe2!EF28,IF('Conseil de classe'!$A$2=$I$5,Classe3!EF28,IF('Conseil de classe'!$A$2=$I$6,Classe4!EF28,IF('Conseil de classe'!$A$2=$I$7,Classe5!EF28,IF('Conseil de classe'!$A$2=$I$8,Classe6!EF28,IF('Conseil de classe'!$A$2=$I$9,Classe7!EF28,IF('Conseil de classe'!$A$2=$I$10,Classe8!EF28,IF('Conseil de classe'!$A$2=$I$11,Classe9!EF28))))))))))</f>
        <v/>
      </c>
      <c r="Y27" s="7" t="str">
        <f>IF(ISBLANK(IF('Conseil de classe'!$A$2=$I$3,Classe1!EG28,IF('Conseil de classe'!$A$2=$I$4,Classe2!EG28,IF('Conseil de classe'!$A$2=$I$5,Classe3!EG28,IF('Conseil de classe'!$A$2=$I$6,Classe4!EG28,IF('Conseil de classe'!$A$2=$I$7,Classe5!EG28,IF('Conseil de classe'!$A$2=$I$8,Classe6!EG28,IF('Conseil de classe'!$A$2=$I$9,Classe7!EG28,IF('Conseil de classe'!$A$2=$I$10,Classe8!EG28,IF('Conseil de classe'!$A$2=$I$11,Classe9!EG28)))))))))),"",IF('Conseil de classe'!$A$2=$I$3,Classe1!EG28,IF('Conseil de classe'!$A$2=$I$4,Classe2!EG28,IF('Conseil de classe'!$A$2=$I$5,Classe3!EG28,IF('Conseil de classe'!$A$2=$I$6,Classe4!EG28,IF('Conseil de classe'!$A$2=$I$7,Classe5!EG28,IF('Conseil de classe'!$A$2=$I$8,Classe6!EG28,IF('Conseil de classe'!$A$2=$I$9,Classe7!EG28,IF('Conseil de classe'!$A$2=$I$10,Classe8!EG28,IF('Conseil de classe'!$A$2=$I$11,Classe9!EG28))))))))))</f>
        <v/>
      </c>
      <c r="Z27" s="7" t="str">
        <f>IF(ISBLANK(IF('Conseil de classe'!$A$2=$I$3,Classe1!EH28,IF('Conseil de classe'!$A$2=$I$4,Classe2!EH28,IF('Conseil de classe'!$A$2=$I$5,Classe3!EH28,IF('Conseil de classe'!$A$2=$I$6,Classe4!EH28,IF('Conseil de classe'!$A$2=$I$7,Classe5!EH28,IF('Conseil de classe'!$A$2=$I$8,Classe6!EH28,IF('Conseil de classe'!$A$2=$I$9,Classe7!EH28,IF('Conseil de classe'!$A$2=$I$10,Classe8!EH28,IF('Conseil de classe'!$A$2=$I$11,Classe9!EH28)))))))))),"",IF('Conseil de classe'!$A$2=$I$3,Classe1!EH28,IF('Conseil de classe'!$A$2=$I$4,Classe2!EH28,IF('Conseil de classe'!$A$2=$I$5,Classe3!EH28,IF('Conseil de classe'!$A$2=$I$6,Classe4!EH28,IF('Conseil de classe'!$A$2=$I$7,Classe5!EH28,IF('Conseil de classe'!$A$2=$I$8,Classe6!EH28,IF('Conseil de classe'!$A$2=$I$9,Classe7!EH28,IF('Conseil de classe'!$A$2=$I$10,Classe8!EH28,IF('Conseil de classe'!$A$2=$I$11,Classe9!EH28))))))))))</f>
        <v/>
      </c>
      <c r="AA27" s="7" t="str">
        <f>IF(ISBLANK(IF('Conseil de classe'!$A$2=$I$3,Classe1!EI28,IF('Conseil de classe'!$A$2=$I$4,Classe2!EI28,IF('Conseil de classe'!$A$2=$I$5,Classe3!EI28,IF('Conseil de classe'!$A$2=$I$6,Classe4!EI28,IF('Conseil de classe'!$A$2=$I$7,Classe5!EI28,IF('Conseil de classe'!$A$2=$I$8,Classe6!EI28,IF('Conseil de classe'!$A$2=$I$9,Classe7!EI28,IF('Conseil de classe'!$A$2=$I$10,Classe8!EI28,IF('Conseil de classe'!$A$2=$I$11,Classe9!EI28)))))))))),"",IF('Conseil de classe'!$A$2=$I$3,Classe1!EI28,IF('Conseil de classe'!$A$2=$I$4,Classe2!EI28,IF('Conseil de classe'!$A$2=$I$5,Classe3!EI28,IF('Conseil de classe'!$A$2=$I$6,Classe4!EI28,IF('Conseil de classe'!$A$2=$I$7,Classe5!EI28,IF('Conseil de classe'!$A$2=$I$8,Classe6!EI28,IF('Conseil de classe'!$A$2=$I$9,Classe7!EI28,IF('Conseil de classe'!$A$2=$I$10,Classe8!EI28,IF('Conseil de classe'!$A$2=$I$11,Classe9!EI28))))))))))</f>
        <v/>
      </c>
      <c r="AB27" s="7" t="str">
        <f>IF(ISBLANK(IF('Conseil de classe'!$A$2=$I$3,Classe1!EJ28,IF('Conseil de classe'!$A$2=$I$4,Classe2!EJ28,IF('Conseil de classe'!$A$2=$I$5,Classe3!EJ28,IF('Conseil de classe'!$A$2=$I$6,Classe4!EJ28,IF('Conseil de classe'!$A$2=$I$7,Classe5!EJ28,IF('Conseil de classe'!$A$2=$I$8,Classe6!EJ28,IF('Conseil de classe'!$A$2=$I$9,Classe7!EJ28,IF('Conseil de classe'!$A$2=$I$10,Classe8!EJ28,IF('Conseil de classe'!$A$2=$I$11,Classe9!EJ28)))))))))),"",IF('Conseil de classe'!$A$2=$I$3,Classe1!EJ28,IF('Conseil de classe'!$A$2=$I$4,Classe2!EJ28,IF('Conseil de classe'!$A$2=$I$5,Classe3!EJ28,IF('Conseil de classe'!$A$2=$I$6,Classe4!EJ28,IF('Conseil de classe'!$A$2=$I$7,Classe5!EJ28,IF('Conseil de classe'!$A$2=$I$8,Classe6!EJ28,IF('Conseil de classe'!$A$2=$I$9,Classe7!EJ28,IF('Conseil de classe'!$A$2=$I$10,Classe8!EJ28,IF('Conseil de classe'!$A$2=$I$11,Classe9!EJ28))))))))))</f>
        <v/>
      </c>
      <c r="AC27" s="7" t="str">
        <f>IF(ISBLANK(IF('Conseil de classe'!$A$2=$I$3,Classe1!EK28,IF('Conseil de classe'!$A$2=$I$4,Classe2!EK28,IF('Conseil de classe'!$A$2=$I$5,Classe3!EK28,IF('Conseil de classe'!$A$2=$I$6,Classe4!EK28,IF('Conseil de classe'!$A$2=$I$7,Classe5!EK28,IF('Conseil de classe'!$A$2=$I$8,Classe6!EK28,IF('Conseil de classe'!$A$2=$I$9,Classe7!EK28,IF('Conseil de classe'!$A$2=$I$10,Classe8!EK28,IF('Conseil de classe'!$A$2=$I$11,Classe9!EK28)))))))))),"",IF('Conseil de classe'!$A$2=$I$3,Classe1!EK28,IF('Conseil de classe'!$A$2=$I$4,Classe2!EK28,IF('Conseil de classe'!$A$2=$I$5,Classe3!EK28,IF('Conseil de classe'!$A$2=$I$6,Classe4!EK28,IF('Conseil de classe'!$A$2=$I$7,Classe5!EK28,IF('Conseil de classe'!$A$2=$I$8,Classe6!EK28,IF('Conseil de classe'!$A$2=$I$9,Classe7!EK28,IF('Conseil de classe'!$A$2=$I$10,Classe8!EK28,IF('Conseil de classe'!$A$2=$I$11,Classe9!EK28))))))))))</f>
        <v/>
      </c>
      <c r="AD27" s="7" t="str">
        <f>IF(ISBLANK(IF('Conseil de classe'!$A$2=$I$3,Classe1!EL28,IF('Conseil de classe'!$A$2=$I$4,Classe2!EL28,IF('Conseil de classe'!$A$2=$I$5,Classe3!EL28,IF('Conseil de classe'!$A$2=$I$6,Classe4!EL28,IF('Conseil de classe'!$A$2=$I$7,Classe5!EL28,IF('Conseil de classe'!$A$2=$I$8,Classe6!EL28,IF('Conseil de classe'!$A$2=$I$9,Classe7!EL28,IF('Conseil de classe'!$A$2=$I$10,Classe8!EL28,IF('Conseil de classe'!$A$2=$I$11,Classe9!EL28)))))))))),"",IF('Conseil de classe'!$A$2=$I$3,Classe1!EL28,IF('Conseil de classe'!$A$2=$I$4,Classe2!EL28,IF('Conseil de classe'!$A$2=$I$5,Classe3!EL28,IF('Conseil de classe'!$A$2=$I$6,Classe4!EL28,IF('Conseil de classe'!$A$2=$I$7,Classe5!EL28,IF('Conseil de classe'!$A$2=$I$8,Classe6!EL28,IF('Conseil de classe'!$A$2=$I$9,Classe7!EL28,IF('Conseil de classe'!$A$2=$I$10,Classe8!EL28,IF('Conseil de classe'!$A$2=$I$11,Classe9!EL28))))))))))</f>
        <v/>
      </c>
      <c r="AE27" s="7" t="str">
        <f>IF(ISBLANK(IF('Conseil de classe'!$A$2=$I$3,Classe1!EM28,IF('Conseil de classe'!$A$2=$I$4,Classe2!EM28,IF('Conseil de classe'!$A$2=$I$5,Classe3!EM28,IF('Conseil de classe'!$A$2=$I$6,Classe4!EM28,IF('Conseil de classe'!$A$2=$I$7,Classe5!EM28,IF('Conseil de classe'!$A$2=$I$8,Classe6!EM28,IF('Conseil de classe'!$A$2=$I$9,Classe7!EM28,IF('Conseil de classe'!$A$2=$I$10,Classe8!EM28,IF('Conseil de classe'!$A$2=$I$11,Classe9!EM28)))))))))),"",IF('Conseil de classe'!$A$2=$I$3,Classe1!EM28,IF('Conseil de classe'!$A$2=$I$4,Classe2!EM28,IF('Conseil de classe'!$A$2=$I$5,Classe3!EM28,IF('Conseil de classe'!$A$2=$I$6,Classe4!EM28,IF('Conseil de classe'!$A$2=$I$7,Classe5!EM28,IF('Conseil de classe'!$A$2=$I$8,Classe6!EM28,IF('Conseil de classe'!$A$2=$I$9,Classe7!EM28,IF('Conseil de classe'!$A$2=$I$10,Classe8!EM28,IF('Conseil de classe'!$A$2=$I$11,Classe9!EM28))))))))))</f>
        <v/>
      </c>
      <c r="AF27" s="7" t="str">
        <f>IF(ISBLANK(IF('Conseil de classe'!$A$2=$I$3,Classe1!EN28,IF('Conseil de classe'!$A$2=$I$4,Classe2!EN28,IF('Conseil de classe'!$A$2=$I$5,Classe3!EN28,IF('Conseil de classe'!$A$2=$I$6,Classe4!EN28,IF('Conseil de classe'!$A$2=$I$7,Classe5!EN28,IF('Conseil de classe'!$A$2=$I$8,Classe6!EN28,IF('Conseil de classe'!$A$2=$I$9,Classe7!EN28,IF('Conseil de classe'!$A$2=$I$10,Classe8!EN28,IF('Conseil de classe'!$A$2=$I$11,Classe9!EN28)))))))))),"",IF('Conseil de classe'!$A$2=$I$3,Classe1!EN28,IF('Conseil de classe'!$A$2=$I$4,Classe2!EN28,IF('Conseil de classe'!$A$2=$I$5,Classe3!EN28,IF('Conseil de classe'!$A$2=$I$6,Classe4!EN28,IF('Conseil de classe'!$A$2=$I$7,Classe5!EN28,IF('Conseil de classe'!$A$2=$I$8,Classe6!EN28,IF('Conseil de classe'!$A$2=$I$9,Classe7!EN28,IF('Conseil de classe'!$A$2=$I$10,Classe8!EN28,IF('Conseil de classe'!$A$2=$I$11,Classe9!EN28))))))))))</f>
        <v/>
      </c>
      <c r="AG27" s="7" t="str">
        <f>IF(ISBLANK(IF('Conseil de classe'!$A$2=$I$3,Classe1!EO28,IF('Conseil de classe'!$A$2=$I$4,Classe2!EO28,IF('Conseil de classe'!$A$2=$I$5,Classe3!EO28,IF('Conseil de classe'!$A$2=$I$6,Classe4!EO28,IF('Conseil de classe'!$A$2=$I$7,Classe5!EO28,IF('Conseil de classe'!$A$2=$I$8,Classe6!EO28,IF('Conseil de classe'!$A$2=$I$9,Classe7!EO28,IF('Conseil de classe'!$A$2=$I$10,Classe8!EO28,IF('Conseil de classe'!$A$2=$I$11,Classe9!EO28)))))))))),"",IF('Conseil de classe'!$A$2=$I$3,Classe1!EO28,IF('Conseil de classe'!$A$2=$I$4,Classe2!EO28,IF('Conseil de classe'!$A$2=$I$5,Classe3!EO28,IF('Conseil de classe'!$A$2=$I$6,Classe4!EO28,IF('Conseil de classe'!$A$2=$I$7,Classe5!EO28,IF('Conseil de classe'!$A$2=$I$8,Classe6!EO28,IF('Conseil de classe'!$A$2=$I$9,Classe7!EO28,IF('Conseil de classe'!$A$2=$I$10,Classe8!EO28,IF('Conseil de classe'!$A$2=$I$11,Classe9!EO28))))))))))</f>
        <v/>
      </c>
      <c r="AH27" s="7" t="str">
        <f>IF(ISBLANK(IF('Conseil de classe'!$A$2=$I$3,Classe1!EP28,IF('Conseil de classe'!$A$2=$I$4,Classe2!EP28,IF('Conseil de classe'!$A$2=$I$5,Classe3!EP28,IF('Conseil de classe'!$A$2=$I$6,Classe4!EP28,IF('Conseil de classe'!$A$2=$I$7,Classe5!EP28,IF('Conseil de classe'!$A$2=$I$8,Classe6!EP28,IF('Conseil de classe'!$A$2=$I$9,Classe7!EP28,IF('Conseil de classe'!$A$2=$I$10,Classe8!EP28,IF('Conseil de classe'!$A$2=$I$11,Classe9!EP28)))))))))),"",IF('Conseil de classe'!$A$2=$I$3,Classe1!EP28,IF('Conseil de classe'!$A$2=$I$4,Classe2!EP28,IF('Conseil de classe'!$A$2=$I$5,Classe3!EP28,IF('Conseil de classe'!$A$2=$I$6,Classe4!EP28,IF('Conseil de classe'!$A$2=$I$7,Classe5!EP28,IF('Conseil de classe'!$A$2=$I$8,Classe6!EP28,IF('Conseil de classe'!$A$2=$I$9,Classe7!EP28,IF('Conseil de classe'!$A$2=$I$10,Classe8!EP28,IF('Conseil de classe'!$A$2=$I$11,Classe9!EP28))))))))))</f>
        <v/>
      </c>
      <c r="AI27" s="7" t="str">
        <f>IF(ISBLANK(IF('Conseil de classe'!$A$2=$I$3,Classe1!EQ28,IF('Conseil de classe'!$A$2=$I$4,Classe2!EQ28,IF('Conseil de classe'!$A$2=$I$5,Classe3!EQ28,IF('Conseil de classe'!$A$2=$I$6,Classe4!EQ28,IF('Conseil de classe'!$A$2=$I$7,Classe5!EQ28,IF('Conseil de classe'!$A$2=$I$8,Classe6!EQ28,IF('Conseil de classe'!$A$2=$I$9,Classe7!EQ28,IF('Conseil de classe'!$A$2=$I$10,Classe8!EQ28,IF('Conseil de classe'!$A$2=$I$11,Classe9!EQ28)))))))))),"",IF('Conseil de classe'!$A$2=$I$3,Classe1!EQ28,IF('Conseil de classe'!$A$2=$I$4,Classe2!EQ28,IF('Conseil de classe'!$A$2=$I$5,Classe3!EQ28,IF('Conseil de classe'!$A$2=$I$6,Classe4!EQ28,IF('Conseil de classe'!$A$2=$I$7,Classe5!EQ28,IF('Conseil de classe'!$A$2=$I$8,Classe6!EQ28,IF('Conseil de classe'!$A$2=$I$9,Classe7!EQ28,IF('Conseil de classe'!$A$2=$I$10,Classe8!EQ28,IF('Conseil de classe'!$A$2=$I$11,Classe9!EQ28))))))))))</f>
        <v/>
      </c>
      <c r="AJ27" s="7" t="str">
        <f>IF(ISBLANK(IF('Conseil de classe'!$A$2=$I$3,Classe1!ER28,IF('Conseil de classe'!$A$2=$I$4,Classe2!ER28,IF('Conseil de classe'!$A$2=$I$5,Classe3!ER28,IF('Conseil de classe'!$A$2=$I$6,Classe4!ER28,IF('Conseil de classe'!$A$2=$I$7,Classe5!ER28,IF('Conseil de classe'!$A$2=$I$8,Classe6!ER28,IF('Conseil de classe'!$A$2=$I$9,Classe7!ER28,IF('Conseil de classe'!$A$2=$I$10,Classe8!ER28,IF('Conseil de classe'!$A$2=$I$11,Classe9!ER28)))))))))),"",IF('Conseil de classe'!$A$2=$I$3,Classe1!ER28,IF('Conseil de classe'!$A$2=$I$4,Classe2!ER28,IF('Conseil de classe'!$A$2=$I$5,Classe3!ER28,IF('Conseil de classe'!$A$2=$I$6,Classe4!ER28,IF('Conseil de classe'!$A$2=$I$7,Classe5!ER28,IF('Conseil de classe'!$A$2=$I$8,Classe6!ER28,IF('Conseil de classe'!$A$2=$I$9,Classe7!ER28,IF('Conseil de classe'!$A$2=$I$10,Classe8!ER28,IF('Conseil de classe'!$A$2=$I$11,Classe9!ER28))))))))))</f>
        <v/>
      </c>
      <c r="AK27" s="7" t="str">
        <f>IF(ISBLANK(IF('Conseil de classe'!$A$2=$I$3,Classe1!ES28,IF('Conseil de classe'!$A$2=$I$4,Classe2!ES28,IF('Conseil de classe'!$A$2=$I$5,Classe3!ES28,IF('Conseil de classe'!$A$2=$I$6,Classe4!ES28,IF('Conseil de classe'!$A$2=$I$7,Classe5!ES28,IF('Conseil de classe'!$A$2=$I$8,Classe6!ES28,IF('Conseil de classe'!$A$2=$I$9,Classe7!ES28,IF('Conseil de classe'!$A$2=$I$10,Classe8!ES28,IF('Conseil de classe'!$A$2=$I$11,Classe9!ES28)))))))))),"",IF('Conseil de classe'!$A$2=$I$3,Classe1!ES28,IF('Conseil de classe'!$A$2=$I$4,Classe2!ES28,IF('Conseil de classe'!$A$2=$I$5,Classe3!ES28,IF('Conseil de classe'!$A$2=$I$6,Classe4!ES28,IF('Conseil de classe'!$A$2=$I$7,Classe5!ES28,IF('Conseil de classe'!$A$2=$I$8,Classe6!ES28,IF('Conseil de classe'!$A$2=$I$9,Classe7!ES28,IF('Conseil de classe'!$A$2=$I$10,Classe8!ES28,IF('Conseil de classe'!$A$2=$I$11,Classe9!ES28))))))))))</f>
        <v/>
      </c>
      <c r="AL27" s="7" t="str">
        <f>IF(ISBLANK(IF('Conseil de classe'!$A$2=$I$3,Classe1!ET28,IF('Conseil de classe'!$A$2=$I$4,Classe2!ET28,IF('Conseil de classe'!$A$2=$I$5,Classe3!ET28,IF('Conseil de classe'!$A$2=$I$6,Classe4!ET28,IF('Conseil de classe'!$A$2=$I$7,Classe5!ET28,IF('Conseil de classe'!$A$2=$I$8,Classe6!ET28,IF('Conseil de classe'!$A$2=$I$9,Classe7!ET28,IF('Conseil de classe'!$A$2=$I$10,Classe8!ET28,IF('Conseil de classe'!$A$2=$I$11,Classe9!ET28)))))))))),"",IF('Conseil de classe'!$A$2=$I$3,Classe1!ET28,IF('Conseil de classe'!$A$2=$I$4,Classe2!ET28,IF('Conseil de classe'!$A$2=$I$5,Classe3!ET28,IF('Conseil de classe'!$A$2=$I$6,Classe4!ET28,IF('Conseil de classe'!$A$2=$I$7,Classe5!ET28,IF('Conseil de classe'!$A$2=$I$8,Classe6!ET28,IF('Conseil de classe'!$A$2=$I$9,Classe7!ET28,IF('Conseil de classe'!$A$2=$I$10,Classe8!ET28,IF('Conseil de classe'!$A$2=$I$11,Classe9!ET28))))))))))</f>
        <v/>
      </c>
      <c r="AM27" s="7" t="str">
        <f>IF(ISBLANK(IF('Conseil de classe'!$A$2=$I$3,Classe1!EU28,IF('Conseil de classe'!$A$2=$I$4,Classe2!EU28,IF('Conseil de classe'!$A$2=$I$5,Classe3!EU28,IF('Conseil de classe'!$A$2=$I$6,Classe4!EU28,IF('Conseil de classe'!$A$2=$I$7,Classe5!EU28,IF('Conseil de classe'!$A$2=$I$8,Classe6!EU28,IF('Conseil de classe'!$A$2=$I$9,Classe7!EU28,IF('Conseil de classe'!$A$2=$I$10,Classe8!EU28,IF('Conseil de classe'!$A$2=$I$11,Classe9!EU28)))))))))),"",IF('Conseil de classe'!$A$2=$I$3,Classe1!EU28,IF('Conseil de classe'!$A$2=$I$4,Classe2!EU28,IF('Conseil de classe'!$A$2=$I$5,Classe3!EU28,IF('Conseil de classe'!$A$2=$I$6,Classe4!EU28,IF('Conseil de classe'!$A$2=$I$7,Classe5!EU28,IF('Conseil de classe'!$A$2=$I$8,Classe6!EU28,IF('Conseil de classe'!$A$2=$I$9,Classe7!EU28,IF('Conseil de classe'!$A$2=$I$10,Classe8!EU28,IF('Conseil de classe'!$A$2=$I$11,Classe9!EU28))))))))))</f>
        <v/>
      </c>
      <c r="AN27" s="7" t="str">
        <f>IF(ISBLANK(IF('Conseil de classe'!$A$2=$I$3,Classe1!EV28,IF('Conseil de classe'!$A$2=$I$4,Classe2!EV28,IF('Conseil de classe'!$A$2=$I$5,Classe3!EV28,IF('Conseil de classe'!$A$2=$I$6,Classe4!EV28,IF('Conseil de classe'!$A$2=$I$7,Classe5!EV28,IF('Conseil de classe'!$A$2=$I$8,Classe6!EV28,IF('Conseil de classe'!$A$2=$I$9,Classe7!EV28,IF('Conseil de classe'!$A$2=$I$10,Classe8!EV28,IF('Conseil de classe'!$A$2=$I$11,Classe9!EV28)))))))))),"",IF('Conseil de classe'!$A$2=$I$3,Classe1!EV28,IF('Conseil de classe'!$A$2=$I$4,Classe2!EV28,IF('Conseil de classe'!$A$2=$I$5,Classe3!EV28,IF('Conseil de classe'!$A$2=$I$6,Classe4!EV28,IF('Conseil de classe'!$A$2=$I$7,Classe5!EV28,IF('Conseil de classe'!$A$2=$I$8,Classe6!EV28,IF('Conseil de classe'!$A$2=$I$9,Classe7!EV28,IF('Conseil de classe'!$A$2=$I$10,Classe8!EV28,IF('Conseil de classe'!$A$2=$I$11,Classe9!EV28))))))))))</f>
        <v/>
      </c>
      <c r="AO27" s="7" t="str">
        <f>IF(ISBLANK(IF('Conseil de classe'!$A$2=$I$3,Classe1!EW28,IF('Conseil de classe'!$A$2=$I$4,Classe2!EW28,IF('Conseil de classe'!$A$2=$I$5,Classe3!EW28,IF('Conseil de classe'!$A$2=$I$6,Classe4!EW28,IF('Conseil de classe'!$A$2=$I$7,Classe5!EW28,IF('Conseil de classe'!$A$2=$I$8,Classe6!EW28,IF('Conseil de classe'!$A$2=$I$9,Classe7!EW28,IF('Conseil de classe'!$A$2=$I$10,Classe8!EW28,IF('Conseil de classe'!$A$2=$I$11,Classe9!EW28)))))))))),"",IF('Conseil de classe'!$A$2=$I$3,Classe1!EW28,IF('Conseil de classe'!$A$2=$I$4,Classe2!EW28,IF('Conseil de classe'!$A$2=$I$5,Classe3!EW28,IF('Conseil de classe'!$A$2=$I$6,Classe4!EW28,IF('Conseil de classe'!$A$2=$I$7,Classe5!EW28,IF('Conseil de classe'!$A$2=$I$8,Classe6!EW28,IF('Conseil de classe'!$A$2=$I$9,Classe7!EW28,IF('Conseil de classe'!$A$2=$I$10,Classe8!EW28,IF('Conseil de classe'!$A$2=$I$11,Classe9!EW28))))))))))</f>
        <v/>
      </c>
      <c r="AP27" s="7" t="str">
        <f>IF(ISBLANK(IF('Conseil de classe'!$A$2=$I$3,Classe1!EX28,IF('Conseil de classe'!$A$2=$I$4,Classe2!EX28,IF('Conseil de classe'!$A$2=$I$5,Classe3!EX28,IF('Conseil de classe'!$A$2=$I$6,Classe4!EX28,IF('Conseil de classe'!$A$2=$I$7,Classe5!EX28,IF('Conseil de classe'!$A$2=$I$8,Classe6!EX28,IF('Conseil de classe'!$A$2=$I$9,Classe7!EX28,IF('Conseil de classe'!$A$2=$I$10,Classe8!EX28,IF('Conseil de classe'!$A$2=$I$11,Classe9!EX28)))))))))),"",IF('Conseil de classe'!$A$2=$I$3,Classe1!EX28,IF('Conseil de classe'!$A$2=$I$4,Classe2!EX28,IF('Conseil de classe'!$A$2=$I$5,Classe3!EX28,IF('Conseil de classe'!$A$2=$I$6,Classe4!EX28,IF('Conseil de classe'!$A$2=$I$7,Classe5!EX28,IF('Conseil de classe'!$A$2=$I$8,Classe6!EX28,IF('Conseil de classe'!$A$2=$I$9,Classe7!EX28,IF('Conseil de classe'!$A$2=$I$10,Classe8!EX28,IF('Conseil de classe'!$A$2=$I$11,Classe9!EX28))))))))))</f>
        <v/>
      </c>
      <c r="AQ27" s="7" t="str">
        <f>IF(ISBLANK(IF('Conseil de classe'!$A$2=$I$3,Classe1!EY28,IF('Conseil de classe'!$A$2=$I$4,Classe2!EY28,IF('Conseil de classe'!$A$2=$I$5,Classe3!EY28,IF('Conseil de classe'!$A$2=$I$6,Classe4!EY28,IF('Conseil de classe'!$A$2=$I$7,Classe5!EY28,IF('Conseil de classe'!$A$2=$I$8,Classe6!EY28,IF('Conseil de classe'!$A$2=$I$9,Classe7!EY28,IF('Conseil de classe'!$A$2=$I$10,Classe8!EY28,IF('Conseil de classe'!$A$2=$I$11,Classe9!EY28)))))))))),"",IF('Conseil de classe'!$A$2=$I$3,Classe1!EY28,IF('Conseil de classe'!$A$2=$I$4,Classe2!EY28,IF('Conseil de classe'!$A$2=$I$5,Classe3!EY28,IF('Conseil de classe'!$A$2=$I$6,Classe4!EY28,IF('Conseil de classe'!$A$2=$I$7,Classe5!EY28,IF('Conseil de classe'!$A$2=$I$8,Classe6!EY28,IF('Conseil de classe'!$A$2=$I$9,Classe7!EY28,IF('Conseil de classe'!$A$2=$I$10,Classe8!EY28,IF('Conseil de classe'!$A$2=$I$11,Classe9!EY28))))))))))</f>
        <v/>
      </c>
      <c r="AR27" s="7" t="str">
        <f>IF(ISBLANK(IF('Conseil de classe'!$A$2=$I$3,Classe1!EZ28,IF('Conseil de classe'!$A$2=$I$4,Classe2!EZ28,IF('Conseil de classe'!$A$2=$I$5,Classe3!EZ28,IF('Conseil de classe'!$A$2=$I$6,Classe4!EZ28,IF('Conseil de classe'!$A$2=$I$7,Classe5!EZ28,IF('Conseil de classe'!$A$2=$I$8,Classe6!EZ28,IF('Conseil de classe'!$A$2=$I$9,Classe7!EZ28,IF('Conseil de classe'!$A$2=$I$10,Classe8!EZ28,IF('Conseil de classe'!$A$2=$I$11,Classe9!EZ28)))))))))),"",IF('Conseil de classe'!$A$2=$I$3,Classe1!EZ28,IF('Conseil de classe'!$A$2=$I$4,Classe2!EZ28,IF('Conseil de classe'!$A$2=$I$5,Classe3!EZ28,IF('Conseil de classe'!$A$2=$I$6,Classe4!EZ28,IF('Conseil de classe'!$A$2=$I$7,Classe5!EZ28,IF('Conseil de classe'!$A$2=$I$8,Classe6!EZ28,IF('Conseil de classe'!$A$2=$I$9,Classe7!EZ28,IF('Conseil de classe'!$A$2=$I$10,Classe8!EZ28,IF('Conseil de classe'!$A$2=$I$11,Classe9!EZ28))))))))))</f>
        <v/>
      </c>
      <c r="AS27" s="7" t="str">
        <f>IF(ISBLANK(IF('Conseil de classe'!$A$2=$I$3,Classe1!FA28,IF('Conseil de classe'!$A$2=$I$4,Classe2!FA28,IF('Conseil de classe'!$A$2=$I$5,Classe3!FA28,IF('Conseil de classe'!$A$2=$I$6,Classe4!FA28,IF('Conseil de classe'!$A$2=$I$7,Classe5!FA28,IF('Conseil de classe'!$A$2=$I$8,Classe6!FA28,IF('Conseil de classe'!$A$2=$I$9,Classe7!FA28,IF('Conseil de classe'!$A$2=$I$10,Classe8!FA28,IF('Conseil de classe'!$A$2=$I$11,Classe9!FA28)))))))))),"",IF('Conseil de classe'!$A$2=$I$3,Classe1!FA28,IF('Conseil de classe'!$A$2=$I$4,Classe2!FA28,IF('Conseil de classe'!$A$2=$I$5,Classe3!FA28,IF('Conseil de classe'!$A$2=$I$6,Classe4!FA28,IF('Conseil de classe'!$A$2=$I$7,Classe5!FA28,IF('Conseil de classe'!$A$2=$I$8,Classe6!FA28,IF('Conseil de classe'!$A$2=$I$9,Classe7!FA28,IF('Conseil de classe'!$A$2=$I$10,Classe8!FA28,IF('Conseil de classe'!$A$2=$I$11,Classe9!FA28))))))))))</f>
        <v/>
      </c>
      <c r="AT27" s="7" t="str">
        <f>IF(ISBLANK(IF('Conseil de classe'!$A$2=$I$3,Classe1!FB28,IF('Conseil de classe'!$A$2=$I$4,Classe2!FB28,IF('Conseil de classe'!$A$2=$I$5,Classe3!FB28,IF('Conseil de classe'!$A$2=$I$6,Classe4!FB28,IF('Conseil de classe'!$A$2=$I$7,Classe5!FB28,IF('Conseil de classe'!$A$2=$I$8,Classe6!FB28,IF('Conseil de classe'!$A$2=$I$9,Classe7!FB28,IF('Conseil de classe'!$A$2=$I$10,Classe8!FB28,IF('Conseil de classe'!$A$2=$I$11,Classe9!FB28)))))))))),"",IF('Conseil de classe'!$A$2=$I$3,Classe1!FB28,IF('Conseil de classe'!$A$2=$I$4,Classe2!FB28,IF('Conseil de classe'!$A$2=$I$5,Classe3!FB28,IF('Conseil de classe'!$A$2=$I$6,Classe4!FB28,IF('Conseil de classe'!$A$2=$I$7,Classe5!FB28,IF('Conseil de classe'!$A$2=$I$8,Classe6!FB28,IF('Conseil de classe'!$A$2=$I$9,Classe7!FB28,IF('Conseil de classe'!$A$2=$I$10,Classe8!FB28,IF('Conseil de classe'!$A$2=$I$11,Classe9!FB28))))))))))</f>
        <v/>
      </c>
      <c r="AU27" s="7" t="str">
        <f>IF(ISBLANK(IF('Conseil de classe'!$A$2=$I$3,Classe1!FC28,IF('Conseil de classe'!$A$2=$I$4,Classe2!FC28,IF('Conseil de classe'!$A$2=$I$5,Classe3!FC28,IF('Conseil de classe'!$A$2=$I$6,Classe4!FC28,IF('Conseil de classe'!$A$2=$I$7,Classe5!FC28,IF('Conseil de classe'!$A$2=$I$8,Classe6!FC28,IF('Conseil de classe'!$A$2=$I$9,Classe7!FC28,IF('Conseil de classe'!$A$2=$I$10,Classe8!FC28,IF('Conseil de classe'!$A$2=$I$11,Classe9!FC28)))))))))),"",IF('Conseil de classe'!$A$2=$I$3,Classe1!FC28,IF('Conseil de classe'!$A$2=$I$4,Classe2!FC28,IF('Conseil de classe'!$A$2=$I$5,Classe3!FC28,IF('Conseil de classe'!$A$2=$I$6,Classe4!FC28,IF('Conseil de classe'!$A$2=$I$7,Classe5!FC28,IF('Conseil de classe'!$A$2=$I$8,Classe6!FC28,IF('Conseil de classe'!$A$2=$I$9,Classe7!FC28,IF('Conseil de classe'!$A$2=$I$10,Classe8!FC28,IF('Conseil de classe'!$A$2=$I$11,Classe9!FC28))))))))))</f>
        <v/>
      </c>
      <c r="AV27" s="7" t="str">
        <f>IF(ISBLANK(IF('Conseil de classe'!$A$2=$I$3,Classe1!FD28,IF('Conseil de classe'!$A$2=$I$4,Classe2!FD28,IF('Conseil de classe'!$A$2=$I$5,Classe3!FD28,IF('Conseil de classe'!$A$2=$I$6,Classe4!FD28,IF('Conseil de classe'!$A$2=$I$7,Classe5!FD28,IF('Conseil de classe'!$A$2=$I$8,Classe6!FD28,IF('Conseil de classe'!$A$2=$I$9,Classe7!FD28,IF('Conseil de classe'!$A$2=$I$10,Classe8!FD28,IF('Conseil de classe'!$A$2=$I$11,Classe9!FD28)))))))))),"",IF('Conseil de classe'!$A$2=$I$3,Classe1!FD28,IF('Conseil de classe'!$A$2=$I$4,Classe2!FD28,IF('Conseil de classe'!$A$2=$I$5,Classe3!FD28,IF('Conseil de classe'!$A$2=$I$6,Classe4!FD28,IF('Conseil de classe'!$A$2=$I$7,Classe5!FD28,IF('Conseil de classe'!$A$2=$I$8,Classe6!FD28,IF('Conseil de classe'!$A$2=$I$9,Classe7!FD28,IF('Conseil de classe'!$A$2=$I$10,Classe8!FD28,IF('Conseil de classe'!$A$2=$I$11,Classe9!FD28))))))))))</f>
        <v/>
      </c>
      <c r="AW27" s="7" t="str">
        <f>IF(ISBLANK(IF('Conseil de classe'!$A$2=$I$3,Classe1!FE28,IF('Conseil de classe'!$A$2=$I$4,Classe2!FE28,IF('Conseil de classe'!$A$2=$I$5,Classe3!FE28,IF('Conseil de classe'!$A$2=$I$6,Classe4!FE28,IF('Conseil de classe'!$A$2=$I$7,Classe5!FE28,IF('Conseil de classe'!$A$2=$I$8,Classe6!FE28,IF('Conseil de classe'!$A$2=$I$9,Classe7!FE28,IF('Conseil de classe'!$A$2=$I$10,Classe8!FE28,IF('Conseil de classe'!$A$2=$I$11,Classe9!FE28)))))))))),"",IF('Conseil de classe'!$A$2=$I$3,Classe1!FE28,IF('Conseil de classe'!$A$2=$I$4,Classe2!FE28,IF('Conseil de classe'!$A$2=$I$5,Classe3!FE28,IF('Conseil de classe'!$A$2=$I$6,Classe4!FE28,IF('Conseil de classe'!$A$2=$I$7,Classe5!FE28,IF('Conseil de classe'!$A$2=$I$8,Classe6!FE28,IF('Conseil de classe'!$A$2=$I$9,Classe7!FE28,IF('Conseil de classe'!$A$2=$I$10,Classe8!FE28,IF('Conseil de classe'!$A$2=$I$11,Classe9!FE28))))))))))</f>
        <v/>
      </c>
      <c r="AX27" s="7" t="str">
        <f>IF(ISBLANK(IF('Conseil de classe'!$A$2=$I$3,Classe1!FF28,IF('Conseil de classe'!$A$2=$I$4,Classe2!FF28,IF('Conseil de classe'!$A$2=$I$5,Classe3!FF28,IF('Conseil de classe'!$A$2=$I$6,Classe4!FF28,IF('Conseil de classe'!$A$2=$I$7,Classe5!FF28,IF('Conseil de classe'!$A$2=$I$8,Classe6!FF28,IF('Conseil de classe'!$A$2=$I$9,Classe7!FF28,IF('Conseil de classe'!$A$2=$I$10,Classe8!FF28,IF('Conseil de classe'!$A$2=$I$11,Classe9!FF28)))))))))),"",IF('Conseil de classe'!$A$2=$I$3,Classe1!FF28,IF('Conseil de classe'!$A$2=$I$4,Classe2!FF28,IF('Conseil de classe'!$A$2=$I$5,Classe3!FF28,IF('Conseil de classe'!$A$2=$I$6,Classe4!FF28,IF('Conseil de classe'!$A$2=$I$7,Classe5!FF28,IF('Conseil de classe'!$A$2=$I$8,Classe6!FF28,IF('Conseil de classe'!$A$2=$I$9,Classe7!FF28,IF('Conseil de classe'!$A$2=$I$10,Classe8!FF28,IF('Conseil de classe'!$A$2=$I$11,Classe9!FF28))))))))))</f>
        <v/>
      </c>
      <c r="AY27" s="7" t="str">
        <f>IF(ISBLANK(IF('Conseil de classe'!$A$2=$I$3,Classe1!FG28,IF('Conseil de classe'!$A$2=$I$4,Classe2!FG28,IF('Conseil de classe'!$A$2=$I$5,Classe3!FG28,IF('Conseil de classe'!$A$2=$I$6,Classe4!FG28,IF('Conseil de classe'!$A$2=$I$7,Classe5!FG28,IF('Conseil de classe'!$A$2=$I$8,Classe6!FG28,IF('Conseil de classe'!$A$2=$I$9,Classe7!FG28,IF('Conseil de classe'!$A$2=$I$10,Classe8!FG28,IF('Conseil de classe'!$A$2=$I$11,Classe9!FG28)))))))))),"",IF('Conseil de classe'!$A$2=$I$3,Classe1!FG28,IF('Conseil de classe'!$A$2=$I$4,Classe2!FG28,IF('Conseil de classe'!$A$2=$I$5,Classe3!FG28,IF('Conseil de classe'!$A$2=$I$6,Classe4!FG28,IF('Conseil de classe'!$A$2=$I$7,Classe5!FG28,IF('Conseil de classe'!$A$2=$I$8,Classe6!FG28,IF('Conseil de classe'!$A$2=$I$9,Classe7!FG28,IF('Conseil de classe'!$A$2=$I$10,Classe8!FG28,IF('Conseil de classe'!$A$2=$I$11,Classe9!FG28))))))))))</f>
        <v/>
      </c>
      <c r="AZ27" s="7" t="str">
        <f>IF(ISBLANK(IF('Conseil de classe'!$A$2=$I$3,Classe1!FH28,IF('Conseil de classe'!$A$2=$I$4,Classe2!FH28,IF('Conseil de classe'!$A$2=$I$5,Classe3!FH28,IF('Conseil de classe'!$A$2=$I$6,Classe4!FH28,IF('Conseil de classe'!$A$2=$I$7,Classe5!FH28,IF('Conseil de classe'!$A$2=$I$8,Classe6!FH28,IF('Conseil de classe'!$A$2=$I$9,Classe7!FH28,IF('Conseil de classe'!$A$2=$I$10,Classe8!FH28,IF('Conseil de classe'!$A$2=$I$11,Classe9!FH28)))))))))),"",IF('Conseil de classe'!$A$2=$I$3,Classe1!FH28,IF('Conseil de classe'!$A$2=$I$4,Classe2!FH28,IF('Conseil de classe'!$A$2=$I$5,Classe3!FH28,IF('Conseil de classe'!$A$2=$I$6,Classe4!FH28,IF('Conseil de classe'!$A$2=$I$7,Classe5!FH28,IF('Conseil de classe'!$A$2=$I$8,Classe6!FH28,IF('Conseil de classe'!$A$2=$I$9,Classe7!FH28,IF('Conseil de classe'!$A$2=$I$10,Classe8!FH28,IF('Conseil de classe'!$A$2=$I$11,Classe9!FH28))))))))))</f>
        <v/>
      </c>
      <c r="BA27" s="7" t="str">
        <f>IF(ISBLANK(IF('Conseil de classe'!$A$2=$I$3,Classe1!FI28,IF('Conseil de classe'!$A$2=$I$4,Classe2!FI28,IF('Conseil de classe'!$A$2=$I$5,Classe3!FI28,IF('Conseil de classe'!$A$2=$I$6,Classe4!FI28,IF('Conseil de classe'!$A$2=$I$7,Classe5!FI28,IF('Conseil de classe'!$A$2=$I$8,Classe6!FI28,IF('Conseil de classe'!$A$2=$I$9,Classe7!FI28,IF('Conseil de classe'!$A$2=$I$10,Classe8!FI28,IF('Conseil de classe'!$A$2=$I$11,Classe9!FI28)))))))))),"",IF('Conseil de classe'!$A$2=$I$3,Classe1!FI28,IF('Conseil de classe'!$A$2=$I$4,Classe2!FI28,IF('Conseil de classe'!$A$2=$I$5,Classe3!FI28,IF('Conseil de classe'!$A$2=$I$6,Classe4!FI28,IF('Conseil de classe'!$A$2=$I$7,Classe5!FI28,IF('Conseil de classe'!$A$2=$I$8,Classe6!FI28,IF('Conseil de classe'!$A$2=$I$9,Classe7!FI28,IF('Conseil de classe'!$A$2=$I$10,Classe8!FI28,IF('Conseil de classe'!$A$2=$I$11,Classe9!FI28))))))))))</f>
        <v/>
      </c>
      <c r="BB27" s="7" t="str">
        <f>IF(ISBLANK(IF('Conseil de classe'!$A$2=$I$3,Classe1!FJ28,IF('Conseil de classe'!$A$2=$I$4,Classe2!FJ28,IF('Conseil de classe'!$A$2=$I$5,Classe3!FJ28,IF('Conseil de classe'!$A$2=$I$6,Classe4!FJ28,IF('Conseil de classe'!$A$2=$I$7,Classe5!FJ28,IF('Conseil de classe'!$A$2=$I$8,Classe6!FJ28,IF('Conseil de classe'!$A$2=$I$9,Classe7!FJ28,IF('Conseil de classe'!$A$2=$I$10,Classe8!FJ28,IF('Conseil de classe'!$A$2=$I$11,Classe9!FJ28)))))))))),"",IF('Conseil de classe'!$A$2=$I$3,Classe1!FJ28,IF('Conseil de classe'!$A$2=$I$4,Classe2!FJ28,IF('Conseil de classe'!$A$2=$I$5,Classe3!FJ28,IF('Conseil de classe'!$A$2=$I$6,Classe4!FJ28,IF('Conseil de classe'!$A$2=$I$7,Classe5!FJ28,IF('Conseil de classe'!$A$2=$I$8,Classe6!FJ28,IF('Conseil de classe'!$A$2=$I$9,Classe7!FJ28,IF('Conseil de classe'!$A$2=$I$10,Classe8!FJ28,IF('Conseil de classe'!$A$2=$I$11,Classe9!FJ28))))))))))</f>
        <v/>
      </c>
      <c r="BC27" s="7" t="str">
        <f>IF(ISBLANK(IF('Conseil de classe'!$A$2=$I$3,Classe1!FK28,IF('Conseil de classe'!$A$2=$I$4,Classe2!FK28,IF('Conseil de classe'!$A$2=$I$5,Classe3!FK28,IF('Conseil de classe'!$A$2=$I$6,Classe4!FK28,IF('Conseil de classe'!$A$2=$I$7,Classe5!FK28,IF('Conseil de classe'!$A$2=$I$8,Classe6!FK28,IF('Conseil de classe'!$A$2=$I$9,Classe7!FK28,IF('Conseil de classe'!$A$2=$I$10,Classe8!FK28,IF('Conseil de classe'!$A$2=$I$11,Classe9!FK28)))))))))),"",IF('Conseil de classe'!$A$2=$I$3,Classe1!FK28,IF('Conseil de classe'!$A$2=$I$4,Classe2!FK28,IF('Conseil de classe'!$A$2=$I$5,Classe3!FK28,IF('Conseil de classe'!$A$2=$I$6,Classe4!FK28,IF('Conseil de classe'!$A$2=$I$7,Classe5!FK28,IF('Conseil de classe'!$A$2=$I$8,Classe6!FK28,IF('Conseil de classe'!$A$2=$I$9,Classe7!FK28,IF('Conseil de classe'!$A$2=$I$10,Classe8!FK28,IF('Conseil de classe'!$A$2=$I$11,Classe9!FK28))))))))))</f>
        <v/>
      </c>
      <c r="BD27" s="7" t="str">
        <f>IF(ISBLANK(IF('Conseil de classe'!$A$2=$I$3,Classe1!FL28,IF('Conseil de classe'!$A$2=$I$4,Classe2!FL28,IF('Conseil de classe'!$A$2=$I$5,Classe3!FL28,IF('Conseil de classe'!$A$2=$I$6,Classe4!FL28,IF('Conseil de classe'!$A$2=$I$7,Classe5!FL28,IF('Conseil de classe'!$A$2=$I$8,Classe6!FL28,IF('Conseil de classe'!$A$2=$I$9,Classe7!FL28,IF('Conseil de classe'!$A$2=$I$10,Classe8!FL28,IF('Conseil de classe'!$A$2=$I$11,Classe9!FL28)))))))))),"",IF('Conseil de classe'!$A$2=$I$3,Classe1!FL28,IF('Conseil de classe'!$A$2=$I$4,Classe2!FL28,IF('Conseil de classe'!$A$2=$I$5,Classe3!FL28,IF('Conseil de classe'!$A$2=$I$6,Classe4!FL28,IF('Conseil de classe'!$A$2=$I$7,Classe5!FL28,IF('Conseil de classe'!$A$2=$I$8,Classe6!FL28,IF('Conseil de classe'!$A$2=$I$9,Classe7!FL28,IF('Conseil de classe'!$A$2=$I$10,Classe8!FL28,IF('Conseil de classe'!$A$2=$I$11,Classe9!FL28))))))))))</f>
        <v/>
      </c>
      <c r="BE27" s="7" t="str">
        <f>IF(ISBLANK(IF('Conseil de classe'!$A$2=$I$3,Classe1!FM28,IF('Conseil de classe'!$A$2=$I$4,Classe2!FM28,IF('Conseil de classe'!$A$2=$I$5,Classe3!FM28,IF('Conseil de classe'!$A$2=$I$6,Classe4!FM28,IF('Conseil de classe'!$A$2=$I$7,Classe5!FM28,IF('Conseil de classe'!$A$2=$I$8,Classe6!FM28,IF('Conseil de classe'!$A$2=$I$9,Classe7!FM28,IF('Conseil de classe'!$A$2=$I$10,Classe8!FM28,IF('Conseil de classe'!$A$2=$I$11,Classe9!FM28)))))))))),"",IF('Conseil de classe'!$A$2=$I$3,Classe1!FM28,IF('Conseil de classe'!$A$2=$I$4,Classe2!FM28,IF('Conseil de classe'!$A$2=$I$5,Classe3!FM28,IF('Conseil de classe'!$A$2=$I$6,Classe4!FM28,IF('Conseil de classe'!$A$2=$I$7,Classe5!FM28,IF('Conseil de classe'!$A$2=$I$8,Classe6!FM28,IF('Conseil de classe'!$A$2=$I$9,Classe7!FM28,IF('Conseil de classe'!$A$2=$I$10,Classe8!FM28,IF('Conseil de classe'!$A$2=$I$11,Classe9!FM28))))))))))</f>
        <v/>
      </c>
      <c r="BF27" s="7" t="str">
        <f>IF(ISBLANK(IF('Conseil de classe'!$A$2=$I$3,Classe1!FN28,IF('Conseil de classe'!$A$2=$I$4,Classe2!FN28,IF('Conseil de classe'!$A$2=$I$5,Classe3!FN28,IF('Conseil de classe'!$A$2=$I$6,Classe4!FN28,IF('Conseil de classe'!$A$2=$I$7,Classe5!FN28,IF('Conseil de classe'!$A$2=$I$8,Classe6!FN28,IF('Conseil de classe'!$A$2=$I$9,Classe7!FN28,IF('Conseil de classe'!$A$2=$I$10,Classe8!FN28,IF('Conseil de classe'!$A$2=$I$11,Classe9!FN28)))))))))),"",IF('Conseil de classe'!$A$2=$I$3,Classe1!FN28,IF('Conseil de classe'!$A$2=$I$4,Classe2!FN28,IF('Conseil de classe'!$A$2=$I$5,Classe3!FN28,IF('Conseil de classe'!$A$2=$I$6,Classe4!FN28,IF('Conseil de classe'!$A$2=$I$7,Classe5!FN28,IF('Conseil de classe'!$A$2=$I$8,Classe6!FN28,IF('Conseil de classe'!$A$2=$I$9,Classe7!FN28,IF('Conseil de classe'!$A$2=$I$10,Classe8!FN28,IF('Conseil de classe'!$A$2=$I$11,Classe9!FN28))))))))))</f>
        <v/>
      </c>
      <c r="BG27" s="7" t="str">
        <f>IF(ISBLANK(IF('Conseil de classe'!$A$2=$I$3,Classe1!FO28,IF('Conseil de classe'!$A$2=$I$4,Classe2!FO28,IF('Conseil de classe'!$A$2=$I$5,Classe3!FO28,IF('Conseil de classe'!$A$2=$I$6,Classe4!FO28,IF('Conseil de classe'!$A$2=$I$7,Classe5!FO28,IF('Conseil de classe'!$A$2=$I$8,Classe6!FO28,IF('Conseil de classe'!$A$2=$I$9,Classe7!FO28,IF('Conseil de classe'!$A$2=$I$10,Classe8!FO28,IF('Conseil de classe'!$A$2=$I$11,Classe9!FO28)))))))))),"",IF('Conseil de classe'!$A$2=$I$3,Classe1!FO28,IF('Conseil de classe'!$A$2=$I$4,Classe2!FO28,IF('Conseil de classe'!$A$2=$I$5,Classe3!FO28,IF('Conseil de classe'!$A$2=$I$6,Classe4!FO28,IF('Conseil de classe'!$A$2=$I$7,Classe5!FO28,IF('Conseil de classe'!$A$2=$I$8,Classe6!FO28,IF('Conseil de classe'!$A$2=$I$9,Classe7!FO28,IF('Conseil de classe'!$A$2=$I$10,Classe8!FO28,IF('Conseil de classe'!$A$2=$I$11,Classe9!FO28))))))))))</f>
        <v/>
      </c>
      <c r="BH27" s="7" t="str">
        <f>IF(ISBLANK(IF('Conseil de classe'!$A$2=$I$3,Classe1!FP28,IF('Conseil de classe'!$A$2=$I$4,Classe2!FP28,IF('Conseil de classe'!$A$2=$I$5,Classe3!FP28,IF('Conseil de classe'!$A$2=$I$6,Classe4!FP28,IF('Conseil de classe'!$A$2=$I$7,Classe5!FP28,IF('Conseil de classe'!$A$2=$I$8,Classe6!FP28,IF('Conseil de classe'!$A$2=$I$9,Classe7!FP28,IF('Conseil de classe'!$A$2=$I$10,Classe8!FP28,IF('Conseil de classe'!$A$2=$I$11,Classe9!FP28)))))))))),"",IF('Conseil de classe'!$A$2=$I$3,Classe1!FP28,IF('Conseil de classe'!$A$2=$I$4,Classe2!FP28,IF('Conseil de classe'!$A$2=$I$5,Classe3!FP28,IF('Conseil de classe'!$A$2=$I$6,Classe4!FP28,IF('Conseil de classe'!$A$2=$I$7,Classe5!FP28,IF('Conseil de classe'!$A$2=$I$8,Classe6!FP28,IF('Conseil de classe'!$A$2=$I$9,Classe7!FP28,IF('Conseil de classe'!$A$2=$I$10,Classe8!FP28,IF('Conseil de classe'!$A$2=$I$11,Classe9!FP28))))))))))</f>
        <v/>
      </c>
      <c r="BI27" s="7" t="str">
        <f>IF(ISBLANK(IF('Conseil de classe'!$A$2=$I$3,Classe1!FQ28,IF('Conseil de classe'!$A$2=$I$4,Classe2!FQ28,IF('Conseil de classe'!$A$2=$I$5,Classe3!FQ28,IF('Conseil de classe'!$A$2=$I$6,Classe4!FQ28,IF('Conseil de classe'!$A$2=$I$7,Classe5!FQ28,IF('Conseil de classe'!$A$2=$I$8,Classe6!FQ28,IF('Conseil de classe'!$A$2=$I$9,Classe7!FQ28,IF('Conseil de classe'!$A$2=$I$10,Classe8!FQ28,IF('Conseil de classe'!$A$2=$I$11,Classe9!FQ28)))))))))),"",IF('Conseil de classe'!$A$2=$I$3,Classe1!FQ28,IF('Conseil de classe'!$A$2=$I$4,Classe2!FQ28,IF('Conseil de classe'!$A$2=$I$5,Classe3!FQ28,IF('Conseil de classe'!$A$2=$I$6,Classe4!FQ28,IF('Conseil de classe'!$A$2=$I$7,Classe5!FQ28,IF('Conseil de classe'!$A$2=$I$8,Classe6!FQ28,IF('Conseil de classe'!$A$2=$I$9,Classe7!FQ28,IF('Conseil de classe'!$A$2=$I$10,Classe8!FQ28,IF('Conseil de classe'!$A$2=$I$11,Classe9!FQ28))))))))))</f>
        <v/>
      </c>
      <c r="BJ27" s="7" t="str">
        <f>IF(ISBLANK(IF('Conseil de classe'!$A$2=$I$3,Classe1!FR28,IF('Conseil de classe'!$A$2=$I$4,Classe2!FR28,IF('Conseil de classe'!$A$2=$I$5,Classe3!FR28,IF('Conseil de classe'!$A$2=$I$6,Classe4!FR28,IF('Conseil de classe'!$A$2=$I$7,Classe5!FR28,IF('Conseil de classe'!$A$2=$I$8,Classe6!FR28,IF('Conseil de classe'!$A$2=$I$9,Classe7!FR28,IF('Conseil de classe'!$A$2=$I$10,Classe8!FR28,IF('Conseil de classe'!$A$2=$I$11,Classe9!FR28)))))))))),"",IF('Conseil de classe'!$A$2=$I$3,Classe1!FR28,IF('Conseil de classe'!$A$2=$I$4,Classe2!FR28,IF('Conseil de classe'!$A$2=$I$5,Classe3!FR28,IF('Conseil de classe'!$A$2=$I$6,Classe4!FR28,IF('Conseil de classe'!$A$2=$I$7,Classe5!FR28,IF('Conseil de classe'!$A$2=$I$8,Classe6!FR28,IF('Conseil de classe'!$A$2=$I$9,Classe7!FR28,IF('Conseil de classe'!$A$2=$I$10,Classe8!FR28,IF('Conseil de classe'!$A$2=$I$11,Classe9!FR28))))))))))</f>
        <v/>
      </c>
      <c r="BK27" s="7" t="str">
        <f>IF(ISBLANK(IF('Conseil de classe'!$A$2=$I$3,Classe1!FS28,IF('Conseil de classe'!$A$2=$I$4,Classe2!FS28,IF('Conseil de classe'!$A$2=$I$5,Classe3!FS28,IF('Conseil de classe'!$A$2=$I$6,Classe4!FS28,IF('Conseil de classe'!$A$2=$I$7,Classe5!FS28,IF('Conseil de classe'!$A$2=$I$8,Classe6!FS28,IF('Conseil de classe'!$A$2=$I$9,Classe7!FS28,IF('Conseil de classe'!$A$2=$I$10,Classe8!FS28,IF('Conseil de classe'!$A$2=$I$11,Classe9!FS28)))))))))),"",IF('Conseil de classe'!$A$2=$I$3,Classe1!FS28,IF('Conseil de classe'!$A$2=$I$4,Classe2!FS28,IF('Conseil de classe'!$A$2=$I$5,Classe3!FS28,IF('Conseil de classe'!$A$2=$I$6,Classe4!FS28,IF('Conseil de classe'!$A$2=$I$7,Classe5!FS28,IF('Conseil de classe'!$A$2=$I$8,Classe6!FS28,IF('Conseil de classe'!$A$2=$I$9,Classe7!FS28,IF('Conseil de classe'!$A$2=$I$10,Classe8!FS28,IF('Conseil de classe'!$A$2=$I$11,Classe9!FS28))))))))))</f>
        <v/>
      </c>
      <c r="BL27" s="7" t="str">
        <f>IF(ISBLANK(IF('Conseil de classe'!$A$2=$I$3,Classe1!FT28,IF('Conseil de classe'!$A$2=$I$4,Classe2!FT28,IF('Conseil de classe'!$A$2=$I$5,Classe3!FT28,IF('Conseil de classe'!$A$2=$I$6,Classe4!FT28,IF('Conseil de classe'!$A$2=$I$7,Classe5!FT28,IF('Conseil de classe'!$A$2=$I$8,Classe6!FT28,IF('Conseil de classe'!$A$2=$I$9,Classe7!FT28,IF('Conseil de classe'!$A$2=$I$10,Classe8!FT28,IF('Conseil de classe'!$A$2=$I$11,Classe9!FT28)))))))))),"",IF('Conseil de classe'!$A$2=$I$3,Classe1!FT28,IF('Conseil de classe'!$A$2=$I$4,Classe2!FT28,IF('Conseil de classe'!$A$2=$I$5,Classe3!FT28,IF('Conseil de classe'!$A$2=$I$6,Classe4!FT28,IF('Conseil de classe'!$A$2=$I$7,Classe5!FT28,IF('Conseil de classe'!$A$2=$I$8,Classe6!FT28,IF('Conseil de classe'!$A$2=$I$9,Classe7!FT28,IF('Conseil de classe'!$A$2=$I$10,Classe8!FT28,IF('Conseil de classe'!$A$2=$I$11,Classe9!FT28))))))))))</f>
        <v/>
      </c>
      <c r="BM27" s="7" t="str">
        <f>IF(ISBLANK(IF('Conseil de classe'!$A$2=$I$3,Classe1!FU28,IF('Conseil de classe'!$A$2=$I$4,Classe2!FU28,IF('Conseil de classe'!$A$2=$I$5,Classe3!FU28,IF('Conseil de classe'!$A$2=$I$6,Classe4!FU28,IF('Conseil de classe'!$A$2=$I$7,Classe5!FU28,IF('Conseil de classe'!$A$2=$I$8,Classe6!FU28,IF('Conseil de classe'!$A$2=$I$9,Classe7!FU28,IF('Conseil de classe'!$A$2=$I$10,Classe8!FU28,IF('Conseil de classe'!$A$2=$I$11,Classe9!FU28)))))))))),"",IF('Conseil de classe'!$A$2=$I$3,Classe1!FU28,IF('Conseil de classe'!$A$2=$I$4,Classe2!FU28,IF('Conseil de classe'!$A$2=$I$5,Classe3!FU28,IF('Conseil de classe'!$A$2=$I$6,Classe4!FU28,IF('Conseil de classe'!$A$2=$I$7,Classe5!FU28,IF('Conseil de classe'!$A$2=$I$8,Classe6!FU28,IF('Conseil de classe'!$A$2=$I$9,Classe7!FU28,IF('Conseil de classe'!$A$2=$I$10,Classe8!FU28,IF('Conseil de classe'!$A$2=$I$11,Classe9!FU28))))))))))</f>
        <v/>
      </c>
      <c r="BN27" s="7" t="str">
        <f>IF(ISBLANK(IF('Conseil de classe'!$A$2=$I$3,Classe1!FV28,IF('Conseil de classe'!$A$2=$I$4,Classe2!FV28,IF('Conseil de classe'!$A$2=$I$5,Classe3!FV28,IF('Conseil de classe'!$A$2=$I$6,Classe4!FV28,IF('Conseil de classe'!$A$2=$I$7,Classe5!FV28,IF('Conseil de classe'!$A$2=$I$8,Classe6!FV28,IF('Conseil de classe'!$A$2=$I$9,Classe7!FV28,IF('Conseil de classe'!$A$2=$I$10,Classe8!FV28,IF('Conseil de classe'!$A$2=$I$11,Classe9!FV28)))))))))),"",IF('Conseil de classe'!$A$2=$I$3,Classe1!FV28,IF('Conseil de classe'!$A$2=$I$4,Classe2!FV28,IF('Conseil de classe'!$A$2=$I$5,Classe3!FV28,IF('Conseil de classe'!$A$2=$I$6,Classe4!FV28,IF('Conseil de classe'!$A$2=$I$7,Classe5!FV28,IF('Conseil de classe'!$A$2=$I$8,Classe6!FV28,IF('Conseil de classe'!$A$2=$I$9,Classe7!FV28,IF('Conseil de classe'!$A$2=$I$10,Classe8!FV28,IF('Conseil de classe'!$A$2=$I$11,Classe9!FV28))))))))))</f>
        <v/>
      </c>
      <c r="BO27" s="7" t="str">
        <f>IF(ISBLANK(IF('Conseil de classe'!$A$2=$I$3,Classe1!FW28,IF('Conseil de classe'!$A$2=$I$4,Classe2!FW28,IF('Conseil de classe'!$A$2=$I$5,Classe3!FW28,IF('Conseil de classe'!$A$2=$I$6,Classe4!FW28,IF('Conseil de classe'!$A$2=$I$7,Classe5!FW28,IF('Conseil de classe'!$A$2=$I$8,Classe6!FW28,IF('Conseil de classe'!$A$2=$I$9,Classe7!FW28,IF('Conseil de classe'!$A$2=$I$10,Classe8!FW28,IF('Conseil de classe'!$A$2=$I$11,Classe9!FW28)))))))))),"",IF('Conseil de classe'!$A$2=$I$3,Classe1!FW28,IF('Conseil de classe'!$A$2=$I$4,Classe2!FW28,IF('Conseil de classe'!$A$2=$I$5,Classe3!FW28,IF('Conseil de classe'!$A$2=$I$6,Classe4!FW28,IF('Conseil de classe'!$A$2=$I$7,Classe5!FW28,IF('Conseil de classe'!$A$2=$I$8,Classe6!FW28,IF('Conseil de classe'!$A$2=$I$9,Classe7!FW28,IF('Conseil de classe'!$A$2=$I$10,Classe8!FW28,IF('Conseil de classe'!$A$2=$I$11,Classe9!FW28))))))))))</f>
        <v/>
      </c>
      <c r="BP27" s="7" t="str">
        <f>IF(ISBLANK(IF('Conseil de classe'!$A$2=$I$3,Classe1!FX28,IF('Conseil de classe'!$A$2=$I$4,Classe2!FX28,IF('Conseil de classe'!$A$2=$I$5,Classe3!FX28,IF('Conseil de classe'!$A$2=$I$6,Classe4!FX28,IF('Conseil de classe'!$A$2=$I$7,Classe5!FX28,IF('Conseil de classe'!$A$2=$I$8,Classe6!FX28,IF('Conseil de classe'!$A$2=$I$9,Classe7!FX28,IF('Conseil de classe'!$A$2=$I$10,Classe8!FX28,IF('Conseil de classe'!$A$2=$I$11,Classe9!FX28)))))))))),"",IF('Conseil de classe'!$A$2=$I$3,Classe1!FX28,IF('Conseil de classe'!$A$2=$I$4,Classe2!FX28,IF('Conseil de classe'!$A$2=$I$5,Classe3!FX28,IF('Conseil de classe'!$A$2=$I$6,Classe4!FX28,IF('Conseil de classe'!$A$2=$I$7,Classe5!FX28,IF('Conseil de classe'!$A$2=$I$8,Classe6!FX28,IF('Conseil de classe'!$A$2=$I$9,Classe7!FX28,IF('Conseil de classe'!$A$2=$I$10,Classe8!FX28,IF('Conseil de classe'!$A$2=$I$11,Classe9!FX28))))))))))</f>
        <v/>
      </c>
      <c r="BQ27" s="7" t="str">
        <f>IF(ISBLANK(IF('Conseil de classe'!$A$2=$I$3,Classe1!FY28,IF('Conseil de classe'!$A$2=$I$4,Classe2!FY28,IF('Conseil de classe'!$A$2=$I$5,Classe3!FY28,IF('Conseil de classe'!$A$2=$I$6,Classe4!FY28,IF('Conseil de classe'!$A$2=$I$7,Classe5!FY28,IF('Conseil de classe'!$A$2=$I$8,Classe6!FY28,IF('Conseil de classe'!$A$2=$I$9,Classe7!FY28,IF('Conseil de classe'!$A$2=$I$10,Classe8!FY28,IF('Conseil de classe'!$A$2=$I$11,Classe9!FY28)))))))))),"",IF('Conseil de classe'!$A$2=$I$3,Classe1!FY28,IF('Conseil de classe'!$A$2=$I$4,Classe2!FY28,IF('Conseil de classe'!$A$2=$I$5,Classe3!FY28,IF('Conseil de classe'!$A$2=$I$6,Classe4!FY28,IF('Conseil de classe'!$A$2=$I$7,Classe5!FY28,IF('Conseil de classe'!$A$2=$I$8,Classe6!FY28,IF('Conseil de classe'!$A$2=$I$9,Classe7!FY28,IF('Conseil de classe'!$A$2=$I$10,Classe8!FY28,IF('Conseil de classe'!$A$2=$I$11,Classe9!FY28))))))))))</f>
        <v/>
      </c>
      <c r="BR27" s="7" t="str">
        <f>IF(ISBLANK(IF('Conseil de classe'!$A$2=$I$3,Classe1!FZ28,IF('Conseil de classe'!$A$2=$I$4,Classe2!FZ28,IF('Conseil de classe'!$A$2=$I$5,Classe3!FZ28,IF('Conseil de classe'!$A$2=$I$6,Classe4!FZ28,IF('Conseil de classe'!$A$2=$I$7,Classe5!FZ28,IF('Conseil de classe'!$A$2=$I$8,Classe6!FZ28,IF('Conseil de classe'!$A$2=$I$9,Classe7!FZ28,IF('Conseil de classe'!$A$2=$I$10,Classe8!FZ28,IF('Conseil de classe'!$A$2=$I$11,Classe9!FZ28)))))))))),"",IF('Conseil de classe'!$A$2=$I$3,Classe1!FZ28,IF('Conseil de classe'!$A$2=$I$4,Classe2!FZ28,IF('Conseil de classe'!$A$2=$I$5,Classe3!FZ28,IF('Conseil de classe'!$A$2=$I$6,Classe4!FZ28,IF('Conseil de classe'!$A$2=$I$7,Classe5!FZ28,IF('Conseil de classe'!$A$2=$I$8,Classe6!FZ28,IF('Conseil de classe'!$A$2=$I$9,Classe7!FZ28,IF('Conseil de classe'!$A$2=$I$10,Classe8!FZ28,IF('Conseil de classe'!$A$2=$I$11,Classe9!FZ28))))))))))</f>
        <v/>
      </c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3:84" x14ac:dyDescent="0.3">
      <c r="C28" s="10" t="s">
        <v>46</v>
      </c>
      <c r="D28" s="7" t="s">
        <v>49</v>
      </c>
      <c r="E28" s="6"/>
      <c r="F28" s="7">
        <v>20</v>
      </c>
      <c r="G28" s="2">
        <v>9</v>
      </c>
      <c r="J28" s="7" t="str">
        <f>IF(ISBLANK(IF('Conseil de classe'!$A$2=$I$3,Classe1!B29, IF('Conseil de classe'!$A$2=$I$4,Classe2!B29,IF('Conseil de classe'!$A$2=$I$5,Classe3!B29,IF('Conseil de classe'!$A$2=$I$6,Classe4!B29,IF('Conseil de classe'!$A$2=$I$7,Classe5!B29,IF('Conseil de classe'!$A$2=$I$8,Classe6!B29, IF('Conseil de classe'!$A$2=$I$9,Classe7!B29,IF('Conseil de classe'!$A$2=$I$10,Classe8!B29,IF('Conseil de classe'!$A$2=$I$11,Classe9!B29)))))))))),"",IF('Conseil de classe'!$A$2=$I$3,Classe1!B29, IF('Conseil de classe'!$A$2=$I$4,Classe2!B29,IF('Conseil de classe'!$A$2=$I$5,Classe3!B29,IF('Conseil de classe'!$A$2=$I$6,Classe4!B29,IF('Conseil de classe'!$A$2=$I$7,Classe5!B29,IF('Conseil de classe'!$A$2=$I$8,Classe6!B29, IF('Conseil de classe'!$A$2=$I$9,Classe7!B29,IF('Conseil de classe'!$A$2=$I$10,Classe8!B29,IF('Conseil de classe'!$A$2=$I$11,Classe9!B29))))))))))</f>
        <v/>
      </c>
      <c r="K28" s="7" t="str">
        <f>IF(ISBLANK(IF('Conseil de classe'!$A$2=$I$3,Classe1!DS29,IF('Conseil de classe'!$A$2=$I$4,Classe2!DS29,IF('Conseil de classe'!$A$2=$I$5,Classe3!DS29,IF('Conseil de classe'!$A$2=$I$6,Classe4!DS29,IF('Conseil de classe'!$A$2=$I$7,Classe5!DS29,IF('Conseil de classe'!$A$2=$I$8,Classe6!DS29,IF('Conseil de classe'!$A$2=$I$9,Classe7!DS29,IF('Conseil de classe'!$A$2=$I$10,Classe8!DS29,IF('Conseil de classe'!$A$2=$I$11,Classe9!DS29)))))))))),"",IF('Conseil de classe'!$A$2=$I$3,Classe1!DS29,IF('Conseil de classe'!$A$2=$I$4,Classe2!DS29,IF('Conseil de classe'!$A$2=$I$5,Classe3!DS29,IF('Conseil de classe'!$A$2=$I$6,Classe4!DS29,IF('Conseil de classe'!$A$2=$I$7,Classe5!DS29,IF('Conseil de classe'!$A$2=$I$8,Classe6!DS29,IF('Conseil de classe'!$A$2=$I$9,Classe7!DS29,IF('Conseil de classe'!$A$2=$I$10,Classe8!DS29,IF('Conseil de classe'!$A$2=$I$11,Classe9!DS29))))))))))</f>
        <v/>
      </c>
      <c r="L28" s="7" t="str">
        <f>IF(ISBLANK(IF('Conseil de classe'!$A$2=$I$3,Classe1!DT29,IF('Conseil de classe'!$A$2=$I$4,Classe2!DT29,IF('Conseil de classe'!$A$2=$I$5,Classe3!DT29,IF('Conseil de classe'!$A$2=$I$6,Classe4!DT29,IF('Conseil de classe'!$A$2=$I$7,Classe5!DT29,IF('Conseil de classe'!$A$2=$I$8,Classe6!DT29,IF('Conseil de classe'!$A$2=$I$9,Classe7!DT29,IF('Conseil de classe'!$A$2=$I$10,Classe8!DT29,IF('Conseil de classe'!$A$2=$I$11,Classe9!DT29)))))))))),"",IF('Conseil de classe'!$A$2=$I$3,Classe1!DT29,IF('Conseil de classe'!$A$2=$I$4,Classe2!DT29,IF('Conseil de classe'!$A$2=$I$5,Classe3!DT29,IF('Conseil de classe'!$A$2=$I$6,Classe4!DT29,IF('Conseil de classe'!$A$2=$I$7,Classe5!DT29,IF('Conseil de classe'!$A$2=$I$8,Classe6!DT29,IF('Conseil de classe'!$A$2=$I$9,Classe7!DT29,IF('Conseil de classe'!$A$2=$I$10,Classe8!DT29,IF('Conseil de classe'!$A$2=$I$11,Classe9!DT29))))))))))</f>
        <v/>
      </c>
      <c r="M28" s="7" t="str">
        <f>IF(ISBLANK(IF('Conseil de classe'!$A$2=$I$3,Classe1!DU29,IF('Conseil de classe'!$A$2=$I$4,Classe2!DU29,IF('Conseil de classe'!$A$2=$I$5,Classe3!DU29,IF('Conseil de classe'!$A$2=$I$6,Classe4!DU29,IF('Conseil de classe'!$A$2=$I$7,Classe5!DU29,IF('Conseil de classe'!$A$2=$I$8,Classe6!DU29,IF('Conseil de classe'!$A$2=$I$9,Classe7!DU29,IF('Conseil de classe'!$A$2=$I$10,Classe8!DU29,IF('Conseil de classe'!$A$2=$I$11,Classe9!DU29)))))))))),"",IF('Conseil de classe'!$A$2=$I$3,Classe1!DU29,IF('Conseil de classe'!$A$2=$I$4,Classe2!DU29,IF('Conseil de classe'!$A$2=$I$5,Classe3!DU29,IF('Conseil de classe'!$A$2=$I$6,Classe4!DU29,IF('Conseil de classe'!$A$2=$I$7,Classe5!DU29,IF('Conseil de classe'!$A$2=$I$8,Classe6!DU29,IF('Conseil de classe'!$A$2=$I$9,Classe7!DU29,IF('Conseil de classe'!$A$2=$I$10,Classe8!DU29,IF('Conseil de classe'!$A$2=$I$11,Classe9!DU29))))))))))</f>
        <v/>
      </c>
      <c r="N28" s="7" t="str">
        <f>IF(ISBLANK(IF('Conseil de classe'!$A$2=$I$3,Classe1!DV29,IF('Conseil de classe'!$A$2=$I$4,Classe2!DV29,IF('Conseil de classe'!$A$2=$I$5,Classe3!DV29,IF('Conseil de classe'!$A$2=$I$6,Classe4!DV29,IF('Conseil de classe'!$A$2=$I$7,Classe5!DV29,IF('Conseil de classe'!$A$2=$I$8,Classe6!DV29,IF('Conseil de classe'!$A$2=$I$9,Classe7!DV29,IF('Conseil de classe'!$A$2=$I$10,Classe8!DV29,IF('Conseil de classe'!$A$2=$I$11,Classe9!DV29)))))))))),"",IF('Conseil de classe'!$A$2=$I$3,Classe1!DV29,IF('Conseil de classe'!$A$2=$I$4,Classe2!DV29,IF('Conseil de classe'!$A$2=$I$5,Classe3!DV29,IF('Conseil de classe'!$A$2=$I$6,Classe4!DV29,IF('Conseil de classe'!$A$2=$I$7,Classe5!DV29,IF('Conseil de classe'!$A$2=$I$8,Classe6!DV29,IF('Conseil de classe'!$A$2=$I$9,Classe7!DV29,IF('Conseil de classe'!$A$2=$I$10,Classe8!DV29,IF('Conseil de classe'!$A$2=$I$11,Classe9!DV29))))))))))</f>
        <v/>
      </c>
      <c r="O28" s="7" t="str">
        <f>IF(ISBLANK(IF('Conseil de classe'!$A$2=$I$3,Classe1!DW29,IF('Conseil de classe'!$A$2=$I$4,Classe2!DW29,IF('Conseil de classe'!$A$2=$I$5,Classe3!DW29,IF('Conseil de classe'!$A$2=$I$6,Classe4!DW29,IF('Conseil de classe'!$A$2=$I$7,Classe5!DW29,IF('Conseil de classe'!$A$2=$I$8,Classe6!DW29,IF('Conseil de classe'!$A$2=$I$9,Classe7!DW29,IF('Conseil de classe'!$A$2=$I$10,Classe8!DW29,IF('Conseil de classe'!$A$2=$I$11,Classe9!DW29)))))))))),"",IF('Conseil de classe'!$A$2=$I$3,Classe1!DW29,IF('Conseil de classe'!$A$2=$I$4,Classe2!DW29,IF('Conseil de classe'!$A$2=$I$5,Classe3!DW29,IF('Conseil de classe'!$A$2=$I$6,Classe4!DW29,IF('Conseil de classe'!$A$2=$I$7,Classe5!DW29,IF('Conseil de classe'!$A$2=$I$8,Classe6!DW29,IF('Conseil de classe'!$A$2=$I$9,Classe7!DW29,IF('Conseil de classe'!$A$2=$I$10,Classe8!DW29,IF('Conseil de classe'!$A$2=$I$11,Classe9!DW29))))))))))</f>
        <v/>
      </c>
      <c r="P28" s="7" t="str">
        <f>IF(ISBLANK(IF('Conseil de classe'!$A$2=$I$3,Classe1!DX29,IF('Conseil de classe'!$A$2=$I$4,Classe2!DX29,IF('Conseil de classe'!$A$2=$I$5,Classe3!DX29,IF('Conseil de classe'!$A$2=$I$6,Classe4!DX29,IF('Conseil de classe'!$A$2=$I$7,Classe5!DX29,IF('Conseil de classe'!$A$2=$I$8,Classe6!DX29,IF('Conseil de classe'!$A$2=$I$9,Classe7!DX29,IF('Conseil de classe'!$A$2=$I$10,Classe8!DX29,IF('Conseil de classe'!$A$2=$I$11,Classe9!DX29)))))))))),"",IF('Conseil de classe'!$A$2=$I$3,Classe1!DX29,IF('Conseil de classe'!$A$2=$I$4,Classe2!DX29,IF('Conseil de classe'!$A$2=$I$5,Classe3!DX29,IF('Conseil de classe'!$A$2=$I$6,Classe4!DX29,IF('Conseil de classe'!$A$2=$I$7,Classe5!DX29,IF('Conseil de classe'!$A$2=$I$8,Classe6!DX29,IF('Conseil de classe'!$A$2=$I$9,Classe7!DX29,IF('Conseil de classe'!$A$2=$I$10,Classe8!DX29,IF('Conseil de classe'!$A$2=$I$11,Classe9!DX29))))))))))</f>
        <v/>
      </c>
      <c r="Q28" s="7" t="str">
        <f>IF(ISBLANK(IF('Conseil de classe'!$A$2=$I$3,Classe1!DY29,IF('Conseil de classe'!$A$2=$I$4,Classe2!DY29,IF('Conseil de classe'!$A$2=$I$5,Classe3!DY29,IF('Conseil de classe'!$A$2=$I$6,Classe4!DY29,IF('Conseil de classe'!$A$2=$I$7,Classe5!DY29,IF('Conseil de classe'!$A$2=$I$8,Classe6!DY29,IF('Conseil de classe'!$A$2=$I$9,Classe7!DY29,IF('Conseil de classe'!$A$2=$I$10,Classe8!DY29,IF('Conseil de classe'!$A$2=$I$11,Classe9!DY29)))))))))),"",IF('Conseil de classe'!$A$2=$I$3,Classe1!DY29,IF('Conseil de classe'!$A$2=$I$4,Classe2!DY29,IF('Conseil de classe'!$A$2=$I$5,Classe3!DY29,IF('Conseil de classe'!$A$2=$I$6,Classe4!DY29,IF('Conseil de classe'!$A$2=$I$7,Classe5!DY29,IF('Conseil de classe'!$A$2=$I$8,Classe6!DY29,IF('Conseil de classe'!$A$2=$I$9,Classe7!DY29,IF('Conseil de classe'!$A$2=$I$10,Classe8!DY29,IF('Conseil de classe'!$A$2=$I$11,Classe9!DY29))))))))))</f>
        <v/>
      </c>
      <c r="R28" s="7" t="str">
        <f>IF(ISBLANK(IF('Conseil de classe'!$A$2=$I$3,Classe1!DZ29,IF('Conseil de classe'!$A$2=$I$4,Classe2!DZ29,IF('Conseil de classe'!$A$2=$I$5,Classe3!DZ29,IF('Conseil de classe'!$A$2=$I$6,Classe4!DZ29,IF('Conseil de classe'!$A$2=$I$7,Classe5!DZ29,IF('Conseil de classe'!$A$2=$I$8,Classe6!DZ29,IF('Conseil de classe'!$A$2=$I$9,Classe7!DZ29,IF('Conseil de classe'!$A$2=$I$10,Classe8!DZ29,IF('Conseil de classe'!$A$2=$I$11,Classe9!DZ29)))))))))),"",IF('Conseil de classe'!$A$2=$I$3,Classe1!DZ29,IF('Conseil de classe'!$A$2=$I$4,Classe2!DZ29,IF('Conseil de classe'!$A$2=$I$5,Classe3!DZ29,IF('Conseil de classe'!$A$2=$I$6,Classe4!DZ29,IF('Conseil de classe'!$A$2=$I$7,Classe5!DZ29,IF('Conseil de classe'!$A$2=$I$8,Classe6!DZ29,IF('Conseil de classe'!$A$2=$I$9,Classe7!DZ29,IF('Conseil de classe'!$A$2=$I$10,Classe8!DZ29,IF('Conseil de classe'!$A$2=$I$11,Classe9!DZ29))))))))))</f>
        <v/>
      </c>
      <c r="S28" s="7" t="str">
        <f>IF(ISBLANK(IF('Conseil de classe'!$A$2=$I$3,Classe1!EA29,IF('Conseil de classe'!$A$2=$I$4,Classe2!EA29,IF('Conseil de classe'!$A$2=$I$5,Classe3!EA29,IF('Conseil de classe'!$A$2=$I$6,Classe4!EA29,IF('Conseil de classe'!$A$2=$I$7,Classe5!EA29,IF('Conseil de classe'!$A$2=$I$8,Classe6!EA29,IF('Conseil de classe'!$A$2=$I$9,Classe7!EA29,IF('Conseil de classe'!$A$2=$I$10,Classe8!EA29,IF('Conseil de classe'!$A$2=$I$11,Classe9!EA29)))))))))),"",IF('Conseil de classe'!$A$2=$I$3,Classe1!EA29,IF('Conseil de classe'!$A$2=$I$4,Classe2!EA29,IF('Conseil de classe'!$A$2=$I$5,Classe3!EA29,IF('Conseil de classe'!$A$2=$I$6,Classe4!EA29,IF('Conseil de classe'!$A$2=$I$7,Classe5!EA29,IF('Conseil de classe'!$A$2=$I$8,Classe6!EA29,IF('Conseil de classe'!$A$2=$I$9,Classe7!EA29,IF('Conseil de classe'!$A$2=$I$10,Classe8!EA29,IF('Conseil de classe'!$A$2=$I$11,Classe9!EA29))))))))))</f>
        <v/>
      </c>
      <c r="T28" s="7" t="str">
        <f>IF(ISBLANK(IF('Conseil de classe'!$A$2=$I$3,Classe1!EB29,IF('Conseil de classe'!$A$2=$I$4,Classe2!EB29,IF('Conseil de classe'!$A$2=$I$5,Classe3!EB29,IF('Conseil de classe'!$A$2=$I$6,Classe4!EB29,IF('Conseil de classe'!$A$2=$I$7,Classe5!EB29,IF('Conseil de classe'!$A$2=$I$8,Classe6!EB29,IF('Conseil de classe'!$A$2=$I$9,Classe7!EB29,IF('Conseil de classe'!$A$2=$I$10,Classe8!EB29,IF('Conseil de classe'!$A$2=$I$11,Classe9!EB29)))))))))),"",IF('Conseil de classe'!$A$2=$I$3,Classe1!EB29,IF('Conseil de classe'!$A$2=$I$4,Classe2!EB29,IF('Conseil de classe'!$A$2=$I$5,Classe3!EB29,IF('Conseil de classe'!$A$2=$I$6,Classe4!EB29,IF('Conseil de classe'!$A$2=$I$7,Classe5!EB29,IF('Conseil de classe'!$A$2=$I$8,Classe6!EB29,IF('Conseil de classe'!$A$2=$I$9,Classe7!EB29,IF('Conseil de classe'!$A$2=$I$10,Classe8!EB29,IF('Conseil de classe'!$A$2=$I$11,Classe9!EB29))))))))))</f>
        <v/>
      </c>
      <c r="U28" s="7" t="str">
        <f>IF(ISBLANK(IF('Conseil de classe'!$A$2=$I$3,Classe1!EC29,IF('Conseil de classe'!$A$2=$I$4,Classe2!EC29,IF('Conseil de classe'!$A$2=$I$5,Classe3!EC29,IF('Conseil de classe'!$A$2=$I$6,Classe4!EC29,IF('Conseil de classe'!$A$2=$I$7,Classe5!EC29,IF('Conseil de classe'!$A$2=$I$8,Classe6!EC29,IF('Conseil de classe'!$A$2=$I$9,Classe7!EC29,IF('Conseil de classe'!$A$2=$I$10,Classe8!EC29,IF('Conseil de classe'!$A$2=$I$11,Classe9!EC29)))))))))),"",IF('Conseil de classe'!$A$2=$I$3,Classe1!EC29,IF('Conseil de classe'!$A$2=$I$4,Classe2!EC29,IF('Conseil de classe'!$A$2=$I$5,Classe3!EC29,IF('Conseil de classe'!$A$2=$I$6,Classe4!EC29,IF('Conseil de classe'!$A$2=$I$7,Classe5!EC29,IF('Conseil de classe'!$A$2=$I$8,Classe6!EC29,IF('Conseil de classe'!$A$2=$I$9,Classe7!EC29,IF('Conseil de classe'!$A$2=$I$10,Classe8!EC29,IF('Conseil de classe'!$A$2=$I$11,Classe9!EC29))))))))))</f>
        <v/>
      </c>
      <c r="V28" s="7" t="str">
        <f>IF(ISBLANK(IF('Conseil de classe'!$A$2=$I$3,Classe1!ED29,IF('Conseil de classe'!$A$2=$I$4,Classe2!ED29,IF('Conseil de classe'!$A$2=$I$5,Classe3!ED29,IF('Conseil de classe'!$A$2=$I$6,Classe4!ED29,IF('Conseil de classe'!$A$2=$I$7,Classe5!ED29,IF('Conseil de classe'!$A$2=$I$8,Classe6!ED29,IF('Conseil de classe'!$A$2=$I$9,Classe7!ED29,IF('Conseil de classe'!$A$2=$I$10,Classe8!ED29,IF('Conseil de classe'!$A$2=$I$11,Classe9!ED29)))))))))),"",IF('Conseil de classe'!$A$2=$I$3,Classe1!ED29,IF('Conseil de classe'!$A$2=$I$4,Classe2!ED29,IF('Conseil de classe'!$A$2=$I$5,Classe3!ED29,IF('Conseil de classe'!$A$2=$I$6,Classe4!ED29,IF('Conseil de classe'!$A$2=$I$7,Classe5!ED29,IF('Conseil de classe'!$A$2=$I$8,Classe6!ED29,IF('Conseil de classe'!$A$2=$I$9,Classe7!ED29,IF('Conseil de classe'!$A$2=$I$10,Classe8!ED29,IF('Conseil de classe'!$A$2=$I$11,Classe9!ED29))))))))))</f>
        <v/>
      </c>
      <c r="W28" s="7" t="str">
        <f>IF(ISBLANK(IF('Conseil de classe'!$A$2=$I$3,Classe1!EE29,IF('Conseil de classe'!$A$2=$I$4,Classe2!EE29,IF('Conseil de classe'!$A$2=$I$5,Classe3!EE29,IF('Conseil de classe'!$A$2=$I$6,Classe4!EE29,IF('Conseil de classe'!$A$2=$I$7,Classe5!EE29,IF('Conseil de classe'!$A$2=$I$8,Classe6!EE29,IF('Conseil de classe'!$A$2=$I$9,Classe7!EE29,IF('Conseil de classe'!$A$2=$I$10,Classe8!EE29,IF('Conseil de classe'!$A$2=$I$11,Classe9!EE29)))))))))),"",IF('Conseil de classe'!$A$2=$I$3,Classe1!EE29,IF('Conseil de classe'!$A$2=$I$4,Classe2!EE29,IF('Conseil de classe'!$A$2=$I$5,Classe3!EE29,IF('Conseil de classe'!$A$2=$I$6,Classe4!EE29,IF('Conseil de classe'!$A$2=$I$7,Classe5!EE29,IF('Conseil de classe'!$A$2=$I$8,Classe6!EE29,IF('Conseil de classe'!$A$2=$I$9,Classe7!EE29,IF('Conseil de classe'!$A$2=$I$10,Classe8!EE29,IF('Conseil de classe'!$A$2=$I$11,Classe9!EE29))))))))))</f>
        <v/>
      </c>
      <c r="X28" s="7" t="str">
        <f>IF(ISBLANK(IF('Conseil de classe'!$A$2=$I$3,Classe1!EF29,IF('Conseil de classe'!$A$2=$I$4,Classe2!EF29,IF('Conseil de classe'!$A$2=$I$5,Classe3!EF29,IF('Conseil de classe'!$A$2=$I$6,Classe4!EF29,IF('Conseil de classe'!$A$2=$I$7,Classe5!EF29,IF('Conseil de classe'!$A$2=$I$8,Classe6!EF29,IF('Conseil de classe'!$A$2=$I$9,Classe7!EF29,IF('Conseil de classe'!$A$2=$I$10,Classe8!EF29,IF('Conseil de classe'!$A$2=$I$11,Classe9!EF29)))))))))),"",IF('Conseil de classe'!$A$2=$I$3,Classe1!EF29,IF('Conseil de classe'!$A$2=$I$4,Classe2!EF29,IF('Conseil de classe'!$A$2=$I$5,Classe3!EF29,IF('Conseil de classe'!$A$2=$I$6,Classe4!EF29,IF('Conseil de classe'!$A$2=$I$7,Classe5!EF29,IF('Conseil de classe'!$A$2=$I$8,Classe6!EF29,IF('Conseil de classe'!$A$2=$I$9,Classe7!EF29,IF('Conseil de classe'!$A$2=$I$10,Classe8!EF29,IF('Conseil de classe'!$A$2=$I$11,Classe9!EF29))))))))))</f>
        <v/>
      </c>
      <c r="Y28" s="7" t="str">
        <f>IF(ISBLANK(IF('Conseil de classe'!$A$2=$I$3,Classe1!EG29,IF('Conseil de classe'!$A$2=$I$4,Classe2!EG29,IF('Conseil de classe'!$A$2=$I$5,Classe3!EG29,IF('Conseil de classe'!$A$2=$I$6,Classe4!EG29,IF('Conseil de classe'!$A$2=$I$7,Classe5!EG29,IF('Conseil de classe'!$A$2=$I$8,Classe6!EG29,IF('Conseil de classe'!$A$2=$I$9,Classe7!EG29,IF('Conseil de classe'!$A$2=$I$10,Classe8!EG29,IF('Conseil de classe'!$A$2=$I$11,Classe9!EG29)))))))))),"",IF('Conseil de classe'!$A$2=$I$3,Classe1!EG29,IF('Conseil de classe'!$A$2=$I$4,Classe2!EG29,IF('Conseil de classe'!$A$2=$I$5,Classe3!EG29,IF('Conseil de classe'!$A$2=$I$6,Classe4!EG29,IF('Conseil de classe'!$A$2=$I$7,Classe5!EG29,IF('Conseil de classe'!$A$2=$I$8,Classe6!EG29,IF('Conseil de classe'!$A$2=$I$9,Classe7!EG29,IF('Conseil de classe'!$A$2=$I$10,Classe8!EG29,IF('Conseil de classe'!$A$2=$I$11,Classe9!EG29))))))))))</f>
        <v/>
      </c>
      <c r="Z28" s="7" t="str">
        <f>IF(ISBLANK(IF('Conseil de classe'!$A$2=$I$3,Classe1!EH29,IF('Conseil de classe'!$A$2=$I$4,Classe2!EH29,IF('Conseil de classe'!$A$2=$I$5,Classe3!EH29,IF('Conseil de classe'!$A$2=$I$6,Classe4!EH29,IF('Conseil de classe'!$A$2=$I$7,Classe5!EH29,IF('Conseil de classe'!$A$2=$I$8,Classe6!EH29,IF('Conseil de classe'!$A$2=$I$9,Classe7!EH29,IF('Conseil de classe'!$A$2=$I$10,Classe8!EH29,IF('Conseil de classe'!$A$2=$I$11,Classe9!EH29)))))))))),"",IF('Conseil de classe'!$A$2=$I$3,Classe1!EH29,IF('Conseil de classe'!$A$2=$I$4,Classe2!EH29,IF('Conseil de classe'!$A$2=$I$5,Classe3!EH29,IF('Conseil de classe'!$A$2=$I$6,Classe4!EH29,IF('Conseil de classe'!$A$2=$I$7,Classe5!EH29,IF('Conseil de classe'!$A$2=$I$8,Classe6!EH29,IF('Conseil de classe'!$A$2=$I$9,Classe7!EH29,IF('Conseil de classe'!$A$2=$I$10,Classe8!EH29,IF('Conseil de classe'!$A$2=$I$11,Classe9!EH29))))))))))</f>
        <v/>
      </c>
      <c r="AA28" s="7" t="str">
        <f>IF(ISBLANK(IF('Conseil de classe'!$A$2=$I$3,Classe1!EI29,IF('Conseil de classe'!$A$2=$I$4,Classe2!EI29,IF('Conseil de classe'!$A$2=$I$5,Classe3!EI29,IF('Conseil de classe'!$A$2=$I$6,Classe4!EI29,IF('Conseil de classe'!$A$2=$I$7,Classe5!EI29,IF('Conseil de classe'!$A$2=$I$8,Classe6!EI29,IF('Conseil de classe'!$A$2=$I$9,Classe7!EI29,IF('Conseil de classe'!$A$2=$I$10,Classe8!EI29,IF('Conseil de classe'!$A$2=$I$11,Classe9!EI29)))))))))),"",IF('Conseil de classe'!$A$2=$I$3,Classe1!EI29,IF('Conseil de classe'!$A$2=$I$4,Classe2!EI29,IF('Conseil de classe'!$A$2=$I$5,Classe3!EI29,IF('Conseil de classe'!$A$2=$I$6,Classe4!EI29,IF('Conseil de classe'!$A$2=$I$7,Classe5!EI29,IF('Conseil de classe'!$A$2=$I$8,Classe6!EI29,IF('Conseil de classe'!$A$2=$I$9,Classe7!EI29,IF('Conseil de classe'!$A$2=$I$10,Classe8!EI29,IF('Conseil de classe'!$A$2=$I$11,Classe9!EI29))))))))))</f>
        <v/>
      </c>
      <c r="AB28" s="7" t="str">
        <f>IF(ISBLANK(IF('Conseil de classe'!$A$2=$I$3,Classe1!EJ29,IF('Conseil de classe'!$A$2=$I$4,Classe2!EJ29,IF('Conseil de classe'!$A$2=$I$5,Classe3!EJ29,IF('Conseil de classe'!$A$2=$I$6,Classe4!EJ29,IF('Conseil de classe'!$A$2=$I$7,Classe5!EJ29,IF('Conseil de classe'!$A$2=$I$8,Classe6!EJ29,IF('Conseil de classe'!$A$2=$I$9,Classe7!EJ29,IF('Conseil de classe'!$A$2=$I$10,Classe8!EJ29,IF('Conseil de classe'!$A$2=$I$11,Classe9!EJ29)))))))))),"",IF('Conseil de classe'!$A$2=$I$3,Classe1!EJ29,IF('Conseil de classe'!$A$2=$I$4,Classe2!EJ29,IF('Conseil de classe'!$A$2=$I$5,Classe3!EJ29,IF('Conseil de classe'!$A$2=$I$6,Classe4!EJ29,IF('Conseil de classe'!$A$2=$I$7,Classe5!EJ29,IF('Conseil de classe'!$A$2=$I$8,Classe6!EJ29,IF('Conseil de classe'!$A$2=$I$9,Classe7!EJ29,IF('Conseil de classe'!$A$2=$I$10,Classe8!EJ29,IF('Conseil de classe'!$A$2=$I$11,Classe9!EJ29))))))))))</f>
        <v/>
      </c>
      <c r="AC28" s="7" t="str">
        <f>IF(ISBLANK(IF('Conseil de classe'!$A$2=$I$3,Classe1!EK29,IF('Conseil de classe'!$A$2=$I$4,Classe2!EK29,IF('Conseil de classe'!$A$2=$I$5,Classe3!EK29,IF('Conseil de classe'!$A$2=$I$6,Classe4!EK29,IF('Conseil de classe'!$A$2=$I$7,Classe5!EK29,IF('Conseil de classe'!$A$2=$I$8,Classe6!EK29,IF('Conseil de classe'!$A$2=$I$9,Classe7!EK29,IF('Conseil de classe'!$A$2=$I$10,Classe8!EK29,IF('Conseil de classe'!$A$2=$I$11,Classe9!EK29)))))))))),"",IF('Conseil de classe'!$A$2=$I$3,Classe1!EK29,IF('Conseil de classe'!$A$2=$I$4,Classe2!EK29,IF('Conseil de classe'!$A$2=$I$5,Classe3!EK29,IF('Conseil de classe'!$A$2=$I$6,Classe4!EK29,IF('Conseil de classe'!$A$2=$I$7,Classe5!EK29,IF('Conseil de classe'!$A$2=$I$8,Classe6!EK29,IF('Conseil de classe'!$A$2=$I$9,Classe7!EK29,IF('Conseil de classe'!$A$2=$I$10,Classe8!EK29,IF('Conseil de classe'!$A$2=$I$11,Classe9!EK29))))))))))</f>
        <v/>
      </c>
      <c r="AD28" s="7" t="str">
        <f>IF(ISBLANK(IF('Conseil de classe'!$A$2=$I$3,Classe1!EL29,IF('Conseil de classe'!$A$2=$I$4,Classe2!EL29,IF('Conseil de classe'!$A$2=$I$5,Classe3!EL29,IF('Conseil de classe'!$A$2=$I$6,Classe4!EL29,IF('Conseil de classe'!$A$2=$I$7,Classe5!EL29,IF('Conseil de classe'!$A$2=$I$8,Classe6!EL29,IF('Conseil de classe'!$A$2=$I$9,Classe7!EL29,IF('Conseil de classe'!$A$2=$I$10,Classe8!EL29,IF('Conseil de classe'!$A$2=$I$11,Classe9!EL29)))))))))),"",IF('Conseil de classe'!$A$2=$I$3,Classe1!EL29,IF('Conseil de classe'!$A$2=$I$4,Classe2!EL29,IF('Conseil de classe'!$A$2=$I$5,Classe3!EL29,IF('Conseil de classe'!$A$2=$I$6,Classe4!EL29,IF('Conseil de classe'!$A$2=$I$7,Classe5!EL29,IF('Conseil de classe'!$A$2=$I$8,Classe6!EL29,IF('Conseil de classe'!$A$2=$I$9,Classe7!EL29,IF('Conseil de classe'!$A$2=$I$10,Classe8!EL29,IF('Conseil de classe'!$A$2=$I$11,Classe9!EL29))))))))))</f>
        <v/>
      </c>
      <c r="AE28" s="7" t="str">
        <f>IF(ISBLANK(IF('Conseil de classe'!$A$2=$I$3,Classe1!EM29,IF('Conseil de classe'!$A$2=$I$4,Classe2!EM29,IF('Conseil de classe'!$A$2=$I$5,Classe3!EM29,IF('Conseil de classe'!$A$2=$I$6,Classe4!EM29,IF('Conseil de classe'!$A$2=$I$7,Classe5!EM29,IF('Conseil de classe'!$A$2=$I$8,Classe6!EM29,IF('Conseil de classe'!$A$2=$I$9,Classe7!EM29,IF('Conseil de classe'!$A$2=$I$10,Classe8!EM29,IF('Conseil de classe'!$A$2=$I$11,Classe9!EM29)))))))))),"",IF('Conseil de classe'!$A$2=$I$3,Classe1!EM29,IF('Conseil de classe'!$A$2=$I$4,Classe2!EM29,IF('Conseil de classe'!$A$2=$I$5,Classe3!EM29,IF('Conseil de classe'!$A$2=$I$6,Classe4!EM29,IF('Conseil de classe'!$A$2=$I$7,Classe5!EM29,IF('Conseil de classe'!$A$2=$I$8,Classe6!EM29,IF('Conseil de classe'!$A$2=$I$9,Classe7!EM29,IF('Conseil de classe'!$A$2=$I$10,Classe8!EM29,IF('Conseil de classe'!$A$2=$I$11,Classe9!EM29))))))))))</f>
        <v/>
      </c>
      <c r="AF28" s="7" t="str">
        <f>IF(ISBLANK(IF('Conseil de classe'!$A$2=$I$3,Classe1!EN29,IF('Conseil de classe'!$A$2=$I$4,Classe2!EN29,IF('Conseil de classe'!$A$2=$I$5,Classe3!EN29,IF('Conseil de classe'!$A$2=$I$6,Classe4!EN29,IF('Conseil de classe'!$A$2=$I$7,Classe5!EN29,IF('Conseil de classe'!$A$2=$I$8,Classe6!EN29,IF('Conseil de classe'!$A$2=$I$9,Classe7!EN29,IF('Conseil de classe'!$A$2=$I$10,Classe8!EN29,IF('Conseil de classe'!$A$2=$I$11,Classe9!EN29)))))))))),"",IF('Conseil de classe'!$A$2=$I$3,Classe1!EN29,IF('Conseil de classe'!$A$2=$I$4,Classe2!EN29,IF('Conseil de classe'!$A$2=$I$5,Classe3!EN29,IF('Conseil de classe'!$A$2=$I$6,Classe4!EN29,IF('Conseil de classe'!$A$2=$I$7,Classe5!EN29,IF('Conseil de classe'!$A$2=$I$8,Classe6!EN29,IF('Conseil de classe'!$A$2=$I$9,Classe7!EN29,IF('Conseil de classe'!$A$2=$I$10,Classe8!EN29,IF('Conseil de classe'!$A$2=$I$11,Classe9!EN29))))))))))</f>
        <v/>
      </c>
      <c r="AG28" s="7" t="str">
        <f>IF(ISBLANK(IF('Conseil de classe'!$A$2=$I$3,Classe1!EO29,IF('Conseil de classe'!$A$2=$I$4,Classe2!EO29,IF('Conseil de classe'!$A$2=$I$5,Classe3!EO29,IF('Conseil de classe'!$A$2=$I$6,Classe4!EO29,IF('Conseil de classe'!$A$2=$I$7,Classe5!EO29,IF('Conseil de classe'!$A$2=$I$8,Classe6!EO29,IF('Conseil de classe'!$A$2=$I$9,Classe7!EO29,IF('Conseil de classe'!$A$2=$I$10,Classe8!EO29,IF('Conseil de classe'!$A$2=$I$11,Classe9!EO29)))))))))),"",IF('Conseil de classe'!$A$2=$I$3,Classe1!EO29,IF('Conseil de classe'!$A$2=$I$4,Classe2!EO29,IF('Conseil de classe'!$A$2=$I$5,Classe3!EO29,IF('Conseil de classe'!$A$2=$I$6,Classe4!EO29,IF('Conseil de classe'!$A$2=$I$7,Classe5!EO29,IF('Conseil de classe'!$A$2=$I$8,Classe6!EO29,IF('Conseil de classe'!$A$2=$I$9,Classe7!EO29,IF('Conseil de classe'!$A$2=$I$10,Classe8!EO29,IF('Conseil de classe'!$A$2=$I$11,Classe9!EO29))))))))))</f>
        <v/>
      </c>
      <c r="AH28" s="7" t="str">
        <f>IF(ISBLANK(IF('Conseil de classe'!$A$2=$I$3,Classe1!EP29,IF('Conseil de classe'!$A$2=$I$4,Classe2!EP29,IF('Conseil de classe'!$A$2=$I$5,Classe3!EP29,IF('Conseil de classe'!$A$2=$I$6,Classe4!EP29,IF('Conseil de classe'!$A$2=$I$7,Classe5!EP29,IF('Conseil de classe'!$A$2=$I$8,Classe6!EP29,IF('Conseil de classe'!$A$2=$I$9,Classe7!EP29,IF('Conseil de classe'!$A$2=$I$10,Classe8!EP29,IF('Conseil de classe'!$A$2=$I$11,Classe9!EP29)))))))))),"",IF('Conseil de classe'!$A$2=$I$3,Classe1!EP29,IF('Conseil de classe'!$A$2=$I$4,Classe2!EP29,IF('Conseil de classe'!$A$2=$I$5,Classe3!EP29,IF('Conseil de classe'!$A$2=$I$6,Classe4!EP29,IF('Conseil de classe'!$A$2=$I$7,Classe5!EP29,IF('Conseil de classe'!$A$2=$I$8,Classe6!EP29,IF('Conseil de classe'!$A$2=$I$9,Classe7!EP29,IF('Conseil de classe'!$A$2=$I$10,Classe8!EP29,IF('Conseil de classe'!$A$2=$I$11,Classe9!EP29))))))))))</f>
        <v/>
      </c>
      <c r="AI28" s="7" t="str">
        <f>IF(ISBLANK(IF('Conseil de classe'!$A$2=$I$3,Classe1!EQ29,IF('Conseil de classe'!$A$2=$I$4,Classe2!EQ29,IF('Conseil de classe'!$A$2=$I$5,Classe3!EQ29,IF('Conseil de classe'!$A$2=$I$6,Classe4!EQ29,IF('Conseil de classe'!$A$2=$I$7,Classe5!EQ29,IF('Conseil de classe'!$A$2=$I$8,Classe6!EQ29,IF('Conseil de classe'!$A$2=$I$9,Classe7!EQ29,IF('Conseil de classe'!$A$2=$I$10,Classe8!EQ29,IF('Conseil de classe'!$A$2=$I$11,Classe9!EQ29)))))))))),"",IF('Conseil de classe'!$A$2=$I$3,Classe1!EQ29,IF('Conseil de classe'!$A$2=$I$4,Classe2!EQ29,IF('Conseil de classe'!$A$2=$I$5,Classe3!EQ29,IF('Conseil de classe'!$A$2=$I$6,Classe4!EQ29,IF('Conseil de classe'!$A$2=$I$7,Classe5!EQ29,IF('Conseil de classe'!$A$2=$I$8,Classe6!EQ29,IF('Conseil de classe'!$A$2=$I$9,Classe7!EQ29,IF('Conseil de classe'!$A$2=$I$10,Classe8!EQ29,IF('Conseil de classe'!$A$2=$I$11,Classe9!EQ29))))))))))</f>
        <v/>
      </c>
      <c r="AJ28" s="7" t="str">
        <f>IF(ISBLANK(IF('Conseil de classe'!$A$2=$I$3,Classe1!ER29,IF('Conseil de classe'!$A$2=$I$4,Classe2!ER29,IF('Conseil de classe'!$A$2=$I$5,Classe3!ER29,IF('Conseil de classe'!$A$2=$I$6,Classe4!ER29,IF('Conseil de classe'!$A$2=$I$7,Classe5!ER29,IF('Conseil de classe'!$A$2=$I$8,Classe6!ER29,IF('Conseil de classe'!$A$2=$I$9,Classe7!ER29,IF('Conseil de classe'!$A$2=$I$10,Classe8!ER29,IF('Conseil de classe'!$A$2=$I$11,Classe9!ER29)))))))))),"",IF('Conseil de classe'!$A$2=$I$3,Classe1!ER29,IF('Conseil de classe'!$A$2=$I$4,Classe2!ER29,IF('Conseil de classe'!$A$2=$I$5,Classe3!ER29,IF('Conseil de classe'!$A$2=$I$6,Classe4!ER29,IF('Conseil de classe'!$A$2=$I$7,Classe5!ER29,IF('Conseil de classe'!$A$2=$I$8,Classe6!ER29,IF('Conseil de classe'!$A$2=$I$9,Classe7!ER29,IF('Conseil de classe'!$A$2=$I$10,Classe8!ER29,IF('Conseil de classe'!$A$2=$I$11,Classe9!ER29))))))))))</f>
        <v/>
      </c>
      <c r="AK28" s="7" t="str">
        <f>IF(ISBLANK(IF('Conseil de classe'!$A$2=$I$3,Classe1!ES29,IF('Conseil de classe'!$A$2=$I$4,Classe2!ES29,IF('Conseil de classe'!$A$2=$I$5,Classe3!ES29,IF('Conseil de classe'!$A$2=$I$6,Classe4!ES29,IF('Conseil de classe'!$A$2=$I$7,Classe5!ES29,IF('Conseil de classe'!$A$2=$I$8,Classe6!ES29,IF('Conseil de classe'!$A$2=$I$9,Classe7!ES29,IF('Conseil de classe'!$A$2=$I$10,Classe8!ES29,IF('Conseil de classe'!$A$2=$I$11,Classe9!ES29)))))))))),"",IF('Conseil de classe'!$A$2=$I$3,Classe1!ES29,IF('Conseil de classe'!$A$2=$I$4,Classe2!ES29,IF('Conseil de classe'!$A$2=$I$5,Classe3!ES29,IF('Conseil de classe'!$A$2=$I$6,Classe4!ES29,IF('Conseil de classe'!$A$2=$I$7,Classe5!ES29,IF('Conseil de classe'!$A$2=$I$8,Classe6!ES29,IF('Conseil de classe'!$A$2=$I$9,Classe7!ES29,IF('Conseil de classe'!$A$2=$I$10,Classe8!ES29,IF('Conseil de classe'!$A$2=$I$11,Classe9!ES29))))))))))</f>
        <v/>
      </c>
      <c r="AL28" s="7" t="str">
        <f>IF(ISBLANK(IF('Conseil de classe'!$A$2=$I$3,Classe1!ET29,IF('Conseil de classe'!$A$2=$I$4,Classe2!ET29,IF('Conseil de classe'!$A$2=$I$5,Classe3!ET29,IF('Conseil de classe'!$A$2=$I$6,Classe4!ET29,IF('Conseil de classe'!$A$2=$I$7,Classe5!ET29,IF('Conseil de classe'!$A$2=$I$8,Classe6!ET29,IF('Conseil de classe'!$A$2=$I$9,Classe7!ET29,IF('Conseil de classe'!$A$2=$I$10,Classe8!ET29,IF('Conseil de classe'!$A$2=$I$11,Classe9!ET29)))))))))),"",IF('Conseil de classe'!$A$2=$I$3,Classe1!ET29,IF('Conseil de classe'!$A$2=$I$4,Classe2!ET29,IF('Conseil de classe'!$A$2=$I$5,Classe3!ET29,IF('Conseil de classe'!$A$2=$I$6,Classe4!ET29,IF('Conseil de classe'!$A$2=$I$7,Classe5!ET29,IF('Conseil de classe'!$A$2=$I$8,Classe6!ET29,IF('Conseil de classe'!$A$2=$I$9,Classe7!ET29,IF('Conseil de classe'!$A$2=$I$10,Classe8!ET29,IF('Conseil de classe'!$A$2=$I$11,Classe9!ET29))))))))))</f>
        <v/>
      </c>
      <c r="AM28" s="7" t="str">
        <f>IF(ISBLANK(IF('Conseil de classe'!$A$2=$I$3,Classe1!EU29,IF('Conseil de classe'!$A$2=$I$4,Classe2!EU29,IF('Conseil de classe'!$A$2=$I$5,Classe3!EU29,IF('Conseil de classe'!$A$2=$I$6,Classe4!EU29,IF('Conseil de classe'!$A$2=$I$7,Classe5!EU29,IF('Conseil de classe'!$A$2=$I$8,Classe6!EU29,IF('Conseil de classe'!$A$2=$I$9,Classe7!EU29,IF('Conseil de classe'!$A$2=$I$10,Classe8!EU29,IF('Conseil de classe'!$A$2=$I$11,Classe9!EU29)))))))))),"",IF('Conseil de classe'!$A$2=$I$3,Classe1!EU29,IF('Conseil de classe'!$A$2=$I$4,Classe2!EU29,IF('Conseil de classe'!$A$2=$I$5,Classe3!EU29,IF('Conseil de classe'!$A$2=$I$6,Classe4!EU29,IF('Conseil de classe'!$A$2=$I$7,Classe5!EU29,IF('Conseil de classe'!$A$2=$I$8,Classe6!EU29,IF('Conseil de classe'!$A$2=$I$9,Classe7!EU29,IF('Conseil de classe'!$A$2=$I$10,Classe8!EU29,IF('Conseil de classe'!$A$2=$I$11,Classe9!EU29))))))))))</f>
        <v/>
      </c>
      <c r="AN28" s="7" t="str">
        <f>IF(ISBLANK(IF('Conseil de classe'!$A$2=$I$3,Classe1!EV29,IF('Conseil de classe'!$A$2=$I$4,Classe2!EV29,IF('Conseil de classe'!$A$2=$I$5,Classe3!EV29,IF('Conseil de classe'!$A$2=$I$6,Classe4!EV29,IF('Conseil de classe'!$A$2=$I$7,Classe5!EV29,IF('Conseil de classe'!$A$2=$I$8,Classe6!EV29,IF('Conseil de classe'!$A$2=$I$9,Classe7!EV29,IF('Conseil de classe'!$A$2=$I$10,Classe8!EV29,IF('Conseil de classe'!$A$2=$I$11,Classe9!EV29)))))))))),"",IF('Conseil de classe'!$A$2=$I$3,Classe1!EV29,IF('Conseil de classe'!$A$2=$I$4,Classe2!EV29,IF('Conseil de classe'!$A$2=$I$5,Classe3!EV29,IF('Conseil de classe'!$A$2=$I$6,Classe4!EV29,IF('Conseil de classe'!$A$2=$I$7,Classe5!EV29,IF('Conseil de classe'!$A$2=$I$8,Classe6!EV29,IF('Conseil de classe'!$A$2=$I$9,Classe7!EV29,IF('Conseil de classe'!$A$2=$I$10,Classe8!EV29,IF('Conseil de classe'!$A$2=$I$11,Classe9!EV29))))))))))</f>
        <v/>
      </c>
      <c r="AO28" s="7" t="str">
        <f>IF(ISBLANK(IF('Conseil de classe'!$A$2=$I$3,Classe1!EW29,IF('Conseil de classe'!$A$2=$I$4,Classe2!EW29,IF('Conseil de classe'!$A$2=$I$5,Classe3!EW29,IF('Conseil de classe'!$A$2=$I$6,Classe4!EW29,IF('Conseil de classe'!$A$2=$I$7,Classe5!EW29,IF('Conseil de classe'!$A$2=$I$8,Classe6!EW29,IF('Conseil de classe'!$A$2=$I$9,Classe7!EW29,IF('Conseil de classe'!$A$2=$I$10,Classe8!EW29,IF('Conseil de classe'!$A$2=$I$11,Classe9!EW29)))))))))),"",IF('Conseil de classe'!$A$2=$I$3,Classe1!EW29,IF('Conseil de classe'!$A$2=$I$4,Classe2!EW29,IF('Conseil de classe'!$A$2=$I$5,Classe3!EW29,IF('Conseil de classe'!$A$2=$I$6,Classe4!EW29,IF('Conseil de classe'!$A$2=$I$7,Classe5!EW29,IF('Conseil de classe'!$A$2=$I$8,Classe6!EW29,IF('Conseil de classe'!$A$2=$I$9,Classe7!EW29,IF('Conseil de classe'!$A$2=$I$10,Classe8!EW29,IF('Conseil de classe'!$A$2=$I$11,Classe9!EW29))))))))))</f>
        <v/>
      </c>
      <c r="AP28" s="7" t="str">
        <f>IF(ISBLANK(IF('Conseil de classe'!$A$2=$I$3,Classe1!EX29,IF('Conseil de classe'!$A$2=$I$4,Classe2!EX29,IF('Conseil de classe'!$A$2=$I$5,Classe3!EX29,IF('Conseil de classe'!$A$2=$I$6,Classe4!EX29,IF('Conseil de classe'!$A$2=$I$7,Classe5!EX29,IF('Conseil de classe'!$A$2=$I$8,Classe6!EX29,IF('Conseil de classe'!$A$2=$I$9,Classe7!EX29,IF('Conseil de classe'!$A$2=$I$10,Classe8!EX29,IF('Conseil de classe'!$A$2=$I$11,Classe9!EX29)))))))))),"",IF('Conseil de classe'!$A$2=$I$3,Classe1!EX29,IF('Conseil de classe'!$A$2=$I$4,Classe2!EX29,IF('Conseil de classe'!$A$2=$I$5,Classe3!EX29,IF('Conseil de classe'!$A$2=$I$6,Classe4!EX29,IF('Conseil de classe'!$A$2=$I$7,Classe5!EX29,IF('Conseil de classe'!$A$2=$I$8,Classe6!EX29,IF('Conseil de classe'!$A$2=$I$9,Classe7!EX29,IF('Conseil de classe'!$A$2=$I$10,Classe8!EX29,IF('Conseil de classe'!$A$2=$I$11,Classe9!EX29))))))))))</f>
        <v/>
      </c>
      <c r="AQ28" s="7" t="str">
        <f>IF(ISBLANK(IF('Conseil de classe'!$A$2=$I$3,Classe1!EY29,IF('Conseil de classe'!$A$2=$I$4,Classe2!EY29,IF('Conseil de classe'!$A$2=$I$5,Classe3!EY29,IF('Conseil de classe'!$A$2=$I$6,Classe4!EY29,IF('Conseil de classe'!$A$2=$I$7,Classe5!EY29,IF('Conseil de classe'!$A$2=$I$8,Classe6!EY29,IF('Conseil de classe'!$A$2=$I$9,Classe7!EY29,IF('Conseil de classe'!$A$2=$I$10,Classe8!EY29,IF('Conseil de classe'!$A$2=$I$11,Classe9!EY29)))))))))),"",IF('Conseil de classe'!$A$2=$I$3,Classe1!EY29,IF('Conseil de classe'!$A$2=$I$4,Classe2!EY29,IF('Conseil de classe'!$A$2=$I$5,Classe3!EY29,IF('Conseil de classe'!$A$2=$I$6,Classe4!EY29,IF('Conseil de classe'!$A$2=$I$7,Classe5!EY29,IF('Conseil de classe'!$A$2=$I$8,Classe6!EY29,IF('Conseil de classe'!$A$2=$I$9,Classe7!EY29,IF('Conseil de classe'!$A$2=$I$10,Classe8!EY29,IF('Conseil de classe'!$A$2=$I$11,Classe9!EY29))))))))))</f>
        <v/>
      </c>
      <c r="AR28" s="7" t="str">
        <f>IF(ISBLANK(IF('Conseil de classe'!$A$2=$I$3,Classe1!EZ29,IF('Conseil de classe'!$A$2=$I$4,Classe2!EZ29,IF('Conseil de classe'!$A$2=$I$5,Classe3!EZ29,IF('Conseil de classe'!$A$2=$I$6,Classe4!EZ29,IF('Conseil de classe'!$A$2=$I$7,Classe5!EZ29,IF('Conseil de classe'!$A$2=$I$8,Classe6!EZ29,IF('Conseil de classe'!$A$2=$I$9,Classe7!EZ29,IF('Conseil de classe'!$A$2=$I$10,Classe8!EZ29,IF('Conseil de classe'!$A$2=$I$11,Classe9!EZ29)))))))))),"",IF('Conseil de classe'!$A$2=$I$3,Classe1!EZ29,IF('Conseil de classe'!$A$2=$I$4,Classe2!EZ29,IF('Conseil de classe'!$A$2=$I$5,Classe3!EZ29,IF('Conseil de classe'!$A$2=$I$6,Classe4!EZ29,IF('Conseil de classe'!$A$2=$I$7,Classe5!EZ29,IF('Conseil de classe'!$A$2=$I$8,Classe6!EZ29,IF('Conseil de classe'!$A$2=$I$9,Classe7!EZ29,IF('Conseil de classe'!$A$2=$I$10,Classe8!EZ29,IF('Conseil de classe'!$A$2=$I$11,Classe9!EZ29))))))))))</f>
        <v/>
      </c>
      <c r="AS28" s="7" t="str">
        <f>IF(ISBLANK(IF('Conseil de classe'!$A$2=$I$3,Classe1!FA29,IF('Conseil de classe'!$A$2=$I$4,Classe2!FA29,IF('Conseil de classe'!$A$2=$I$5,Classe3!FA29,IF('Conseil de classe'!$A$2=$I$6,Classe4!FA29,IF('Conseil de classe'!$A$2=$I$7,Classe5!FA29,IF('Conseil de classe'!$A$2=$I$8,Classe6!FA29,IF('Conseil de classe'!$A$2=$I$9,Classe7!FA29,IF('Conseil de classe'!$A$2=$I$10,Classe8!FA29,IF('Conseil de classe'!$A$2=$I$11,Classe9!FA29)))))))))),"",IF('Conseil de classe'!$A$2=$I$3,Classe1!FA29,IF('Conseil de classe'!$A$2=$I$4,Classe2!FA29,IF('Conseil de classe'!$A$2=$I$5,Classe3!FA29,IF('Conseil de classe'!$A$2=$I$6,Classe4!FA29,IF('Conseil de classe'!$A$2=$I$7,Classe5!FA29,IF('Conseil de classe'!$A$2=$I$8,Classe6!FA29,IF('Conseil de classe'!$A$2=$I$9,Classe7!FA29,IF('Conseil de classe'!$A$2=$I$10,Classe8!FA29,IF('Conseil de classe'!$A$2=$I$11,Classe9!FA29))))))))))</f>
        <v/>
      </c>
      <c r="AT28" s="7" t="str">
        <f>IF(ISBLANK(IF('Conseil de classe'!$A$2=$I$3,Classe1!FB29,IF('Conseil de classe'!$A$2=$I$4,Classe2!FB29,IF('Conseil de classe'!$A$2=$I$5,Classe3!FB29,IF('Conseil de classe'!$A$2=$I$6,Classe4!FB29,IF('Conseil de classe'!$A$2=$I$7,Classe5!FB29,IF('Conseil de classe'!$A$2=$I$8,Classe6!FB29,IF('Conseil de classe'!$A$2=$I$9,Classe7!FB29,IF('Conseil de classe'!$A$2=$I$10,Classe8!FB29,IF('Conseil de classe'!$A$2=$I$11,Classe9!FB29)))))))))),"",IF('Conseil de classe'!$A$2=$I$3,Classe1!FB29,IF('Conseil de classe'!$A$2=$I$4,Classe2!FB29,IF('Conseil de classe'!$A$2=$I$5,Classe3!FB29,IF('Conseil de classe'!$A$2=$I$6,Classe4!FB29,IF('Conseil de classe'!$A$2=$I$7,Classe5!FB29,IF('Conseil de classe'!$A$2=$I$8,Classe6!FB29,IF('Conseil de classe'!$A$2=$I$9,Classe7!FB29,IF('Conseil de classe'!$A$2=$I$10,Classe8!FB29,IF('Conseil de classe'!$A$2=$I$11,Classe9!FB29))))))))))</f>
        <v/>
      </c>
      <c r="AU28" s="7" t="str">
        <f>IF(ISBLANK(IF('Conseil de classe'!$A$2=$I$3,Classe1!FC29,IF('Conseil de classe'!$A$2=$I$4,Classe2!FC29,IF('Conseil de classe'!$A$2=$I$5,Classe3!FC29,IF('Conseil de classe'!$A$2=$I$6,Classe4!FC29,IF('Conseil de classe'!$A$2=$I$7,Classe5!FC29,IF('Conseil de classe'!$A$2=$I$8,Classe6!FC29,IF('Conseil de classe'!$A$2=$I$9,Classe7!FC29,IF('Conseil de classe'!$A$2=$I$10,Classe8!FC29,IF('Conseil de classe'!$A$2=$I$11,Classe9!FC29)))))))))),"",IF('Conseil de classe'!$A$2=$I$3,Classe1!FC29,IF('Conseil de classe'!$A$2=$I$4,Classe2!FC29,IF('Conseil de classe'!$A$2=$I$5,Classe3!FC29,IF('Conseil de classe'!$A$2=$I$6,Classe4!FC29,IF('Conseil de classe'!$A$2=$I$7,Classe5!FC29,IF('Conseil de classe'!$A$2=$I$8,Classe6!FC29,IF('Conseil de classe'!$A$2=$I$9,Classe7!FC29,IF('Conseil de classe'!$A$2=$I$10,Classe8!FC29,IF('Conseil de classe'!$A$2=$I$11,Classe9!FC29))))))))))</f>
        <v/>
      </c>
      <c r="AV28" s="7" t="str">
        <f>IF(ISBLANK(IF('Conseil de classe'!$A$2=$I$3,Classe1!FD29,IF('Conseil de classe'!$A$2=$I$4,Classe2!FD29,IF('Conseil de classe'!$A$2=$I$5,Classe3!FD29,IF('Conseil de classe'!$A$2=$I$6,Classe4!FD29,IF('Conseil de classe'!$A$2=$I$7,Classe5!FD29,IF('Conseil de classe'!$A$2=$I$8,Classe6!FD29,IF('Conseil de classe'!$A$2=$I$9,Classe7!FD29,IF('Conseil de classe'!$A$2=$I$10,Classe8!FD29,IF('Conseil de classe'!$A$2=$I$11,Classe9!FD29)))))))))),"",IF('Conseil de classe'!$A$2=$I$3,Classe1!FD29,IF('Conseil de classe'!$A$2=$I$4,Classe2!FD29,IF('Conseil de classe'!$A$2=$I$5,Classe3!FD29,IF('Conseil de classe'!$A$2=$I$6,Classe4!FD29,IF('Conseil de classe'!$A$2=$I$7,Classe5!FD29,IF('Conseil de classe'!$A$2=$I$8,Classe6!FD29,IF('Conseil de classe'!$A$2=$I$9,Classe7!FD29,IF('Conseil de classe'!$A$2=$I$10,Classe8!FD29,IF('Conseil de classe'!$A$2=$I$11,Classe9!FD29))))))))))</f>
        <v/>
      </c>
      <c r="AW28" s="7" t="str">
        <f>IF(ISBLANK(IF('Conseil de classe'!$A$2=$I$3,Classe1!FE29,IF('Conseil de classe'!$A$2=$I$4,Classe2!FE29,IF('Conseil de classe'!$A$2=$I$5,Classe3!FE29,IF('Conseil de classe'!$A$2=$I$6,Classe4!FE29,IF('Conseil de classe'!$A$2=$I$7,Classe5!FE29,IF('Conseil de classe'!$A$2=$I$8,Classe6!FE29,IF('Conseil de classe'!$A$2=$I$9,Classe7!FE29,IF('Conseil de classe'!$A$2=$I$10,Classe8!FE29,IF('Conseil de classe'!$A$2=$I$11,Classe9!FE29)))))))))),"",IF('Conseil de classe'!$A$2=$I$3,Classe1!FE29,IF('Conseil de classe'!$A$2=$I$4,Classe2!FE29,IF('Conseil de classe'!$A$2=$I$5,Classe3!FE29,IF('Conseil de classe'!$A$2=$I$6,Classe4!FE29,IF('Conseil de classe'!$A$2=$I$7,Classe5!FE29,IF('Conseil de classe'!$A$2=$I$8,Classe6!FE29,IF('Conseil de classe'!$A$2=$I$9,Classe7!FE29,IF('Conseil de classe'!$A$2=$I$10,Classe8!FE29,IF('Conseil de classe'!$A$2=$I$11,Classe9!FE29))))))))))</f>
        <v/>
      </c>
      <c r="AX28" s="7" t="str">
        <f>IF(ISBLANK(IF('Conseil de classe'!$A$2=$I$3,Classe1!FF29,IF('Conseil de classe'!$A$2=$I$4,Classe2!FF29,IF('Conseil de classe'!$A$2=$I$5,Classe3!FF29,IF('Conseil de classe'!$A$2=$I$6,Classe4!FF29,IF('Conseil de classe'!$A$2=$I$7,Classe5!FF29,IF('Conseil de classe'!$A$2=$I$8,Classe6!FF29,IF('Conseil de classe'!$A$2=$I$9,Classe7!FF29,IF('Conseil de classe'!$A$2=$I$10,Classe8!FF29,IF('Conseil de classe'!$A$2=$I$11,Classe9!FF29)))))))))),"",IF('Conseil de classe'!$A$2=$I$3,Classe1!FF29,IF('Conseil de classe'!$A$2=$I$4,Classe2!FF29,IF('Conseil de classe'!$A$2=$I$5,Classe3!FF29,IF('Conseil de classe'!$A$2=$I$6,Classe4!FF29,IF('Conseil de classe'!$A$2=$I$7,Classe5!FF29,IF('Conseil de classe'!$A$2=$I$8,Classe6!FF29,IF('Conseil de classe'!$A$2=$I$9,Classe7!FF29,IF('Conseil de classe'!$A$2=$I$10,Classe8!FF29,IF('Conseil de classe'!$A$2=$I$11,Classe9!FF29))))))))))</f>
        <v/>
      </c>
      <c r="AY28" s="7" t="str">
        <f>IF(ISBLANK(IF('Conseil de classe'!$A$2=$I$3,Classe1!FG29,IF('Conseil de classe'!$A$2=$I$4,Classe2!FG29,IF('Conseil de classe'!$A$2=$I$5,Classe3!FG29,IF('Conseil de classe'!$A$2=$I$6,Classe4!FG29,IF('Conseil de classe'!$A$2=$I$7,Classe5!FG29,IF('Conseil de classe'!$A$2=$I$8,Classe6!FG29,IF('Conseil de classe'!$A$2=$I$9,Classe7!FG29,IF('Conseil de classe'!$A$2=$I$10,Classe8!FG29,IF('Conseil de classe'!$A$2=$I$11,Classe9!FG29)))))))))),"",IF('Conseil de classe'!$A$2=$I$3,Classe1!FG29,IF('Conseil de classe'!$A$2=$I$4,Classe2!FG29,IF('Conseil de classe'!$A$2=$I$5,Classe3!FG29,IF('Conseil de classe'!$A$2=$I$6,Classe4!FG29,IF('Conseil de classe'!$A$2=$I$7,Classe5!FG29,IF('Conseil de classe'!$A$2=$I$8,Classe6!FG29,IF('Conseil de classe'!$A$2=$I$9,Classe7!FG29,IF('Conseil de classe'!$A$2=$I$10,Classe8!FG29,IF('Conseil de classe'!$A$2=$I$11,Classe9!FG29))))))))))</f>
        <v/>
      </c>
      <c r="AZ28" s="7" t="str">
        <f>IF(ISBLANK(IF('Conseil de classe'!$A$2=$I$3,Classe1!FH29,IF('Conseil de classe'!$A$2=$I$4,Classe2!FH29,IF('Conseil de classe'!$A$2=$I$5,Classe3!FH29,IF('Conseil de classe'!$A$2=$I$6,Classe4!FH29,IF('Conseil de classe'!$A$2=$I$7,Classe5!FH29,IF('Conseil de classe'!$A$2=$I$8,Classe6!FH29,IF('Conseil de classe'!$A$2=$I$9,Classe7!FH29,IF('Conseil de classe'!$A$2=$I$10,Classe8!FH29,IF('Conseil de classe'!$A$2=$I$11,Classe9!FH29)))))))))),"",IF('Conseil de classe'!$A$2=$I$3,Classe1!FH29,IF('Conseil de classe'!$A$2=$I$4,Classe2!FH29,IF('Conseil de classe'!$A$2=$I$5,Classe3!FH29,IF('Conseil de classe'!$A$2=$I$6,Classe4!FH29,IF('Conseil de classe'!$A$2=$I$7,Classe5!FH29,IF('Conseil de classe'!$A$2=$I$8,Classe6!FH29,IF('Conseil de classe'!$A$2=$I$9,Classe7!FH29,IF('Conseil de classe'!$A$2=$I$10,Classe8!FH29,IF('Conseil de classe'!$A$2=$I$11,Classe9!FH29))))))))))</f>
        <v/>
      </c>
      <c r="BA28" s="7" t="str">
        <f>IF(ISBLANK(IF('Conseil de classe'!$A$2=$I$3,Classe1!FI29,IF('Conseil de classe'!$A$2=$I$4,Classe2!FI29,IF('Conseil de classe'!$A$2=$I$5,Classe3!FI29,IF('Conseil de classe'!$A$2=$I$6,Classe4!FI29,IF('Conseil de classe'!$A$2=$I$7,Classe5!FI29,IF('Conseil de classe'!$A$2=$I$8,Classe6!FI29,IF('Conseil de classe'!$A$2=$I$9,Classe7!FI29,IF('Conseil de classe'!$A$2=$I$10,Classe8!FI29,IF('Conseil de classe'!$A$2=$I$11,Classe9!FI29)))))))))),"",IF('Conseil de classe'!$A$2=$I$3,Classe1!FI29,IF('Conseil de classe'!$A$2=$I$4,Classe2!FI29,IF('Conseil de classe'!$A$2=$I$5,Classe3!FI29,IF('Conseil de classe'!$A$2=$I$6,Classe4!FI29,IF('Conseil de classe'!$A$2=$I$7,Classe5!FI29,IF('Conseil de classe'!$A$2=$I$8,Classe6!FI29,IF('Conseil de classe'!$A$2=$I$9,Classe7!FI29,IF('Conseil de classe'!$A$2=$I$10,Classe8!FI29,IF('Conseil de classe'!$A$2=$I$11,Classe9!FI29))))))))))</f>
        <v/>
      </c>
      <c r="BB28" s="7" t="str">
        <f>IF(ISBLANK(IF('Conseil de classe'!$A$2=$I$3,Classe1!FJ29,IF('Conseil de classe'!$A$2=$I$4,Classe2!FJ29,IF('Conseil de classe'!$A$2=$I$5,Classe3!FJ29,IF('Conseil de classe'!$A$2=$I$6,Classe4!FJ29,IF('Conseil de classe'!$A$2=$I$7,Classe5!FJ29,IF('Conseil de classe'!$A$2=$I$8,Classe6!FJ29,IF('Conseil de classe'!$A$2=$I$9,Classe7!FJ29,IF('Conseil de classe'!$A$2=$I$10,Classe8!FJ29,IF('Conseil de classe'!$A$2=$I$11,Classe9!FJ29)))))))))),"",IF('Conseil de classe'!$A$2=$I$3,Classe1!FJ29,IF('Conseil de classe'!$A$2=$I$4,Classe2!FJ29,IF('Conseil de classe'!$A$2=$I$5,Classe3!FJ29,IF('Conseil de classe'!$A$2=$I$6,Classe4!FJ29,IF('Conseil de classe'!$A$2=$I$7,Classe5!FJ29,IF('Conseil de classe'!$A$2=$I$8,Classe6!FJ29,IF('Conseil de classe'!$A$2=$I$9,Classe7!FJ29,IF('Conseil de classe'!$A$2=$I$10,Classe8!FJ29,IF('Conseil de classe'!$A$2=$I$11,Classe9!FJ29))))))))))</f>
        <v/>
      </c>
      <c r="BC28" s="7" t="str">
        <f>IF(ISBLANK(IF('Conseil de classe'!$A$2=$I$3,Classe1!FK29,IF('Conseil de classe'!$A$2=$I$4,Classe2!FK29,IF('Conseil de classe'!$A$2=$I$5,Classe3!FK29,IF('Conseil de classe'!$A$2=$I$6,Classe4!FK29,IF('Conseil de classe'!$A$2=$I$7,Classe5!FK29,IF('Conseil de classe'!$A$2=$I$8,Classe6!FK29,IF('Conseil de classe'!$A$2=$I$9,Classe7!FK29,IF('Conseil de classe'!$A$2=$I$10,Classe8!FK29,IF('Conseil de classe'!$A$2=$I$11,Classe9!FK29)))))))))),"",IF('Conseil de classe'!$A$2=$I$3,Classe1!FK29,IF('Conseil de classe'!$A$2=$I$4,Classe2!FK29,IF('Conseil de classe'!$A$2=$I$5,Classe3!FK29,IF('Conseil de classe'!$A$2=$I$6,Classe4!FK29,IF('Conseil de classe'!$A$2=$I$7,Classe5!FK29,IF('Conseil de classe'!$A$2=$I$8,Classe6!FK29,IF('Conseil de classe'!$A$2=$I$9,Classe7!FK29,IF('Conseil de classe'!$A$2=$I$10,Classe8!FK29,IF('Conseil de classe'!$A$2=$I$11,Classe9!FK29))))))))))</f>
        <v/>
      </c>
      <c r="BD28" s="7" t="str">
        <f>IF(ISBLANK(IF('Conseil de classe'!$A$2=$I$3,Classe1!FL29,IF('Conseil de classe'!$A$2=$I$4,Classe2!FL29,IF('Conseil de classe'!$A$2=$I$5,Classe3!FL29,IF('Conseil de classe'!$A$2=$I$6,Classe4!FL29,IF('Conseil de classe'!$A$2=$I$7,Classe5!FL29,IF('Conseil de classe'!$A$2=$I$8,Classe6!FL29,IF('Conseil de classe'!$A$2=$I$9,Classe7!FL29,IF('Conseil de classe'!$A$2=$I$10,Classe8!FL29,IF('Conseil de classe'!$A$2=$I$11,Classe9!FL29)))))))))),"",IF('Conseil de classe'!$A$2=$I$3,Classe1!FL29,IF('Conseil de classe'!$A$2=$I$4,Classe2!FL29,IF('Conseil de classe'!$A$2=$I$5,Classe3!FL29,IF('Conseil de classe'!$A$2=$I$6,Classe4!FL29,IF('Conseil de classe'!$A$2=$I$7,Classe5!FL29,IF('Conseil de classe'!$A$2=$I$8,Classe6!FL29,IF('Conseil de classe'!$A$2=$I$9,Classe7!FL29,IF('Conseil de classe'!$A$2=$I$10,Classe8!FL29,IF('Conseil de classe'!$A$2=$I$11,Classe9!FL29))))))))))</f>
        <v/>
      </c>
      <c r="BE28" s="7" t="str">
        <f>IF(ISBLANK(IF('Conseil de classe'!$A$2=$I$3,Classe1!FM29,IF('Conseil de classe'!$A$2=$I$4,Classe2!FM29,IF('Conseil de classe'!$A$2=$I$5,Classe3!FM29,IF('Conseil de classe'!$A$2=$I$6,Classe4!FM29,IF('Conseil de classe'!$A$2=$I$7,Classe5!FM29,IF('Conseil de classe'!$A$2=$I$8,Classe6!FM29,IF('Conseil de classe'!$A$2=$I$9,Classe7!FM29,IF('Conseil de classe'!$A$2=$I$10,Classe8!FM29,IF('Conseil de classe'!$A$2=$I$11,Classe9!FM29)))))))))),"",IF('Conseil de classe'!$A$2=$I$3,Classe1!FM29,IF('Conseil de classe'!$A$2=$I$4,Classe2!FM29,IF('Conseil de classe'!$A$2=$I$5,Classe3!FM29,IF('Conseil de classe'!$A$2=$I$6,Classe4!FM29,IF('Conseil de classe'!$A$2=$I$7,Classe5!FM29,IF('Conseil de classe'!$A$2=$I$8,Classe6!FM29,IF('Conseil de classe'!$A$2=$I$9,Classe7!FM29,IF('Conseil de classe'!$A$2=$I$10,Classe8!FM29,IF('Conseil de classe'!$A$2=$I$11,Classe9!FM29))))))))))</f>
        <v/>
      </c>
      <c r="BF28" s="7" t="str">
        <f>IF(ISBLANK(IF('Conseil de classe'!$A$2=$I$3,Classe1!FN29,IF('Conseil de classe'!$A$2=$I$4,Classe2!FN29,IF('Conseil de classe'!$A$2=$I$5,Classe3!FN29,IF('Conseil de classe'!$A$2=$I$6,Classe4!FN29,IF('Conseil de classe'!$A$2=$I$7,Classe5!FN29,IF('Conseil de classe'!$A$2=$I$8,Classe6!FN29,IF('Conseil de classe'!$A$2=$I$9,Classe7!FN29,IF('Conseil de classe'!$A$2=$I$10,Classe8!FN29,IF('Conseil de classe'!$A$2=$I$11,Classe9!FN29)))))))))),"",IF('Conseil de classe'!$A$2=$I$3,Classe1!FN29,IF('Conseil de classe'!$A$2=$I$4,Classe2!FN29,IF('Conseil de classe'!$A$2=$I$5,Classe3!FN29,IF('Conseil de classe'!$A$2=$I$6,Classe4!FN29,IF('Conseil de classe'!$A$2=$I$7,Classe5!FN29,IF('Conseil de classe'!$A$2=$I$8,Classe6!FN29,IF('Conseil de classe'!$A$2=$I$9,Classe7!FN29,IF('Conseil de classe'!$A$2=$I$10,Classe8!FN29,IF('Conseil de classe'!$A$2=$I$11,Classe9!FN29))))))))))</f>
        <v/>
      </c>
      <c r="BG28" s="7" t="str">
        <f>IF(ISBLANK(IF('Conseil de classe'!$A$2=$I$3,Classe1!FO29,IF('Conseil de classe'!$A$2=$I$4,Classe2!FO29,IF('Conseil de classe'!$A$2=$I$5,Classe3!FO29,IF('Conseil de classe'!$A$2=$I$6,Classe4!FO29,IF('Conseil de classe'!$A$2=$I$7,Classe5!FO29,IF('Conseil de classe'!$A$2=$I$8,Classe6!FO29,IF('Conseil de classe'!$A$2=$I$9,Classe7!FO29,IF('Conseil de classe'!$A$2=$I$10,Classe8!FO29,IF('Conseil de classe'!$A$2=$I$11,Classe9!FO29)))))))))),"",IF('Conseil de classe'!$A$2=$I$3,Classe1!FO29,IF('Conseil de classe'!$A$2=$I$4,Classe2!FO29,IF('Conseil de classe'!$A$2=$I$5,Classe3!FO29,IF('Conseil de classe'!$A$2=$I$6,Classe4!FO29,IF('Conseil de classe'!$A$2=$I$7,Classe5!FO29,IF('Conseil de classe'!$A$2=$I$8,Classe6!FO29,IF('Conseil de classe'!$A$2=$I$9,Classe7!FO29,IF('Conseil de classe'!$A$2=$I$10,Classe8!FO29,IF('Conseil de classe'!$A$2=$I$11,Classe9!FO29))))))))))</f>
        <v/>
      </c>
      <c r="BH28" s="7" t="str">
        <f>IF(ISBLANK(IF('Conseil de classe'!$A$2=$I$3,Classe1!FP29,IF('Conseil de classe'!$A$2=$I$4,Classe2!FP29,IF('Conseil de classe'!$A$2=$I$5,Classe3!FP29,IF('Conseil de classe'!$A$2=$I$6,Classe4!FP29,IF('Conseil de classe'!$A$2=$I$7,Classe5!FP29,IF('Conseil de classe'!$A$2=$I$8,Classe6!FP29,IF('Conseil de classe'!$A$2=$I$9,Classe7!FP29,IF('Conseil de classe'!$A$2=$I$10,Classe8!FP29,IF('Conseil de classe'!$A$2=$I$11,Classe9!FP29)))))))))),"",IF('Conseil de classe'!$A$2=$I$3,Classe1!FP29,IF('Conseil de classe'!$A$2=$I$4,Classe2!FP29,IF('Conseil de classe'!$A$2=$I$5,Classe3!FP29,IF('Conseil de classe'!$A$2=$I$6,Classe4!FP29,IF('Conseil de classe'!$A$2=$I$7,Classe5!FP29,IF('Conseil de classe'!$A$2=$I$8,Classe6!FP29,IF('Conseil de classe'!$A$2=$I$9,Classe7!FP29,IF('Conseil de classe'!$A$2=$I$10,Classe8!FP29,IF('Conseil de classe'!$A$2=$I$11,Classe9!FP29))))))))))</f>
        <v/>
      </c>
      <c r="BI28" s="7" t="str">
        <f>IF(ISBLANK(IF('Conseil de classe'!$A$2=$I$3,Classe1!FQ29,IF('Conseil de classe'!$A$2=$I$4,Classe2!FQ29,IF('Conseil de classe'!$A$2=$I$5,Classe3!FQ29,IF('Conseil de classe'!$A$2=$I$6,Classe4!FQ29,IF('Conseil de classe'!$A$2=$I$7,Classe5!FQ29,IF('Conseil de classe'!$A$2=$I$8,Classe6!FQ29,IF('Conseil de classe'!$A$2=$I$9,Classe7!FQ29,IF('Conseil de classe'!$A$2=$I$10,Classe8!FQ29,IF('Conseil de classe'!$A$2=$I$11,Classe9!FQ29)))))))))),"",IF('Conseil de classe'!$A$2=$I$3,Classe1!FQ29,IF('Conseil de classe'!$A$2=$I$4,Classe2!FQ29,IF('Conseil de classe'!$A$2=$I$5,Classe3!FQ29,IF('Conseil de classe'!$A$2=$I$6,Classe4!FQ29,IF('Conseil de classe'!$A$2=$I$7,Classe5!FQ29,IF('Conseil de classe'!$A$2=$I$8,Classe6!FQ29,IF('Conseil de classe'!$A$2=$I$9,Classe7!FQ29,IF('Conseil de classe'!$A$2=$I$10,Classe8!FQ29,IF('Conseil de classe'!$A$2=$I$11,Classe9!FQ29))))))))))</f>
        <v/>
      </c>
      <c r="BJ28" s="7" t="str">
        <f>IF(ISBLANK(IF('Conseil de classe'!$A$2=$I$3,Classe1!FR29,IF('Conseil de classe'!$A$2=$I$4,Classe2!FR29,IF('Conseil de classe'!$A$2=$I$5,Classe3!FR29,IF('Conseil de classe'!$A$2=$I$6,Classe4!FR29,IF('Conseil de classe'!$A$2=$I$7,Classe5!FR29,IF('Conseil de classe'!$A$2=$I$8,Classe6!FR29,IF('Conseil de classe'!$A$2=$I$9,Classe7!FR29,IF('Conseil de classe'!$A$2=$I$10,Classe8!FR29,IF('Conseil de classe'!$A$2=$I$11,Classe9!FR29)))))))))),"",IF('Conseil de classe'!$A$2=$I$3,Classe1!FR29,IF('Conseil de classe'!$A$2=$I$4,Classe2!FR29,IF('Conseil de classe'!$A$2=$I$5,Classe3!FR29,IF('Conseil de classe'!$A$2=$I$6,Classe4!FR29,IF('Conseil de classe'!$A$2=$I$7,Classe5!FR29,IF('Conseil de classe'!$A$2=$I$8,Classe6!FR29,IF('Conseil de classe'!$A$2=$I$9,Classe7!FR29,IF('Conseil de classe'!$A$2=$I$10,Classe8!FR29,IF('Conseil de classe'!$A$2=$I$11,Classe9!FR29))))))))))</f>
        <v/>
      </c>
      <c r="BK28" s="7" t="str">
        <f>IF(ISBLANK(IF('Conseil de classe'!$A$2=$I$3,Classe1!FS29,IF('Conseil de classe'!$A$2=$I$4,Classe2!FS29,IF('Conseil de classe'!$A$2=$I$5,Classe3!FS29,IF('Conseil de classe'!$A$2=$I$6,Classe4!FS29,IF('Conseil de classe'!$A$2=$I$7,Classe5!FS29,IF('Conseil de classe'!$A$2=$I$8,Classe6!FS29,IF('Conseil de classe'!$A$2=$I$9,Classe7!FS29,IF('Conseil de classe'!$A$2=$I$10,Classe8!FS29,IF('Conseil de classe'!$A$2=$I$11,Classe9!FS29)))))))))),"",IF('Conseil de classe'!$A$2=$I$3,Classe1!FS29,IF('Conseil de classe'!$A$2=$I$4,Classe2!FS29,IF('Conseil de classe'!$A$2=$I$5,Classe3!FS29,IF('Conseil de classe'!$A$2=$I$6,Classe4!FS29,IF('Conseil de classe'!$A$2=$I$7,Classe5!FS29,IF('Conseil de classe'!$A$2=$I$8,Classe6!FS29,IF('Conseil de classe'!$A$2=$I$9,Classe7!FS29,IF('Conseil de classe'!$A$2=$I$10,Classe8!FS29,IF('Conseil de classe'!$A$2=$I$11,Classe9!FS29))))))))))</f>
        <v/>
      </c>
      <c r="BL28" s="7" t="str">
        <f>IF(ISBLANK(IF('Conseil de classe'!$A$2=$I$3,Classe1!FT29,IF('Conseil de classe'!$A$2=$I$4,Classe2!FT29,IF('Conseil de classe'!$A$2=$I$5,Classe3!FT29,IF('Conseil de classe'!$A$2=$I$6,Classe4!FT29,IF('Conseil de classe'!$A$2=$I$7,Classe5!FT29,IF('Conseil de classe'!$A$2=$I$8,Classe6!FT29,IF('Conseil de classe'!$A$2=$I$9,Classe7!FT29,IF('Conseil de classe'!$A$2=$I$10,Classe8!FT29,IF('Conseil de classe'!$A$2=$I$11,Classe9!FT29)))))))))),"",IF('Conseil de classe'!$A$2=$I$3,Classe1!FT29,IF('Conseil de classe'!$A$2=$I$4,Classe2!FT29,IF('Conseil de classe'!$A$2=$I$5,Classe3!FT29,IF('Conseil de classe'!$A$2=$I$6,Classe4!FT29,IF('Conseil de classe'!$A$2=$I$7,Classe5!FT29,IF('Conseil de classe'!$A$2=$I$8,Classe6!FT29,IF('Conseil de classe'!$A$2=$I$9,Classe7!FT29,IF('Conseil de classe'!$A$2=$I$10,Classe8!FT29,IF('Conseil de classe'!$A$2=$I$11,Classe9!FT29))))))))))</f>
        <v/>
      </c>
      <c r="BM28" s="7" t="str">
        <f>IF(ISBLANK(IF('Conseil de classe'!$A$2=$I$3,Classe1!FU29,IF('Conseil de classe'!$A$2=$I$4,Classe2!FU29,IF('Conseil de classe'!$A$2=$I$5,Classe3!FU29,IF('Conseil de classe'!$A$2=$I$6,Classe4!FU29,IF('Conseil de classe'!$A$2=$I$7,Classe5!FU29,IF('Conseil de classe'!$A$2=$I$8,Classe6!FU29,IF('Conseil de classe'!$A$2=$I$9,Classe7!FU29,IF('Conseil de classe'!$A$2=$I$10,Classe8!FU29,IF('Conseil de classe'!$A$2=$I$11,Classe9!FU29)))))))))),"",IF('Conseil de classe'!$A$2=$I$3,Classe1!FU29,IF('Conseil de classe'!$A$2=$I$4,Classe2!FU29,IF('Conseil de classe'!$A$2=$I$5,Classe3!FU29,IF('Conseil de classe'!$A$2=$I$6,Classe4!FU29,IF('Conseil de classe'!$A$2=$I$7,Classe5!FU29,IF('Conseil de classe'!$A$2=$I$8,Classe6!FU29,IF('Conseil de classe'!$A$2=$I$9,Classe7!FU29,IF('Conseil de classe'!$A$2=$I$10,Classe8!FU29,IF('Conseil de classe'!$A$2=$I$11,Classe9!FU29))))))))))</f>
        <v/>
      </c>
      <c r="BN28" s="7" t="str">
        <f>IF(ISBLANK(IF('Conseil de classe'!$A$2=$I$3,Classe1!FV29,IF('Conseil de classe'!$A$2=$I$4,Classe2!FV29,IF('Conseil de classe'!$A$2=$I$5,Classe3!FV29,IF('Conseil de classe'!$A$2=$I$6,Classe4!FV29,IF('Conseil de classe'!$A$2=$I$7,Classe5!FV29,IF('Conseil de classe'!$A$2=$I$8,Classe6!FV29,IF('Conseil de classe'!$A$2=$I$9,Classe7!FV29,IF('Conseil de classe'!$A$2=$I$10,Classe8!FV29,IF('Conseil de classe'!$A$2=$I$11,Classe9!FV29)))))))))),"",IF('Conseil de classe'!$A$2=$I$3,Classe1!FV29,IF('Conseil de classe'!$A$2=$I$4,Classe2!FV29,IF('Conseil de classe'!$A$2=$I$5,Classe3!FV29,IF('Conseil de classe'!$A$2=$I$6,Classe4!FV29,IF('Conseil de classe'!$A$2=$I$7,Classe5!FV29,IF('Conseil de classe'!$A$2=$I$8,Classe6!FV29,IF('Conseil de classe'!$A$2=$I$9,Classe7!FV29,IF('Conseil de classe'!$A$2=$I$10,Classe8!FV29,IF('Conseil de classe'!$A$2=$I$11,Classe9!FV29))))))))))</f>
        <v/>
      </c>
      <c r="BO28" s="7" t="str">
        <f>IF(ISBLANK(IF('Conseil de classe'!$A$2=$I$3,Classe1!FW29,IF('Conseil de classe'!$A$2=$I$4,Classe2!FW29,IF('Conseil de classe'!$A$2=$I$5,Classe3!FW29,IF('Conseil de classe'!$A$2=$I$6,Classe4!FW29,IF('Conseil de classe'!$A$2=$I$7,Classe5!FW29,IF('Conseil de classe'!$A$2=$I$8,Classe6!FW29,IF('Conseil de classe'!$A$2=$I$9,Classe7!FW29,IF('Conseil de classe'!$A$2=$I$10,Classe8!FW29,IF('Conseil de classe'!$A$2=$I$11,Classe9!FW29)))))))))),"",IF('Conseil de classe'!$A$2=$I$3,Classe1!FW29,IF('Conseil de classe'!$A$2=$I$4,Classe2!FW29,IF('Conseil de classe'!$A$2=$I$5,Classe3!FW29,IF('Conseil de classe'!$A$2=$I$6,Classe4!FW29,IF('Conseil de classe'!$A$2=$I$7,Classe5!FW29,IF('Conseil de classe'!$A$2=$I$8,Classe6!FW29,IF('Conseil de classe'!$A$2=$I$9,Classe7!FW29,IF('Conseil de classe'!$A$2=$I$10,Classe8!FW29,IF('Conseil de classe'!$A$2=$I$11,Classe9!FW29))))))))))</f>
        <v/>
      </c>
      <c r="BP28" s="7" t="str">
        <f>IF(ISBLANK(IF('Conseil de classe'!$A$2=$I$3,Classe1!FX29,IF('Conseil de classe'!$A$2=$I$4,Classe2!FX29,IF('Conseil de classe'!$A$2=$I$5,Classe3!FX29,IF('Conseil de classe'!$A$2=$I$6,Classe4!FX29,IF('Conseil de classe'!$A$2=$I$7,Classe5!FX29,IF('Conseil de classe'!$A$2=$I$8,Classe6!FX29,IF('Conseil de classe'!$A$2=$I$9,Classe7!FX29,IF('Conseil de classe'!$A$2=$I$10,Classe8!FX29,IF('Conseil de classe'!$A$2=$I$11,Classe9!FX29)))))))))),"",IF('Conseil de classe'!$A$2=$I$3,Classe1!FX29,IF('Conseil de classe'!$A$2=$I$4,Classe2!FX29,IF('Conseil de classe'!$A$2=$I$5,Classe3!FX29,IF('Conseil de classe'!$A$2=$I$6,Classe4!FX29,IF('Conseil de classe'!$A$2=$I$7,Classe5!FX29,IF('Conseil de classe'!$A$2=$I$8,Classe6!FX29,IF('Conseil de classe'!$A$2=$I$9,Classe7!FX29,IF('Conseil de classe'!$A$2=$I$10,Classe8!FX29,IF('Conseil de classe'!$A$2=$I$11,Classe9!FX29))))))))))</f>
        <v/>
      </c>
      <c r="BQ28" s="7" t="str">
        <f>IF(ISBLANK(IF('Conseil de classe'!$A$2=$I$3,Classe1!FY29,IF('Conseil de classe'!$A$2=$I$4,Classe2!FY29,IF('Conseil de classe'!$A$2=$I$5,Classe3!FY29,IF('Conseil de classe'!$A$2=$I$6,Classe4!FY29,IF('Conseil de classe'!$A$2=$I$7,Classe5!FY29,IF('Conseil de classe'!$A$2=$I$8,Classe6!FY29,IF('Conseil de classe'!$A$2=$I$9,Classe7!FY29,IF('Conseil de classe'!$A$2=$I$10,Classe8!FY29,IF('Conseil de classe'!$A$2=$I$11,Classe9!FY29)))))))))),"",IF('Conseil de classe'!$A$2=$I$3,Classe1!FY29,IF('Conseil de classe'!$A$2=$I$4,Classe2!FY29,IF('Conseil de classe'!$A$2=$I$5,Classe3!FY29,IF('Conseil de classe'!$A$2=$I$6,Classe4!FY29,IF('Conseil de classe'!$A$2=$I$7,Classe5!FY29,IF('Conseil de classe'!$A$2=$I$8,Classe6!FY29,IF('Conseil de classe'!$A$2=$I$9,Classe7!FY29,IF('Conseil de classe'!$A$2=$I$10,Classe8!FY29,IF('Conseil de classe'!$A$2=$I$11,Classe9!FY29))))))))))</f>
        <v/>
      </c>
      <c r="BR28" s="7" t="str">
        <f>IF(ISBLANK(IF('Conseil de classe'!$A$2=$I$3,Classe1!FZ29,IF('Conseil de classe'!$A$2=$I$4,Classe2!FZ29,IF('Conseil de classe'!$A$2=$I$5,Classe3!FZ29,IF('Conseil de classe'!$A$2=$I$6,Classe4!FZ29,IF('Conseil de classe'!$A$2=$I$7,Classe5!FZ29,IF('Conseil de classe'!$A$2=$I$8,Classe6!FZ29,IF('Conseil de classe'!$A$2=$I$9,Classe7!FZ29,IF('Conseil de classe'!$A$2=$I$10,Classe8!FZ29,IF('Conseil de classe'!$A$2=$I$11,Classe9!FZ29)))))))))),"",IF('Conseil de classe'!$A$2=$I$3,Classe1!FZ29,IF('Conseil de classe'!$A$2=$I$4,Classe2!FZ29,IF('Conseil de classe'!$A$2=$I$5,Classe3!FZ29,IF('Conseil de classe'!$A$2=$I$6,Classe4!FZ29,IF('Conseil de classe'!$A$2=$I$7,Classe5!FZ29,IF('Conseil de classe'!$A$2=$I$8,Classe6!FZ29,IF('Conseil de classe'!$A$2=$I$9,Classe7!FZ29,IF('Conseil de classe'!$A$2=$I$10,Classe8!FZ29,IF('Conseil de classe'!$A$2=$I$11,Classe9!FZ29))))))))))</f>
        <v/>
      </c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3:84" x14ac:dyDescent="0.3">
      <c r="C29" s="10" t="s">
        <v>48</v>
      </c>
      <c r="E29" s="6"/>
      <c r="F29" s="7">
        <v>21</v>
      </c>
      <c r="G29" s="2">
        <v>9.5</v>
      </c>
      <c r="J29" s="7" t="str">
        <f>IF(ISBLANK(IF('Conseil de classe'!$A$2=$I$3,Classe1!B30, IF('Conseil de classe'!$A$2=$I$4,Classe2!B30,IF('Conseil de classe'!$A$2=$I$5,Classe3!B30,IF('Conseil de classe'!$A$2=$I$6,Classe4!B30,IF('Conseil de classe'!$A$2=$I$7,Classe5!B30,IF('Conseil de classe'!$A$2=$I$8,Classe6!B30, IF('Conseil de classe'!$A$2=$I$9,Classe7!B30,IF('Conseil de classe'!$A$2=$I$10,Classe8!B30,IF('Conseil de classe'!$A$2=$I$11,Classe9!B30)))))))))),"",IF('Conseil de classe'!$A$2=$I$3,Classe1!B30, IF('Conseil de classe'!$A$2=$I$4,Classe2!B30,IF('Conseil de classe'!$A$2=$I$5,Classe3!B30,IF('Conseil de classe'!$A$2=$I$6,Classe4!B30,IF('Conseil de classe'!$A$2=$I$7,Classe5!B30,IF('Conseil de classe'!$A$2=$I$8,Classe6!B30, IF('Conseil de classe'!$A$2=$I$9,Classe7!B30,IF('Conseil de classe'!$A$2=$I$10,Classe8!B30,IF('Conseil de classe'!$A$2=$I$11,Classe9!B30))))))))))</f>
        <v/>
      </c>
      <c r="K29" s="7" t="str">
        <f>IF(ISBLANK(IF('Conseil de classe'!$A$2=$I$3,Classe1!DS30,IF('Conseil de classe'!$A$2=$I$4,Classe2!DS30,IF('Conseil de classe'!$A$2=$I$5,Classe3!DS30,IF('Conseil de classe'!$A$2=$I$6,Classe4!DS30,IF('Conseil de classe'!$A$2=$I$7,Classe5!DS30,IF('Conseil de classe'!$A$2=$I$8,Classe6!DS30,IF('Conseil de classe'!$A$2=$I$9,Classe7!DS30,IF('Conseil de classe'!$A$2=$I$10,Classe8!DS30,IF('Conseil de classe'!$A$2=$I$11,Classe9!DS30)))))))))),"",IF('Conseil de classe'!$A$2=$I$3,Classe1!DS30,IF('Conseil de classe'!$A$2=$I$4,Classe2!DS30,IF('Conseil de classe'!$A$2=$I$5,Classe3!DS30,IF('Conseil de classe'!$A$2=$I$6,Classe4!DS30,IF('Conseil de classe'!$A$2=$I$7,Classe5!DS30,IF('Conseil de classe'!$A$2=$I$8,Classe6!DS30,IF('Conseil de classe'!$A$2=$I$9,Classe7!DS30,IF('Conseil de classe'!$A$2=$I$10,Classe8!DS30,IF('Conseil de classe'!$A$2=$I$11,Classe9!DS30))))))))))</f>
        <v/>
      </c>
      <c r="L29" s="7" t="str">
        <f>IF(ISBLANK(IF('Conseil de classe'!$A$2=$I$3,Classe1!DT30,IF('Conseil de classe'!$A$2=$I$4,Classe2!DT30,IF('Conseil de classe'!$A$2=$I$5,Classe3!DT30,IF('Conseil de classe'!$A$2=$I$6,Classe4!DT30,IF('Conseil de classe'!$A$2=$I$7,Classe5!DT30,IF('Conseil de classe'!$A$2=$I$8,Classe6!DT30,IF('Conseil de classe'!$A$2=$I$9,Classe7!DT30,IF('Conseil de classe'!$A$2=$I$10,Classe8!DT30,IF('Conseil de classe'!$A$2=$I$11,Classe9!DT30)))))))))),"",IF('Conseil de classe'!$A$2=$I$3,Classe1!DT30,IF('Conseil de classe'!$A$2=$I$4,Classe2!DT30,IF('Conseil de classe'!$A$2=$I$5,Classe3!DT30,IF('Conseil de classe'!$A$2=$I$6,Classe4!DT30,IF('Conseil de classe'!$A$2=$I$7,Classe5!DT30,IF('Conseil de classe'!$A$2=$I$8,Classe6!DT30,IF('Conseil de classe'!$A$2=$I$9,Classe7!DT30,IF('Conseil de classe'!$A$2=$I$10,Classe8!DT30,IF('Conseil de classe'!$A$2=$I$11,Classe9!DT30))))))))))</f>
        <v/>
      </c>
      <c r="M29" s="7" t="str">
        <f>IF(ISBLANK(IF('Conseil de classe'!$A$2=$I$3,Classe1!DU30,IF('Conseil de classe'!$A$2=$I$4,Classe2!DU30,IF('Conseil de classe'!$A$2=$I$5,Classe3!DU30,IF('Conseil de classe'!$A$2=$I$6,Classe4!DU30,IF('Conseil de classe'!$A$2=$I$7,Classe5!DU30,IF('Conseil de classe'!$A$2=$I$8,Classe6!DU30,IF('Conseil de classe'!$A$2=$I$9,Classe7!DU30,IF('Conseil de classe'!$A$2=$I$10,Classe8!DU30,IF('Conseil de classe'!$A$2=$I$11,Classe9!DU30)))))))))),"",IF('Conseil de classe'!$A$2=$I$3,Classe1!DU30,IF('Conseil de classe'!$A$2=$I$4,Classe2!DU30,IF('Conseil de classe'!$A$2=$I$5,Classe3!DU30,IF('Conseil de classe'!$A$2=$I$6,Classe4!DU30,IF('Conseil de classe'!$A$2=$I$7,Classe5!DU30,IF('Conseil de classe'!$A$2=$I$8,Classe6!DU30,IF('Conseil de classe'!$A$2=$I$9,Classe7!DU30,IF('Conseil de classe'!$A$2=$I$10,Classe8!DU30,IF('Conseil de classe'!$A$2=$I$11,Classe9!DU30))))))))))</f>
        <v/>
      </c>
      <c r="N29" s="7" t="str">
        <f>IF(ISBLANK(IF('Conseil de classe'!$A$2=$I$3,Classe1!DV30,IF('Conseil de classe'!$A$2=$I$4,Classe2!DV30,IF('Conseil de classe'!$A$2=$I$5,Classe3!DV30,IF('Conseil de classe'!$A$2=$I$6,Classe4!DV30,IF('Conseil de classe'!$A$2=$I$7,Classe5!DV30,IF('Conseil de classe'!$A$2=$I$8,Classe6!DV30,IF('Conseil de classe'!$A$2=$I$9,Classe7!DV30,IF('Conseil de classe'!$A$2=$I$10,Classe8!DV30,IF('Conseil de classe'!$A$2=$I$11,Classe9!DV30)))))))))),"",IF('Conseil de classe'!$A$2=$I$3,Classe1!DV30,IF('Conseil de classe'!$A$2=$I$4,Classe2!DV30,IF('Conseil de classe'!$A$2=$I$5,Classe3!DV30,IF('Conseil de classe'!$A$2=$I$6,Classe4!DV30,IF('Conseil de classe'!$A$2=$I$7,Classe5!DV30,IF('Conseil de classe'!$A$2=$I$8,Classe6!DV30,IF('Conseil de classe'!$A$2=$I$9,Classe7!DV30,IF('Conseil de classe'!$A$2=$I$10,Classe8!DV30,IF('Conseil de classe'!$A$2=$I$11,Classe9!DV30))))))))))</f>
        <v/>
      </c>
      <c r="O29" s="7" t="str">
        <f>IF(ISBLANK(IF('Conseil de classe'!$A$2=$I$3,Classe1!DW30,IF('Conseil de classe'!$A$2=$I$4,Classe2!DW30,IF('Conseil de classe'!$A$2=$I$5,Classe3!DW30,IF('Conseil de classe'!$A$2=$I$6,Classe4!DW30,IF('Conseil de classe'!$A$2=$I$7,Classe5!DW30,IF('Conseil de classe'!$A$2=$I$8,Classe6!DW30,IF('Conseil de classe'!$A$2=$I$9,Classe7!DW30,IF('Conseil de classe'!$A$2=$I$10,Classe8!DW30,IF('Conseil de classe'!$A$2=$I$11,Classe9!DW30)))))))))),"",IF('Conseil de classe'!$A$2=$I$3,Classe1!DW30,IF('Conseil de classe'!$A$2=$I$4,Classe2!DW30,IF('Conseil de classe'!$A$2=$I$5,Classe3!DW30,IF('Conseil de classe'!$A$2=$I$6,Classe4!DW30,IF('Conseil de classe'!$A$2=$I$7,Classe5!DW30,IF('Conseil de classe'!$A$2=$I$8,Classe6!DW30,IF('Conseil de classe'!$A$2=$I$9,Classe7!DW30,IF('Conseil de classe'!$A$2=$I$10,Classe8!DW30,IF('Conseil de classe'!$A$2=$I$11,Classe9!DW30))))))))))</f>
        <v/>
      </c>
      <c r="P29" s="7" t="str">
        <f>IF(ISBLANK(IF('Conseil de classe'!$A$2=$I$3,Classe1!DX30,IF('Conseil de classe'!$A$2=$I$4,Classe2!DX30,IF('Conseil de classe'!$A$2=$I$5,Classe3!DX30,IF('Conseil de classe'!$A$2=$I$6,Classe4!DX30,IF('Conseil de classe'!$A$2=$I$7,Classe5!DX30,IF('Conseil de classe'!$A$2=$I$8,Classe6!DX30,IF('Conseil de classe'!$A$2=$I$9,Classe7!DX30,IF('Conseil de classe'!$A$2=$I$10,Classe8!DX30,IF('Conseil de classe'!$A$2=$I$11,Classe9!DX30)))))))))),"",IF('Conseil de classe'!$A$2=$I$3,Classe1!DX30,IF('Conseil de classe'!$A$2=$I$4,Classe2!DX30,IF('Conseil de classe'!$A$2=$I$5,Classe3!DX30,IF('Conseil de classe'!$A$2=$I$6,Classe4!DX30,IF('Conseil de classe'!$A$2=$I$7,Classe5!DX30,IF('Conseil de classe'!$A$2=$I$8,Classe6!DX30,IF('Conseil de classe'!$A$2=$I$9,Classe7!DX30,IF('Conseil de classe'!$A$2=$I$10,Classe8!DX30,IF('Conseil de classe'!$A$2=$I$11,Classe9!DX30))))))))))</f>
        <v/>
      </c>
      <c r="Q29" s="7" t="str">
        <f>IF(ISBLANK(IF('Conseil de classe'!$A$2=$I$3,Classe1!DY30,IF('Conseil de classe'!$A$2=$I$4,Classe2!DY30,IF('Conseil de classe'!$A$2=$I$5,Classe3!DY30,IF('Conseil de classe'!$A$2=$I$6,Classe4!DY30,IF('Conseil de classe'!$A$2=$I$7,Classe5!DY30,IF('Conseil de classe'!$A$2=$I$8,Classe6!DY30,IF('Conseil de classe'!$A$2=$I$9,Classe7!DY30,IF('Conseil de classe'!$A$2=$I$10,Classe8!DY30,IF('Conseil de classe'!$A$2=$I$11,Classe9!DY30)))))))))),"",IF('Conseil de classe'!$A$2=$I$3,Classe1!DY30,IF('Conseil de classe'!$A$2=$I$4,Classe2!DY30,IF('Conseil de classe'!$A$2=$I$5,Classe3!DY30,IF('Conseil de classe'!$A$2=$I$6,Classe4!DY30,IF('Conseil de classe'!$A$2=$I$7,Classe5!DY30,IF('Conseil de classe'!$A$2=$I$8,Classe6!DY30,IF('Conseil de classe'!$A$2=$I$9,Classe7!DY30,IF('Conseil de classe'!$A$2=$I$10,Classe8!DY30,IF('Conseil de classe'!$A$2=$I$11,Classe9!DY30))))))))))</f>
        <v/>
      </c>
      <c r="R29" s="7" t="str">
        <f>IF(ISBLANK(IF('Conseil de classe'!$A$2=$I$3,Classe1!DZ30,IF('Conseil de classe'!$A$2=$I$4,Classe2!DZ30,IF('Conseil de classe'!$A$2=$I$5,Classe3!DZ30,IF('Conseil de classe'!$A$2=$I$6,Classe4!DZ30,IF('Conseil de classe'!$A$2=$I$7,Classe5!DZ30,IF('Conseil de classe'!$A$2=$I$8,Classe6!DZ30,IF('Conseil de classe'!$A$2=$I$9,Classe7!DZ30,IF('Conseil de classe'!$A$2=$I$10,Classe8!DZ30,IF('Conseil de classe'!$A$2=$I$11,Classe9!DZ30)))))))))),"",IF('Conseil de classe'!$A$2=$I$3,Classe1!DZ30,IF('Conseil de classe'!$A$2=$I$4,Classe2!DZ30,IF('Conseil de classe'!$A$2=$I$5,Classe3!DZ30,IF('Conseil de classe'!$A$2=$I$6,Classe4!DZ30,IF('Conseil de classe'!$A$2=$I$7,Classe5!DZ30,IF('Conseil de classe'!$A$2=$I$8,Classe6!DZ30,IF('Conseil de classe'!$A$2=$I$9,Classe7!DZ30,IF('Conseil de classe'!$A$2=$I$10,Classe8!DZ30,IF('Conseil de classe'!$A$2=$I$11,Classe9!DZ30))))))))))</f>
        <v/>
      </c>
      <c r="S29" s="7" t="str">
        <f>IF(ISBLANK(IF('Conseil de classe'!$A$2=$I$3,Classe1!EA30,IF('Conseil de classe'!$A$2=$I$4,Classe2!EA30,IF('Conseil de classe'!$A$2=$I$5,Classe3!EA30,IF('Conseil de classe'!$A$2=$I$6,Classe4!EA30,IF('Conseil de classe'!$A$2=$I$7,Classe5!EA30,IF('Conseil de classe'!$A$2=$I$8,Classe6!EA30,IF('Conseil de classe'!$A$2=$I$9,Classe7!EA30,IF('Conseil de classe'!$A$2=$I$10,Classe8!EA30,IF('Conseil de classe'!$A$2=$I$11,Classe9!EA30)))))))))),"",IF('Conseil de classe'!$A$2=$I$3,Classe1!EA30,IF('Conseil de classe'!$A$2=$I$4,Classe2!EA30,IF('Conseil de classe'!$A$2=$I$5,Classe3!EA30,IF('Conseil de classe'!$A$2=$I$6,Classe4!EA30,IF('Conseil de classe'!$A$2=$I$7,Classe5!EA30,IF('Conseil de classe'!$A$2=$I$8,Classe6!EA30,IF('Conseil de classe'!$A$2=$I$9,Classe7!EA30,IF('Conseil de classe'!$A$2=$I$10,Classe8!EA30,IF('Conseil de classe'!$A$2=$I$11,Classe9!EA30))))))))))</f>
        <v/>
      </c>
      <c r="T29" s="7" t="str">
        <f>IF(ISBLANK(IF('Conseil de classe'!$A$2=$I$3,Classe1!EB30,IF('Conseil de classe'!$A$2=$I$4,Classe2!EB30,IF('Conseil de classe'!$A$2=$I$5,Classe3!EB30,IF('Conseil de classe'!$A$2=$I$6,Classe4!EB30,IF('Conseil de classe'!$A$2=$I$7,Classe5!EB30,IF('Conseil de classe'!$A$2=$I$8,Classe6!EB30,IF('Conseil de classe'!$A$2=$I$9,Classe7!EB30,IF('Conseil de classe'!$A$2=$I$10,Classe8!EB30,IF('Conseil de classe'!$A$2=$I$11,Classe9!EB30)))))))))),"",IF('Conseil de classe'!$A$2=$I$3,Classe1!EB30,IF('Conseil de classe'!$A$2=$I$4,Classe2!EB30,IF('Conseil de classe'!$A$2=$I$5,Classe3!EB30,IF('Conseil de classe'!$A$2=$I$6,Classe4!EB30,IF('Conseil de classe'!$A$2=$I$7,Classe5!EB30,IF('Conseil de classe'!$A$2=$I$8,Classe6!EB30,IF('Conseil de classe'!$A$2=$I$9,Classe7!EB30,IF('Conseil de classe'!$A$2=$I$10,Classe8!EB30,IF('Conseil de classe'!$A$2=$I$11,Classe9!EB30))))))))))</f>
        <v/>
      </c>
      <c r="U29" s="7" t="str">
        <f>IF(ISBLANK(IF('Conseil de classe'!$A$2=$I$3,Classe1!EC30,IF('Conseil de classe'!$A$2=$I$4,Classe2!EC30,IF('Conseil de classe'!$A$2=$I$5,Classe3!EC30,IF('Conseil de classe'!$A$2=$I$6,Classe4!EC30,IF('Conseil de classe'!$A$2=$I$7,Classe5!EC30,IF('Conseil de classe'!$A$2=$I$8,Classe6!EC30,IF('Conseil de classe'!$A$2=$I$9,Classe7!EC30,IF('Conseil de classe'!$A$2=$I$10,Classe8!EC30,IF('Conseil de classe'!$A$2=$I$11,Classe9!EC30)))))))))),"",IF('Conseil de classe'!$A$2=$I$3,Classe1!EC30,IF('Conseil de classe'!$A$2=$I$4,Classe2!EC30,IF('Conseil de classe'!$A$2=$I$5,Classe3!EC30,IF('Conseil de classe'!$A$2=$I$6,Classe4!EC30,IF('Conseil de classe'!$A$2=$I$7,Classe5!EC30,IF('Conseil de classe'!$A$2=$I$8,Classe6!EC30,IF('Conseil de classe'!$A$2=$I$9,Classe7!EC30,IF('Conseil de classe'!$A$2=$I$10,Classe8!EC30,IF('Conseil de classe'!$A$2=$I$11,Classe9!EC30))))))))))</f>
        <v/>
      </c>
      <c r="V29" s="7" t="str">
        <f>IF(ISBLANK(IF('Conseil de classe'!$A$2=$I$3,Classe1!ED30,IF('Conseil de classe'!$A$2=$I$4,Classe2!ED30,IF('Conseil de classe'!$A$2=$I$5,Classe3!ED30,IF('Conseil de classe'!$A$2=$I$6,Classe4!ED30,IF('Conseil de classe'!$A$2=$I$7,Classe5!ED30,IF('Conseil de classe'!$A$2=$I$8,Classe6!ED30,IF('Conseil de classe'!$A$2=$I$9,Classe7!ED30,IF('Conseil de classe'!$A$2=$I$10,Classe8!ED30,IF('Conseil de classe'!$A$2=$I$11,Classe9!ED30)))))))))),"",IF('Conseil de classe'!$A$2=$I$3,Classe1!ED30,IF('Conseil de classe'!$A$2=$I$4,Classe2!ED30,IF('Conseil de classe'!$A$2=$I$5,Classe3!ED30,IF('Conseil de classe'!$A$2=$I$6,Classe4!ED30,IF('Conseil de classe'!$A$2=$I$7,Classe5!ED30,IF('Conseil de classe'!$A$2=$I$8,Classe6!ED30,IF('Conseil de classe'!$A$2=$I$9,Classe7!ED30,IF('Conseil de classe'!$A$2=$I$10,Classe8!ED30,IF('Conseil de classe'!$A$2=$I$11,Classe9!ED30))))))))))</f>
        <v/>
      </c>
      <c r="W29" s="7" t="str">
        <f>IF(ISBLANK(IF('Conseil de classe'!$A$2=$I$3,Classe1!EE30,IF('Conseil de classe'!$A$2=$I$4,Classe2!EE30,IF('Conseil de classe'!$A$2=$I$5,Classe3!EE30,IF('Conseil de classe'!$A$2=$I$6,Classe4!EE30,IF('Conseil de classe'!$A$2=$I$7,Classe5!EE30,IF('Conseil de classe'!$A$2=$I$8,Classe6!EE30,IF('Conseil de classe'!$A$2=$I$9,Classe7!EE30,IF('Conseil de classe'!$A$2=$I$10,Classe8!EE30,IF('Conseil de classe'!$A$2=$I$11,Classe9!EE30)))))))))),"",IF('Conseil de classe'!$A$2=$I$3,Classe1!EE30,IF('Conseil de classe'!$A$2=$I$4,Classe2!EE30,IF('Conseil de classe'!$A$2=$I$5,Classe3!EE30,IF('Conseil de classe'!$A$2=$I$6,Classe4!EE30,IF('Conseil de classe'!$A$2=$I$7,Classe5!EE30,IF('Conseil de classe'!$A$2=$I$8,Classe6!EE30,IF('Conseil de classe'!$A$2=$I$9,Classe7!EE30,IF('Conseil de classe'!$A$2=$I$10,Classe8!EE30,IF('Conseil de classe'!$A$2=$I$11,Classe9!EE30))))))))))</f>
        <v/>
      </c>
      <c r="X29" s="7" t="str">
        <f>IF(ISBLANK(IF('Conseil de classe'!$A$2=$I$3,Classe1!EF30,IF('Conseil de classe'!$A$2=$I$4,Classe2!EF30,IF('Conseil de classe'!$A$2=$I$5,Classe3!EF30,IF('Conseil de classe'!$A$2=$I$6,Classe4!EF30,IF('Conseil de classe'!$A$2=$I$7,Classe5!EF30,IF('Conseil de classe'!$A$2=$I$8,Classe6!EF30,IF('Conseil de classe'!$A$2=$I$9,Classe7!EF30,IF('Conseil de classe'!$A$2=$I$10,Classe8!EF30,IF('Conseil de classe'!$A$2=$I$11,Classe9!EF30)))))))))),"",IF('Conseil de classe'!$A$2=$I$3,Classe1!EF30,IF('Conseil de classe'!$A$2=$I$4,Classe2!EF30,IF('Conseil de classe'!$A$2=$I$5,Classe3!EF30,IF('Conseil de classe'!$A$2=$I$6,Classe4!EF30,IF('Conseil de classe'!$A$2=$I$7,Classe5!EF30,IF('Conseil de classe'!$A$2=$I$8,Classe6!EF30,IF('Conseil de classe'!$A$2=$I$9,Classe7!EF30,IF('Conseil de classe'!$A$2=$I$10,Classe8!EF30,IF('Conseil de classe'!$A$2=$I$11,Classe9!EF30))))))))))</f>
        <v/>
      </c>
      <c r="Y29" s="7" t="str">
        <f>IF(ISBLANK(IF('Conseil de classe'!$A$2=$I$3,Classe1!EG30,IF('Conseil de classe'!$A$2=$I$4,Classe2!EG30,IF('Conseil de classe'!$A$2=$I$5,Classe3!EG30,IF('Conseil de classe'!$A$2=$I$6,Classe4!EG30,IF('Conseil de classe'!$A$2=$I$7,Classe5!EG30,IF('Conseil de classe'!$A$2=$I$8,Classe6!EG30,IF('Conseil de classe'!$A$2=$I$9,Classe7!EG30,IF('Conseil de classe'!$A$2=$I$10,Classe8!EG30,IF('Conseil de classe'!$A$2=$I$11,Classe9!EG30)))))))))),"",IF('Conseil de classe'!$A$2=$I$3,Classe1!EG30,IF('Conseil de classe'!$A$2=$I$4,Classe2!EG30,IF('Conseil de classe'!$A$2=$I$5,Classe3!EG30,IF('Conseil de classe'!$A$2=$I$6,Classe4!EG30,IF('Conseil de classe'!$A$2=$I$7,Classe5!EG30,IF('Conseil de classe'!$A$2=$I$8,Classe6!EG30,IF('Conseil de classe'!$A$2=$I$9,Classe7!EG30,IF('Conseil de classe'!$A$2=$I$10,Classe8!EG30,IF('Conseil de classe'!$A$2=$I$11,Classe9!EG30))))))))))</f>
        <v/>
      </c>
      <c r="Z29" s="7" t="str">
        <f>IF(ISBLANK(IF('Conseil de classe'!$A$2=$I$3,Classe1!EH30,IF('Conseil de classe'!$A$2=$I$4,Classe2!EH30,IF('Conseil de classe'!$A$2=$I$5,Classe3!EH30,IF('Conseil de classe'!$A$2=$I$6,Classe4!EH30,IF('Conseil de classe'!$A$2=$I$7,Classe5!EH30,IF('Conseil de classe'!$A$2=$I$8,Classe6!EH30,IF('Conseil de classe'!$A$2=$I$9,Classe7!EH30,IF('Conseil de classe'!$A$2=$I$10,Classe8!EH30,IF('Conseil de classe'!$A$2=$I$11,Classe9!EH30)))))))))),"",IF('Conseil de classe'!$A$2=$I$3,Classe1!EH30,IF('Conseil de classe'!$A$2=$I$4,Classe2!EH30,IF('Conseil de classe'!$A$2=$I$5,Classe3!EH30,IF('Conseil de classe'!$A$2=$I$6,Classe4!EH30,IF('Conseil de classe'!$A$2=$I$7,Classe5!EH30,IF('Conseil de classe'!$A$2=$I$8,Classe6!EH30,IF('Conseil de classe'!$A$2=$I$9,Classe7!EH30,IF('Conseil de classe'!$A$2=$I$10,Classe8!EH30,IF('Conseil de classe'!$A$2=$I$11,Classe9!EH30))))))))))</f>
        <v/>
      </c>
      <c r="AA29" s="7" t="str">
        <f>IF(ISBLANK(IF('Conseil de classe'!$A$2=$I$3,Classe1!EI30,IF('Conseil de classe'!$A$2=$I$4,Classe2!EI30,IF('Conseil de classe'!$A$2=$I$5,Classe3!EI30,IF('Conseil de classe'!$A$2=$I$6,Classe4!EI30,IF('Conseil de classe'!$A$2=$I$7,Classe5!EI30,IF('Conseil de classe'!$A$2=$I$8,Classe6!EI30,IF('Conseil de classe'!$A$2=$I$9,Classe7!EI30,IF('Conseil de classe'!$A$2=$I$10,Classe8!EI30,IF('Conseil de classe'!$A$2=$I$11,Classe9!EI30)))))))))),"",IF('Conseil de classe'!$A$2=$I$3,Classe1!EI30,IF('Conseil de classe'!$A$2=$I$4,Classe2!EI30,IF('Conseil de classe'!$A$2=$I$5,Classe3!EI30,IF('Conseil de classe'!$A$2=$I$6,Classe4!EI30,IF('Conseil de classe'!$A$2=$I$7,Classe5!EI30,IF('Conseil de classe'!$A$2=$I$8,Classe6!EI30,IF('Conseil de classe'!$A$2=$I$9,Classe7!EI30,IF('Conseil de classe'!$A$2=$I$10,Classe8!EI30,IF('Conseil de classe'!$A$2=$I$11,Classe9!EI30))))))))))</f>
        <v/>
      </c>
      <c r="AB29" s="7" t="str">
        <f>IF(ISBLANK(IF('Conseil de classe'!$A$2=$I$3,Classe1!EJ30,IF('Conseil de classe'!$A$2=$I$4,Classe2!EJ30,IF('Conseil de classe'!$A$2=$I$5,Classe3!EJ30,IF('Conseil de classe'!$A$2=$I$6,Classe4!EJ30,IF('Conseil de classe'!$A$2=$I$7,Classe5!EJ30,IF('Conseil de classe'!$A$2=$I$8,Classe6!EJ30,IF('Conseil de classe'!$A$2=$I$9,Classe7!EJ30,IF('Conseil de classe'!$A$2=$I$10,Classe8!EJ30,IF('Conseil de classe'!$A$2=$I$11,Classe9!EJ30)))))))))),"",IF('Conseil de classe'!$A$2=$I$3,Classe1!EJ30,IF('Conseil de classe'!$A$2=$I$4,Classe2!EJ30,IF('Conseil de classe'!$A$2=$I$5,Classe3!EJ30,IF('Conseil de classe'!$A$2=$I$6,Classe4!EJ30,IF('Conseil de classe'!$A$2=$I$7,Classe5!EJ30,IF('Conseil de classe'!$A$2=$I$8,Classe6!EJ30,IF('Conseil de classe'!$A$2=$I$9,Classe7!EJ30,IF('Conseil de classe'!$A$2=$I$10,Classe8!EJ30,IF('Conseil de classe'!$A$2=$I$11,Classe9!EJ30))))))))))</f>
        <v/>
      </c>
      <c r="AC29" s="7" t="str">
        <f>IF(ISBLANK(IF('Conseil de classe'!$A$2=$I$3,Classe1!EK30,IF('Conseil de classe'!$A$2=$I$4,Classe2!EK30,IF('Conseil de classe'!$A$2=$I$5,Classe3!EK30,IF('Conseil de classe'!$A$2=$I$6,Classe4!EK30,IF('Conseil de classe'!$A$2=$I$7,Classe5!EK30,IF('Conseil de classe'!$A$2=$I$8,Classe6!EK30,IF('Conseil de classe'!$A$2=$I$9,Classe7!EK30,IF('Conseil de classe'!$A$2=$I$10,Classe8!EK30,IF('Conseil de classe'!$A$2=$I$11,Classe9!EK30)))))))))),"",IF('Conseil de classe'!$A$2=$I$3,Classe1!EK30,IF('Conseil de classe'!$A$2=$I$4,Classe2!EK30,IF('Conseil de classe'!$A$2=$I$5,Classe3!EK30,IF('Conseil de classe'!$A$2=$I$6,Classe4!EK30,IF('Conseil de classe'!$A$2=$I$7,Classe5!EK30,IF('Conseil de classe'!$A$2=$I$8,Classe6!EK30,IF('Conseil de classe'!$A$2=$I$9,Classe7!EK30,IF('Conseil de classe'!$A$2=$I$10,Classe8!EK30,IF('Conseil de classe'!$A$2=$I$11,Classe9!EK30))))))))))</f>
        <v/>
      </c>
      <c r="AD29" s="7" t="str">
        <f>IF(ISBLANK(IF('Conseil de classe'!$A$2=$I$3,Classe1!EL30,IF('Conseil de classe'!$A$2=$I$4,Classe2!EL30,IF('Conseil de classe'!$A$2=$I$5,Classe3!EL30,IF('Conseil de classe'!$A$2=$I$6,Classe4!EL30,IF('Conseil de classe'!$A$2=$I$7,Classe5!EL30,IF('Conseil de classe'!$A$2=$I$8,Classe6!EL30,IF('Conseil de classe'!$A$2=$I$9,Classe7!EL30,IF('Conseil de classe'!$A$2=$I$10,Classe8!EL30,IF('Conseil de classe'!$A$2=$I$11,Classe9!EL30)))))))))),"",IF('Conseil de classe'!$A$2=$I$3,Classe1!EL30,IF('Conseil de classe'!$A$2=$I$4,Classe2!EL30,IF('Conseil de classe'!$A$2=$I$5,Classe3!EL30,IF('Conseil de classe'!$A$2=$I$6,Classe4!EL30,IF('Conseil de classe'!$A$2=$I$7,Classe5!EL30,IF('Conseil de classe'!$A$2=$I$8,Classe6!EL30,IF('Conseil de classe'!$A$2=$I$9,Classe7!EL30,IF('Conseil de classe'!$A$2=$I$10,Classe8!EL30,IF('Conseil de classe'!$A$2=$I$11,Classe9!EL30))))))))))</f>
        <v/>
      </c>
      <c r="AE29" s="7" t="str">
        <f>IF(ISBLANK(IF('Conseil de classe'!$A$2=$I$3,Classe1!EM30,IF('Conseil de classe'!$A$2=$I$4,Classe2!EM30,IF('Conseil de classe'!$A$2=$I$5,Classe3!EM30,IF('Conseil de classe'!$A$2=$I$6,Classe4!EM30,IF('Conseil de classe'!$A$2=$I$7,Classe5!EM30,IF('Conseil de classe'!$A$2=$I$8,Classe6!EM30,IF('Conseil de classe'!$A$2=$I$9,Classe7!EM30,IF('Conseil de classe'!$A$2=$I$10,Classe8!EM30,IF('Conseil de classe'!$A$2=$I$11,Classe9!EM30)))))))))),"",IF('Conseil de classe'!$A$2=$I$3,Classe1!EM30,IF('Conseil de classe'!$A$2=$I$4,Classe2!EM30,IF('Conseil de classe'!$A$2=$I$5,Classe3!EM30,IF('Conseil de classe'!$A$2=$I$6,Classe4!EM30,IF('Conseil de classe'!$A$2=$I$7,Classe5!EM30,IF('Conseil de classe'!$A$2=$I$8,Classe6!EM30,IF('Conseil de classe'!$A$2=$I$9,Classe7!EM30,IF('Conseil de classe'!$A$2=$I$10,Classe8!EM30,IF('Conseil de classe'!$A$2=$I$11,Classe9!EM30))))))))))</f>
        <v/>
      </c>
      <c r="AF29" s="7" t="str">
        <f>IF(ISBLANK(IF('Conseil de classe'!$A$2=$I$3,Classe1!EN30,IF('Conseil de classe'!$A$2=$I$4,Classe2!EN30,IF('Conseil de classe'!$A$2=$I$5,Classe3!EN30,IF('Conseil de classe'!$A$2=$I$6,Classe4!EN30,IF('Conseil de classe'!$A$2=$I$7,Classe5!EN30,IF('Conseil de classe'!$A$2=$I$8,Classe6!EN30,IF('Conseil de classe'!$A$2=$I$9,Classe7!EN30,IF('Conseil de classe'!$A$2=$I$10,Classe8!EN30,IF('Conseil de classe'!$A$2=$I$11,Classe9!EN30)))))))))),"",IF('Conseil de classe'!$A$2=$I$3,Classe1!EN30,IF('Conseil de classe'!$A$2=$I$4,Classe2!EN30,IF('Conseil de classe'!$A$2=$I$5,Classe3!EN30,IF('Conseil de classe'!$A$2=$I$6,Classe4!EN30,IF('Conseil de classe'!$A$2=$I$7,Classe5!EN30,IF('Conseil de classe'!$A$2=$I$8,Classe6!EN30,IF('Conseil de classe'!$A$2=$I$9,Classe7!EN30,IF('Conseil de classe'!$A$2=$I$10,Classe8!EN30,IF('Conseil de classe'!$A$2=$I$11,Classe9!EN30))))))))))</f>
        <v/>
      </c>
      <c r="AG29" s="7" t="str">
        <f>IF(ISBLANK(IF('Conseil de classe'!$A$2=$I$3,Classe1!EO30,IF('Conseil de classe'!$A$2=$I$4,Classe2!EO30,IF('Conseil de classe'!$A$2=$I$5,Classe3!EO30,IF('Conseil de classe'!$A$2=$I$6,Classe4!EO30,IF('Conseil de classe'!$A$2=$I$7,Classe5!EO30,IF('Conseil de classe'!$A$2=$I$8,Classe6!EO30,IF('Conseil de classe'!$A$2=$I$9,Classe7!EO30,IF('Conseil de classe'!$A$2=$I$10,Classe8!EO30,IF('Conseil de classe'!$A$2=$I$11,Classe9!EO30)))))))))),"",IF('Conseil de classe'!$A$2=$I$3,Classe1!EO30,IF('Conseil de classe'!$A$2=$I$4,Classe2!EO30,IF('Conseil de classe'!$A$2=$I$5,Classe3!EO30,IF('Conseil de classe'!$A$2=$I$6,Classe4!EO30,IF('Conseil de classe'!$A$2=$I$7,Classe5!EO30,IF('Conseil de classe'!$A$2=$I$8,Classe6!EO30,IF('Conseil de classe'!$A$2=$I$9,Classe7!EO30,IF('Conseil de classe'!$A$2=$I$10,Classe8!EO30,IF('Conseil de classe'!$A$2=$I$11,Classe9!EO30))))))))))</f>
        <v/>
      </c>
      <c r="AH29" s="7" t="str">
        <f>IF(ISBLANK(IF('Conseil de classe'!$A$2=$I$3,Classe1!EP30,IF('Conseil de classe'!$A$2=$I$4,Classe2!EP30,IF('Conseil de classe'!$A$2=$I$5,Classe3!EP30,IF('Conseil de classe'!$A$2=$I$6,Classe4!EP30,IF('Conseil de classe'!$A$2=$I$7,Classe5!EP30,IF('Conseil de classe'!$A$2=$I$8,Classe6!EP30,IF('Conseil de classe'!$A$2=$I$9,Classe7!EP30,IF('Conseil de classe'!$A$2=$I$10,Classe8!EP30,IF('Conseil de classe'!$A$2=$I$11,Classe9!EP30)))))))))),"",IF('Conseil de classe'!$A$2=$I$3,Classe1!EP30,IF('Conseil de classe'!$A$2=$I$4,Classe2!EP30,IF('Conseil de classe'!$A$2=$I$5,Classe3!EP30,IF('Conseil de classe'!$A$2=$I$6,Classe4!EP30,IF('Conseil de classe'!$A$2=$I$7,Classe5!EP30,IF('Conseil de classe'!$A$2=$I$8,Classe6!EP30,IF('Conseil de classe'!$A$2=$I$9,Classe7!EP30,IF('Conseil de classe'!$A$2=$I$10,Classe8!EP30,IF('Conseil de classe'!$A$2=$I$11,Classe9!EP30))))))))))</f>
        <v/>
      </c>
      <c r="AI29" s="7" t="str">
        <f>IF(ISBLANK(IF('Conseil de classe'!$A$2=$I$3,Classe1!EQ30,IF('Conseil de classe'!$A$2=$I$4,Classe2!EQ30,IF('Conseil de classe'!$A$2=$I$5,Classe3!EQ30,IF('Conseil de classe'!$A$2=$I$6,Classe4!EQ30,IF('Conseil de classe'!$A$2=$I$7,Classe5!EQ30,IF('Conseil de classe'!$A$2=$I$8,Classe6!EQ30,IF('Conseil de classe'!$A$2=$I$9,Classe7!EQ30,IF('Conseil de classe'!$A$2=$I$10,Classe8!EQ30,IF('Conseil de classe'!$A$2=$I$11,Classe9!EQ30)))))))))),"",IF('Conseil de classe'!$A$2=$I$3,Classe1!EQ30,IF('Conseil de classe'!$A$2=$I$4,Classe2!EQ30,IF('Conseil de classe'!$A$2=$I$5,Classe3!EQ30,IF('Conseil de classe'!$A$2=$I$6,Classe4!EQ30,IF('Conseil de classe'!$A$2=$I$7,Classe5!EQ30,IF('Conseil de classe'!$A$2=$I$8,Classe6!EQ30,IF('Conseil de classe'!$A$2=$I$9,Classe7!EQ30,IF('Conseil de classe'!$A$2=$I$10,Classe8!EQ30,IF('Conseil de classe'!$A$2=$I$11,Classe9!EQ30))))))))))</f>
        <v/>
      </c>
      <c r="AJ29" s="7" t="str">
        <f>IF(ISBLANK(IF('Conseil de classe'!$A$2=$I$3,Classe1!ER30,IF('Conseil de classe'!$A$2=$I$4,Classe2!ER30,IF('Conseil de classe'!$A$2=$I$5,Classe3!ER30,IF('Conseil de classe'!$A$2=$I$6,Classe4!ER30,IF('Conseil de classe'!$A$2=$I$7,Classe5!ER30,IF('Conseil de classe'!$A$2=$I$8,Classe6!ER30,IF('Conseil de classe'!$A$2=$I$9,Classe7!ER30,IF('Conseil de classe'!$A$2=$I$10,Classe8!ER30,IF('Conseil de classe'!$A$2=$I$11,Classe9!ER30)))))))))),"",IF('Conseil de classe'!$A$2=$I$3,Classe1!ER30,IF('Conseil de classe'!$A$2=$I$4,Classe2!ER30,IF('Conseil de classe'!$A$2=$I$5,Classe3!ER30,IF('Conseil de classe'!$A$2=$I$6,Classe4!ER30,IF('Conseil de classe'!$A$2=$I$7,Classe5!ER30,IF('Conseil de classe'!$A$2=$I$8,Classe6!ER30,IF('Conseil de classe'!$A$2=$I$9,Classe7!ER30,IF('Conseil de classe'!$A$2=$I$10,Classe8!ER30,IF('Conseil de classe'!$A$2=$I$11,Classe9!ER30))))))))))</f>
        <v/>
      </c>
      <c r="AK29" s="7" t="str">
        <f>IF(ISBLANK(IF('Conseil de classe'!$A$2=$I$3,Classe1!ES30,IF('Conseil de classe'!$A$2=$I$4,Classe2!ES30,IF('Conseil de classe'!$A$2=$I$5,Classe3!ES30,IF('Conseil de classe'!$A$2=$I$6,Classe4!ES30,IF('Conseil de classe'!$A$2=$I$7,Classe5!ES30,IF('Conseil de classe'!$A$2=$I$8,Classe6!ES30,IF('Conseil de classe'!$A$2=$I$9,Classe7!ES30,IF('Conseil de classe'!$A$2=$I$10,Classe8!ES30,IF('Conseil de classe'!$A$2=$I$11,Classe9!ES30)))))))))),"",IF('Conseil de classe'!$A$2=$I$3,Classe1!ES30,IF('Conseil de classe'!$A$2=$I$4,Classe2!ES30,IF('Conseil de classe'!$A$2=$I$5,Classe3!ES30,IF('Conseil de classe'!$A$2=$I$6,Classe4!ES30,IF('Conseil de classe'!$A$2=$I$7,Classe5!ES30,IF('Conseil de classe'!$A$2=$I$8,Classe6!ES30,IF('Conseil de classe'!$A$2=$I$9,Classe7!ES30,IF('Conseil de classe'!$A$2=$I$10,Classe8!ES30,IF('Conseil de classe'!$A$2=$I$11,Classe9!ES30))))))))))</f>
        <v/>
      </c>
      <c r="AL29" s="7" t="str">
        <f>IF(ISBLANK(IF('Conseil de classe'!$A$2=$I$3,Classe1!ET30,IF('Conseil de classe'!$A$2=$I$4,Classe2!ET30,IF('Conseil de classe'!$A$2=$I$5,Classe3!ET30,IF('Conseil de classe'!$A$2=$I$6,Classe4!ET30,IF('Conseil de classe'!$A$2=$I$7,Classe5!ET30,IF('Conseil de classe'!$A$2=$I$8,Classe6!ET30,IF('Conseil de classe'!$A$2=$I$9,Classe7!ET30,IF('Conseil de classe'!$A$2=$I$10,Classe8!ET30,IF('Conseil de classe'!$A$2=$I$11,Classe9!ET30)))))))))),"",IF('Conseil de classe'!$A$2=$I$3,Classe1!ET30,IF('Conseil de classe'!$A$2=$I$4,Classe2!ET30,IF('Conseil de classe'!$A$2=$I$5,Classe3!ET30,IF('Conseil de classe'!$A$2=$I$6,Classe4!ET30,IF('Conseil de classe'!$A$2=$I$7,Classe5!ET30,IF('Conseil de classe'!$A$2=$I$8,Classe6!ET30,IF('Conseil de classe'!$A$2=$I$9,Classe7!ET30,IF('Conseil de classe'!$A$2=$I$10,Classe8!ET30,IF('Conseil de classe'!$A$2=$I$11,Classe9!ET30))))))))))</f>
        <v/>
      </c>
      <c r="AM29" s="7" t="str">
        <f>IF(ISBLANK(IF('Conseil de classe'!$A$2=$I$3,Classe1!EU30,IF('Conseil de classe'!$A$2=$I$4,Classe2!EU30,IF('Conseil de classe'!$A$2=$I$5,Classe3!EU30,IF('Conseil de classe'!$A$2=$I$6,Classe4!EU30,IF('Conseil de classe'!$A$2=$I$7,Classe5!EU30,IF('Conseil de classe'!$A$2=$I$8,Classe6!EU30,IF('Conseil de classe'!$A$2=$I$9,Classe7!EU30,IF('Conseil de classe'!$A$2=$I$10,Classe8!EU30,IF('Conseil de classe'!$A$2=$I$11,Classe9!EU30)))))))))),"",IF('Conseil de classe'!$A$2=$I$3,Classe1!EU30,IF('Conseil de classe'!$A$2=$I$4,Classe2!EU30,IF('Conseil de classe'!$A$2=$I$5,Classe3!EU30,IF('Conseil de classe'!$A$2=$I$6,Classe4!EU30,IF('Conseil de classe'!$A$2=$I$7,Classe5!EU30,IF('Conseil de classe'!$A$2=$I$8,Classe6!EU30,IF('Conseil de classe'!$A$2=$I$9,Classe7!EU30,IF('Conseil de classe'!$A$2=$I$10,Classe8!EU30,IF('Conseil de classe'!$A$2=$I$11,Classe9!EU30))))))))))</f>
        <v/>
      </c>
      <c r="AN29" s="7" t="str">
        <f>IF(ISBLANK(IF('Conseil de classe'!$A$2=$I$3,Classe1!EV30,IF('Conseil de classe'!$A$2=$I$4,Classe2!EV30,IF('Conseil de classe'!$A$2=$I$5,Classe3!EV30,IF('Conseil de classe'!$A$2=$I$6,Classe4!EV30,IF('Conseil de classe'!$A$2=$I$7,Classe5!EV30,IF('Conseil de classe'!$A$2=$I$8,Classe6!EV30,IF('Conseil de classe'!$A$2=$I$9,Classe7!EV30,IF('Conseil de classe'!$A$2=$I$10,Classe8!EV30,IF('Conseil de classe'!$A$2=$I$11,Classe9!EV30)))))))))),"",IF('Conseil de classe'!$A$2=$I$3,Classe1!EV30,IF('Conseil de classe'!$A$2=$I$4,Classe2!EV30,IF('Conseil de classe'!$A$2=$I$5,Classe3!EV30,IF('Conseil de classe'!$A$2=$I$6,Classe4!EV30,IF('Conseil de classe'!$A$2=$I$7,Classe5!EV30,IF('Conseil de classe'!$A$2=$I$8,Classe6!EV30,IF('Conseil de classe'!$A$2=$I$9,Classe7!EV30,IF('Conseil de classe'!$A$2=$I$10,Classe8!EV30,IF('Conseil de classe'!$A$2=$I$11,Classe9!EV30))))))))))</f>
        <v/>
      </c>
      <c r="AO29" s="7" t="str">
        <f>IF(ISBLANK(IF('Conseil de classe'!$A$2=$I$3,Classe1!EW30,IF('Conseil de classe'!$A$2=$I$4,Classe2!EW30,IF('Conseil de classe'!$A$2=$I$5,Classe3!EW30,IF('Conseil de classe'!$A$2=$I$6,Classe4!EW30,IF('Conseil de classe'!$A$2=$I$7,Classe5!EW30,IF('Conseil de classe'!$A$2=$I$8,Classe6!EW30,IF('Conseil de classe'!$A$2=$I$9,Classe7!EW30,IF('Conseil de classe'!$A$2=$I$10,Classe8!EW30,IF('Conseil de classe'!$A$2=$I$11,Classe9!EW30)))))))))),"",IF('Conseil de classe'!$A$2=$I$3,Classe1!EW30,IF('Conseil de classe'!$A$2=$I$4,Classe2!EW30,IF('Conseil de classe'!$A$2=$I$5,Classe3!EW30,IF('Conseil de classe'!$A$2=$I$6,Classe4!EW30,IF('Conseil de classe'!$A$2=$I$7,Classe5!EW30,IF('Conseil de classe'!$A$2=$I$8,Classe6!EW30,IF('Conseil de classe'!$A$2=$I$9,Classe7!EW30,IF('Conseil de classe'!$A$2=$I$10,Classe8!EW30,IF('Conseil de classe'!$A$2=$I$11,Classe9!EW30))))))))))</f>
        <v/>
      </c>
      <c r="AP29" s="7" t="str">
        <f>IF(ISBLANK(IF('Conseil de classe'!$A$2=$I$3,Classe1!EX30,IF('Conseil de classe'!$A$2=$I$4,Classe2!EX30,IF('Conseil de classe'!$A$2=$I$5,Classe3!EX30,IF('Conseil de classe'!$A$2=$I$6,Classe4!EX30,IF('Conseil de classe'!$A$2=$I$7,Classe5!EX30,IF('Conseil de classe'!$A$2=$I$8,Classe6!EX30,IF('Conseil de classe'!$A$2=$I$9,Classe7!EX30,IF('Conseil de classe'!$A$2=$I$10,Classe8!EX30,IF('Conseil de classe'!$A$2=$I$11,Classe9!EX30)))))))))),"",IF('Conseil de classe'!$A$2=$I$3,Classe1!EX30,IF('Conseil de classe'!$A$2=$I$4,Classe2!EX30,IF('Conseil de classe'!$A$2=$I$5,Classe3!EX30,IF('Conseil de classe'!$A$2=$I$6,Classe4!EX30,IF('Conseil de classe'!$A$2=$I$7,Classe5!EX30,IF('Conseil de classe'!$A$2=$I$8,Classe6!EX30,IF('Conseil de classe'!$A$2=$I$9,Classe7!EX30,IF('Conseil de classe'!$A$2=$I$10,Classe8!EX30,IF('Conseil de classe'!$A$2=$I$11,Classe9!EX30))))))))))</f>
        <v/>
      </c>
      <c r="AQ29" s="7" t="str">
        <f>IF(ISBLANK(IF('Conseil de classe'!$A$2=$I$3,Classe1!EY30,IF('Conseil de classe'!$A$2=$I$4,Classe2!EY30,IF('Conseil de classe'!$A$2=$I$5,Classe3!EY30,IF('Conseil de classe'!$A$2=$I$6,Classe4!EY30,IF('Conseil de classe'!$A$2=$I$7,Classe5!EY30,IF('Conseil de classe'!$A$2=$I$8,Classe6!EY30,IF('Conseil de classe'!$A$2=$I$9,Classe7!EY30,IF('Conseil de classe'!$A$2=$I$10,Classe8!EY30,IF('Conseil de classe'!$A$2=$I$11,Classe9!EY30)))))))))),"",IF('Conseil de classe'!$A$2=$I$3,Classe1!EY30,IF('Conseil de classe'!$A$2=$I$4,Classe2!EY30,IF('Conseil de classe'!$A$2=$I$5,Classe3!EY30,IF('Conseil de classe'!$A$2=$I$6,Classe4!EY30,IF('Conseil de classe'!$A$2=$I$7,Classe5!EY30,IF('Conseil de classe'!$A$2=$I$8,Classe6!EY30,IF('Conseil de classe'!$A$2=$I$9,Classe7!EY30,IF('Conseil de classe'!$A$2=$I$10,Classe8!EY30,IF('Conseil de classe'!$A$2=$I$11,Classe9!EY30))))))))))</f>
        <v/>
      </c>
      <c r="AR29" s="7" t="str">
        <f>IF(ISBLANK(IF('Conseil de classe'!$A$2=$I$3,Classe1!EZ30,IF('Conseil de classe'!$A$2=$I$4,Classe2!EZ30,IF('Conseil de classe'!$A$2=$I$5,Classe3!EZ30,IF('Conseil de classe'!$A$2=$I$6,Classe4!EZ30,IF('Conseil de classe'!$A$2=$I$7,Classe5!EZ30,IF('Conseil de classe'!$A$2=$I$8,Classe6!EZ30,IF('Conseil de classe'!$A$2=$I$9,Classe7!EZ30,IF('Conseil de classe'!$A$2=$I$10,Classe8!EZ30,IF('Conseil de classe'!$A$2=$I$11,Classe9!EZ30)))))))))),"",IF('Conseil de classe'!$A$2=$I$3,Classe1!EZ30,IF('Conseil de classe'!$A$2=$I$4,Classe2!EZ30,IF('Conseil de classe'!$A$2=$I$5,Classe3!EZ30,IF('Conseil de classe'!$A$2=$I$6,Classe4!EZ30,IF('Conseil de classe'!$A$2=$I$7,Classe5!EZ30,IF('Conseil de classe'!$A$2=$I$8,Classe6!EZ30,IF('Conseil de classe'!$A$2=$I$9,Classe7!EZ30,IF('Conseil de classe'!$A$2=$I$10,Classe8!EZ30,IF('Conseil de classe'!$A$2=$I$11,Classe9!EZ30))))))))))</f>
        <v/>
      </c>
      <c r="AS29" s="7" t="str">
        <f>IF(ISBLANK(IF('Conseil de classe'!$A$2=$I$3,Classe1!FA30,IF('Conseil de classe'!$A$2=$I$4,Classe2!FA30,IF('Conseil de classe'!$A$2=$I$5,Classe3!FA30,IF('Conseil de classe'!$A$2=$I$6,Classe4!FA30,IF('Conseil de classe'!$A$2=$I$7,Classe5!FA30,IF('Conseil de classe'!$A$2=$I$8,Classe6!FA30,IF('Conseil de classe'!$A$2=$I$9,Classe7!FA30,IF('Conseil de classe'!$A$2=$I$10,Classe8!FA30,IF('Conseil de classe'!$A$2=$I$11,Classe9!FA30)))))))))),"",IF('Conseil de classe'!$A$2=$I$3,Classe1!FA30,IF('Conseil de classe'!$A$2=$I$4,Classe2!FA30,IF('Conseil de classe'!$A$2=$I$5,Classe3!FA30,IF('Conseil de classe'!$A$2=$I$6,Classe4!FA30,IF('Conseil de classe'!$A$2=$I$7,Classe5!FA30,IF('Conseil de classe'!$A$2=$I$8,Classe6!FA30,IF('Conseil de classe'!$A$2=$I$9,Classe7!FA30,IF('Conseil de classe'!$A$2=$I$10,Classe8!FA30,IF('Conseil de classe'!$A$2=$I$11,Classe9!FA30))))))))))</f>
        <v/>
      </c>
      <c r="AT29" s="7" t="str">
        <f>IF(ISBLANK(IF('Conseil de classe'!$A$2=$I$3,Classe1!FB30,IF('Conseil de classe'!$A$2=$I$4,Classe2!FB30,IF('Conseil de classe'!$A$2=$I$5,Classe3!FB30,IF('Conseil de classe'!$A$2=$I$6,Classe4!FB30,IF('Conseil de classe'!$A$2=$I$7,Classe5!FB30,IF('Conseil de classe'!$A$2=$I$8,Classe6!FB30,IF('Conseil de classe'!$A$2=$I$9,Classe7!FB30,IF('Conseil de classe'!$A$2=$I$10,Classe8!FB30,IF('Conseil de classe'!$A$2=$I$11,Classe9!FB30)))))))))),"",IF('Conseil de classe'!$A$2=$I$3,Classe1!FB30,IF('Conseil de classe'!$A$2=$I$4,Classe2!FB30,IF('Conseil de classe'!$A$2=$I$5,Classe3!FB30,IF('Conseil de classe'!$A$2=$I$6,Classe4!FB30,IF('Conseil de classe'!$A$2=$I$7,Classe5!FB30,IF('Conseil de classe'!$A$2=$I$8,Classe6!FB30,IF('Conseil de classe'!$A$2=$I$9,Classe7!FB30,IF('Conseil de classe'!$A$2=$I$10,Classe8!FB30,IF('Conseil de classe'!$A$2=$I$11,Classe9!FB30))))))))))</f>
        <v/>
      </c>
      <c r="AU29" s="7" t="str">
        <f>IF(ISBLANK(IF('Conseil de classe'!$A$2=$I$3,Classe1!FC30,IF('Conseil de classe'!$A$2=$I$4,Classe2!FC30,IF('Conseil de classe'!$A$2=$I$5,Classe3!FC30,IF('Conseil de classe'!$A$2=$I$6,Classe4!FC30,IF('Conseil de classe'!$A$2=$I$7,Classe5!FC30,IF('Conseil de classe'!$A$2=$I$8,Classe6!FC30,IF('Conseil de classe'!$A$2=$I$9,Classe7!FC30,IF('Conseil de classe'!$A$2=$I$10,Classe8!FC30,IF('Conseil de classe'!$A$2=$I$11,Classe9!FC30)))))))))),"",IF('Conseil de classe'!$A$2=$I$3,Classe1!FC30,IF('Conseil de classe'!$A$2=$I$4,Classe2!FC30,IF('Conseil de classe'!$A$2=$I$5,Classe3!FC30,IF('Conseil de classe'!$A$2=$I$6,Classe4!FC30,IF('Conseil de classe'!$A$2=$I$7,Classe5!FC30,IF('Conseil de classe'!$A$2=$I$8,Classe6!FC30,IF('Conseil de classe'!$A$2=$I$9,Classe7!FC30,IF('Conseil de classe'!$A$2=$I$10,Classe8!FC30,IF('Conseil de classe'!$A$2=$I$11,Classe9!FC30))))))))))</f>
        <v/>
      </c>
      <c r="AV29" s="7" t="str">
        <f>IF(ISBLANK(IF('Conseil de classe'!$A$2=$I$3,Classe1!FD30,IF('Conseil de classe'!$A$2=$I$4,Classe2!FD30,IF('Conseil de classe'!$A$2=$I$5,Classe3!FD30,IF('Conseil de classe'!$A$2=$I$6,Classe4!FD30,IF('Conseil de classe'!$A$2=$I$7,Classe5!FD30,IF('Conseil de classe'!$A$2=$I$8,Classe6!FD30,IF('Conseil de classe'!$A$2=$I$9,Classe7!FD30,IF('Conseil de classe'!$A$2=$I$10,Classe8!FD30,IF('Conseil de classe'!$A$2=$I$11,Classe9!FD30)))))))))),"",IF('Conseil de classe'!$A$2=$I$3,Classe1!FD30,IF('Conseil de classe'!$A$2=$I$4,Classe2!FD30,IF('Conseil de classe'!$A$2=$I$5,Classe3!FD30,IF('Conseil de classe'!$A$2=$I$6,Classe4!FD30,IF('Conseil de classe'!$A$2=$I$7,Classe5!FD30,IF('Conseil de classe'!$A$2=$I$8,Classe6!FD30,IF('Conseil de classe'!$A$2=$I$9,Classe7!FD30,IF('Conseil de classe'!$A$2=$I$10,Classe8!FD30,IF('Conseil de classe'!$A$2=$I$11,Classe9!FD30))))))))))</f>
        <v/>
      </c>
      <c r="AW29" s="7" t="str">
        <f>IF(ISBLANK(IF('Conseil de classe'!$A$2=$I$3,Classe1!FE30,IF('Conseil de classe'!$A$2=$I$4,Classe2!FE30,IF('Conseil de classe'!$A$2=$I$5,Classe3!FE30,IF('Conseil de classe'!$A$2=$I$6,Classe4!FE30,IF('Conseil de classe'!$A$2=$I$7,Classe5!FE30,IF('Conseil de classe'!$A$2=$I$8,Classe6!FE30,IF('Conseil de classe'!$A$2=$I$9,Classe7!FE30,IF('Conseil de classe'!$A$2=$I$10,Classe8!FE30,IF('Conseil de classe'!$A$2=$I$11,Classe9!FE30)))))))))),"",IF('Conseil de classe'!$A$2=$I$3,Classe1!FE30,IF('Conseil de classe'!$A$2=$I$4,Classe2!FE30,IF('Conseil de classe'!$A$2=$I$5,Classe3!FE30,IF('Conseil de classe'!$A$2=$I$6,Classe4!FE30,IF('Conseil de classe'!$A$2=$I$7,Classe5!FE30,IF('Conseil de classe'!$A$2=$I$8,Classe6!FE30,IF('Conseil de classe'!$A$2=$I$9,Classe7!FE30,IF('Conseil de classe'!$A$2=$I$10,Classe8!FE30,IF('Conseil de classe'!$A$2=$I$11,Classe9!FE30))))))))))</f>
        <v/>
      </c>
      <c r="AX29" s="7" t="str">
        <f>IF(ISBLANK(IF('Conseil de classe'!$A$2=$I$3,Classe1!FF30,IF('Conseil de classe'!$A$2=$I$4,Classe2!FF30,IF('Conseil de classe'!$A$2=$I$5,Classe3!FF30,IF('Conseil de classe'!$A$2=$I$6,Classe4!FF30,IF('Conseil de classe'!$A$2=$I$7,Classe5!FF30,IF('Conseil de classe'!$A$2=$I$8,Classe6!FF30,IF('Conseil de classe'!$A$2=$I$9,Classe7!FF30,IF('Conseil de classe'!$A$2=$I$10,Classe8!FF30,IF('Conseil de classe'!$A$2=$I$11,Classe9!FF30)))))))))),"",IF('Conseil de classe'!$A$2=$I$3,Classe1!FF30,IF('Conseil de classe'!$A$2=$I$4,Classe2!FF30,IF('Conseil de classe'!$A$2=$I$5,Classe3!FF30,IF('Conseil de classe'!$A$2=$I$6,Classe4!FF30,IF('Conseil de classe'!$A$2=$I$7,Classe5!FF30,IF('Conseil de classe'!$A$2=$I$8,Classe6!FF30,IF('Conseil de classe'!$A$2=$I$9,Classe7!FF30,IF('Conseil de classe'!$A$2=$I$10,Classe8!FF30,IF('Conseil de classe'!$A$2=$I$11,Classe9!FF30))))))))))</f>
        <v/>
      </c>
      <c r="AY29" s="7" t="str">
        <f>IF(ISBLANK(IF('Conseil de classe'!$A$2=$I$3,Classe1!FG30,IF('Conseil de classe'!$A$2=$I$4,Classe2!FG30,IF('Conseil de classe'!$A$2=$I$5,Classe3!FG30,IF('Conseil de classe'!$A$2=$I$6,Classe4!FG30,IF('Conseil de classe'!$A$2=$I$7,Classe5!FG30,IF('Conseil de classe'!$A$2=$I$8,Classe6!FG30,IF('Conseil de classe'!$A$2=$I$9,Classe7!FG30,IF('Conseil de classe'!$A$2=$I$10,Classe8!FG30,IF('Conseil de classe'!$A$2=$I$11,Classe9!FG30)))))))))),"",IF('Conseil de classe'!$A$2=$I$3,Classe1!FG30,IF('Conseil de classe'!$A$2=$I$4,Classe2!FG30,IF('Conseil de classe'!$A$2=$I$5,Classe3!FG30,IF('Conseil de classe'!$A$2=$I$6,Classe4!FG30,IF('Conseil de classe'!$A$2=$I$7,Classe5!FG30,IF('Conseil de classe'!$A$2=$I$8,Classe6!FG30,IF('Conseil de classe'!$A$2=$I$9,Classe7!FG30,IF('Conseil de classe'!$A$2=$I$10,Classe8!FG30,IF('Conseil de classe'!$A$2=$I$11,Classe9!FG30))))))))))</f>
        <v/>
      </c>
      <c r="AZ29" s="7" t="str">
        <f>IF(ISBLANK(IF('Conseil de classe'!$A$2=$I$3,Classe1!FH30,IF('Conseil de classe'!$A$2=$I$4,Classe2!FH30,IF('Conseil de classe'!$A$2=$I$5,Classe3!FH30,IF('Conseil de classe'!$A$2=$I$6,Classe4!FH30,IF('Conseil de classe'!$A$2=$I$7,Classe5!FH30,IF('Conseil de classe'!$A$2=$I$8,Classe6!FH30,IF('Conseil de classe'!$A$2=$I$9,Classe7!FH30,IF('Conseil de classe'!$A$2=$I$10,Classe8!FH30,IF('Conseil de classe'!$A$2=$I$11,Classe9!FH30)))))))))),"",IF('Conseil de classe'!$A$2=$I$3,Classe1!FH30,IF('Conseil de classe'!$A$2=$I$4,Classe2!FH30,IF('Conseil de classe'!$A$2=$I$5,Classe3!FH30,IF('Conseil de classe'!$A$2=$I$6,Classe4!FH30,IF('Conseil de classe'!$A$2=$I$7,Classe5!FH30,IF('Conseil de classe'!$A$2=$I$8,Classe6!FH30,IF('Conseil de classe'!$A$2=$I$9,Classe7!FH30,IF('Conseil de classe'!$A$2=$I$10,Classe8!FH30,IF('Conseil de classe'!$A$2=$I$11,Classe9!FH30))))))))))</f>
        <v/>
      </c>
      <c r="BA29" s="7" t="str">
        <f>IF(ISBLANK(IF('Conseil de classe'!$A$2=$I$3,Classe1!FI30,IF('Conseil de classe'!$A$2=$I$4,Classe2!FI30,IF('Conseil de classe'!$A$2=$I$5,Classe3!FI30,IF('Conseil de classe'!$A$2=$I$6,Classe4!FI30,IF('Conseil de classe'!$A$2=$I$7,Classe5!FI30,IF('Conseil de classe'!$A$2=$I$8,Classe6!FI30,IF('Conseil de classe'!$A$2=$I$9,Classe7!FI30,IF('Conseil de classe'!$A$2=$I$10,Classe8!FI30,IF('Conseil de classe'!$A$2=$I$11,Classe9!FI30)))))))))),"",IF('Conseil de classe'!$A$2=$I$3,Classe1!FI30,IF('Conseil de classe'!$A$2=$I$4,Classe2!FI30,IF('Conseil de classe'!$A$2=$I$5,Classe3!FI30,IF('Conseil de classe'!$A$2=$I$6,Classe4!FI30,IF('Conseil de classe'!$A$2=$I$7,Classe5!FI30,IF('Conseil de classe'!$A$2=$I$8,Classe6!FI30,IF('Conseil de classe'!$A$2=$I$9,Classe7!FI30,IF('Conseil de classe'!$A$2=$I$10,Classe8!FI30,IF('Conseil de classe'!$A$2=$I$11,Classe9!FI30))))))))))</f>
        <v/>
      </c>
      <c r="BB29" s="7" t="str">
        <f>IF(ISBLANK(IF('Conseil de classe'!$A$2=$I$3,Classe1!FJ30,IF('Conseil de classe'!$A$2=$I$4,Classe2!FJ30,IF('Conseil de classe'!$A$2=$I$5,Classe3!FJ30,IF('Conseil de classe'!$A$2=$I$6,Classe4!FJ30,IF('Conseil de classe'!$A$2=$I$7,Classe5!FJ30,IF('Conseil de classe'!$A$2=$I$8,Classe6!FJ30,IF('Conseil de classe'!$A$2=$I$9,Classe7!FJ30,IF('Conseil de classe'!$A$2=$I$10,Classe8!FJ30,IF('Conseil de classe'!$A$2=$I$11,Classe9!FJ30)))))))))),"",IF('Conseil de classe'!$A$2=$I$3,Classe1!FJ30,IF('Conseil de classe'!$A$2=$I$4,Classe2!FJ30,IF('Conseil de classe'!$A$2=$I$5,Classe3!FJ30,IF('Conseil de classe'!$A$2=$I$6,Classe4!FJ30,IF('Conseil de classe'!$A$2=$I$7,Classe5!FJ30,IF('Conseil de classe'!$A$2=$I$8,Classe6!FJ30,IF('Conseil de classe'!$A$2=$I$9,Classe7!FJ30,IF('Conseil de classe'!$A$2=$I$10,Classe8!FJ30,IF('Conseil de classe'!$A$2=$I$11,Classe9!FJ30))))))))))</f>
        <v/>
      </c>
      <c r="BC29" s="7" t="str">
        <f>IF(ISBLANK(IF('Conseil de classe'!$A$2=$I$3,Classe1!FK30,IF('Conseil de classe'!$A$2=$I$4,Classe2!FK30,IF('Conseil de classe'!$A$2=$I$5,Classe3!FK30,IF('Conseil de classe'!$A$2=$I$6,Classe4!FK30,IF('Conseil de classe'!$A$2=$I$7,Classe5!FK30,IF('Conseil de classe'!$A$2=$I$8,Classe6!FK30,IF('Conseil de classe'!$A$2=$I$9,Classe7!FK30,IF('Conseil de classe'!$A$2=$I$10,Classe8!FK30,IF('Conseil de classe'!$A$2=$I$11,Classe9!FK30)))))))))),"",IF('Conseil de classe'!$A$2=$I$3,Classe1!FK30,IF('Conseil de classe'!$A$2=$I$4,Classe2!FK30,IF('Conseil de classe'!$A$2=$I$5,Classe3!FK30,IF('Conseil de classe'!$A$2=$I$6,Classe4!FK30,IF('Conseil de classe'!$A$2=$I$7,Classe5!FK30,IF('Conseil de classe'!$A$2=$I$8,Classe6!FK30,IF('Conseil de classe'!$A$2=$I$9,Classe7!FK30,IF('Conseil de classe'!$A$2=$I$10,Classe8!FK30,IF('Conseil de classe'!$A$2=$I$11,Classe9!FK30))))))))))</f>
        <v/>
      </c>
      <c r="BD29" s="7" t="str">
        <f>IF(ISBLANK(IF('Conseil de classe'!$A$2=$I$3,Classe1!FL30,IF('Conseil de classe'!$A$2=$I$4,Classe2!FL30,IF('Conseil de classe'!$A$2=$I$5,Classe3!FL30,IF('Conseil de classe'!$A$2=$I$6,Classe4!FL30,IF('Conseil de classe'!$A$2=$I$7,Classe5!FL30,IF('Conseil de classe'!$A$2=$I$8,Classe6!FL30,IF('Conseil de classe'!$A$2=$I$9,Classe7!FL30,IF('Conseil de classe'!$A$2=$I$10,Classe8!FL30,IF('Conseil de classe'!$A$2=$I$11,Classe9!FL30)))))))))),"",IF('Conseil de classe'!$A$2=$I$3,Classe1!FL30,IF('Conseil de classe'!$A$2=$I$4,Classe2!FL30,IF('Conseil de classe'!$A$2=$I$5,Classe3!FL30,IF('Conseil de classe'!$A$2=$I$6,Classe4!FL30,IF('Conseil de classe'!$A$2=$I$7,Classe5!FL30,IF('Conseil de classe'!$A$2=$I$8,Classe6!FL30,IF('Conseil de classe'!$A$2=$I$9,Classe7!FL30,IF('Conseil de classe'!$A$2=$I$10,Classe8!FL30,IF('Conseil de classe'!$A$2=$I$11,Classe9!FL30))))))))))</f>
        <v/>
      </c>
      <c r="BE29" s="7" t="str">
        <f>IF(ISBLANK(IF('Conseil de classe'!$A$2=$I$3,Classe1!FM30,IF('Conseil de classe'!$A$2=$I$4,Classe2!FM30,IF('Conseil de classe'!$A$2=$I$5,Classe3!FM30,IF('Conseil de classe'!$A$2=$I$6,Classe4!FM30,IF('Conseil de classe'!$A$2=$I$7,Classe5!FM30,IF('Conseil de classe'!$A$2=$I$8,Classe6!FM30,IF('Conseil de classe'!$A$2=$I$9,Classe7!FM30,IF('Conseil de classe'!$A$2=$I$10,Classe8!FM30,IF('Conseil de classe'!$A$2=$I$11,Classe9!FM30)))))))))),"",IF('Conseil de classe'!$A$2=$I$3,Classe1!FM30,IF('Conseil de classe'!$A$2=$I$4,Classe2!FM30,IF('Conseil de classe'!$A$2=$I$5,Classe3!FM30,IF('Conseil de classe'!$A$2=$I$6,Classe4!FM30,IF('Conseil de classe'!$A$2=$I$7,Classe5!FM30,IF('Conseil de classe'!$A$2=$I$8,Classe6!FM30,IF('Conseil de classe'!$A$2=$I$9,Classe7!FM30,IF('Conseil de classe'!$A$2=$I$10,Classe8!FM30,IF('Conseil de classe'!$A$2=$I$11,Classe9!FM30))))))))))</f>
        <v/>
      </c>
      <c r="BF29" s="7" t="str">
        <f>IF(ISBLANK(IF('Conseil de classe'!$A$2=$I$3,Classe1!FN30,IF('Conseil de classe'!$A$2=$I$4,Classe2!FN30,IF('Conseil de classe'!$A$2=$I$5,Classe3!FN30,IF('Conseil de classe'!$A$2=$I$6,Classe4!FN30,IF('Conseil de classe'!$A$2=$I$7,Classe5!FN30,IF('Conseil de classe'!$A$2=$I$8,Classe6!FN30,IF('Conseil de classe'!$A$2=$I$9,Classe7!FN30,IF('Conseil de classe'!$A$2=$I$10,Classe8!FN30,IF('Conseil de classe'!$A$2=$I$11,Classe9!FN30)))))))))),"",IF('Conseil de classe'!$A$2=$I$3,Classe1!FN30,IF('Conseil de classe'!$A$2=$I$4,Classe2!FN30,IF('Conseil de classe'!$A$2=$I$5,Classe3!FN30,IF('Conseil de classe'!$A$2=$I$6,Classe4!FN30,IF('Conseil de classe'!$A$2=$I$7,Classe5!FN30,IF('Conseil de classe'!$A$2=$I$8,Classe6!FN30,IF('Conseil de classe'!$A$2=$I$9,Classe7!FN30,IF('Conseil de classe'!$A$2=$I$10,Classe8!FN30,IF('Conseil de classe'!$A$2=$I$11,Classe9!FN30))))))))))</f>
        <v/>
      </c>
      <c r="BG29" s="7" t="str">
        <f>IF(ISBLANK(IF('Conseil de classe'!$A$2=$I$3,Classe1!FO30,IF('Conseil de classe'!$A$2=$I$4,Classe2!FO30,IF('Conseil de classe'!$A$2=$I$5,Classe3!FO30,IF('Conseil de classe'!$A$2=$I$6,Classe4!FO30,IF('Conseil de classe'!$A$2=$I$7,Classe5!FO30,IF('Conseil de classe'!$A$2=$I$8,Classe6!FO30,IF('Conseil de classe'!$A$2=$I$9,Classe7!FO30,IF('Conseil de classe'!$A$2=$I$10,Classe8!FO30,IF('Conseil de classe'!$A$2=$I$11,Classe9!FO30)))))))))),"",IF('Conseil de classe'!$A$2=$I$3,Classe1!FO30,IF('Conseil de classe'!$A$2=$I$4,Classe2!FO30,IF('Conseil de classe'!$A$2=$I$5,Classe3!FO30,IF('Conseil de classe'!$A$2=$I$6,Classe4!FO30,IF('Conseil de classe'!$A$2=$I$7,Classe5!FO30,IF('Conseil de classe'!$A$2=$I$8,Classe6!FO30,IF('Conseil de classe'!$A$2=$I$9,Classe7!FO30,IF('Conseil de classe'!$A$2=$I$10,Classe8!FO30,IF('Conseil de classe'!$A$2=$I$11,Classe9!FO30))))))))))</f>
        <v/>
      </c>
      <c r="BH29" s="7" t="str">
        <f>IF(ISBLANK(IF('Conseil de classe'!$A$2=$I$3,Classe1!FP30,IF('Conseil de classe'!$A$2=$I$4,Classe2!FP30,IF('Conseil de classe'!$A$2=$I$5,Classe3!FP30,IF('Conseil de classe'!$A$2=$I$6,Classe4!FP30,IF('Conseil de classe'!$A$2=$I$7,Classe5!FP30,IF('Conseil de classe'!$A$2=$I$8,Classe6!FP30,IF('Conseil de classe'!$A$2=$I$9,Classe7!FP30,IF('Conseil de classe'!$A$2=$I$10,Classe8!FP30,IF('Conseil de classe'!$A$2=$I$11,Classe9!FP30)))))))))),"",IF('Conseil de classe'!$A$2=$I$3,Classe1!FP30,IF('Conseil de classe'!$A$2=$I$4,Classe2!FP30,IF('Conseil de classe'!$A$2=$I$5,Classe3!FP30,IF('Conseil de classe'!$A$2=$I$6,Classe4!FP30,IF('Conseil de classe'!$A$2=$I$7,Classe5!FP30,IF('Conseil de classe'!$A$2=$I$8,Classe6!FP30,IF('Conseil de classe'!$A$2=$I$9,Classe7!FP30,IF('Conseil de classe'!$A$2=$I$10,Classe8!FP30,IF('Conseil de classe'!$A$2=$I$11,Classe9!FP30))))))))))</f>
        <v/>
      </c>
      <c r="BI29" s="7" t="str">
        <f>IF(ISBLANK(IF('Conseil de classe'!$A$2=$I$3,Classe1!FQ30,IF('Conseil de classe'!$A$2=$I$4,Classe2!FQ30,IF('Conseil de classe'!$A$2=$I$5,Classe3!FQ30,IF('Conseil de classe'!$A$2=$I$6,Classe4!FQ30,IF('Conseil de classe'!$A$2=$I$7,Classe5!FQ30,IF('Conseil de classe'!$A$2=$I$8,Classe6!FQ30,IF('Conseil de classe'!$A$2=$I$9,Classe7!FQ30,IF('Conseil de classe'!$A$2=$I$10,Classe8!FQ30,IF('Conseil de classe'!$A$2=$I$11,Classe9!FQ30)))))))))),"",IF('Conseil de classe'!$A$2=$I$3,Classe1!FQ30,IF('Conseil de classe'!$A$2=$I$4,Classe2!FQ30,IF('Conseil de classe'!$A$2=$I$5,Classe3!FQ30,IF('Conseil de classe'!$A$2=$I$6,Classe4!FQ30,IF('Conseil de classe'!$A$2=$I$7,Classe5!FQ30,IF('Conseil de classe'!$A$2=$I$8,Classe6!FQ30,IF('Conseil de classe'!$A$2=$I$9,Classe7!FQ30,IF('Conseil de classe'!$A$2=$I$10,Classe8!FQ30,IF('Conseil de classe'!$A$2=$I$11,Classe9!FQ30))))))))))</f>
        <v/>
      </c>
      <c r="BJ29" s="7" t="str">
        <f>IF(ISBLANK(IF('Conseil de classe'!$A$2=$I$3,Classe1!FR30,IF('Conseil de classe'!$A$2=$I$4,Classe2!FR30,IF('Conseil de classe'!$A$2=$I$5,Classe3!FR30,IF('Conseil de classe'!$A$2=$I$6,Classe4!FR30,IF('Conseil de classe'!$A$2=$I$7,Classe5!FR30,IF('Conseil de classe'!$A$2=$I$8,Classe6!FR30,IF('Conseil de classe'!$A$2=$I$9,Classe7!FR30,IF('Conseil de classe'!$A$2=$I$10,Classe8!FR30,IF('Conseil de classe'!$A$2=$I$11,Classe9!FR30)))))))))),"",IF('Conseil de classe'!$A$2=$I$3,Classe1!FR30,IF('Conseil de classe'!$A$2=$I$4,Classe2!FR30,IF('Conseil de classe'!$A$2=$I$5,Classe3!FR30,IF('Conseil de classe'!$A$2=$I$6,Classe4!FR30,IF('Conseil de classe'!$A$2=$I$7,Classe5!FR30,IF('Conseil de classe'!$A$2=$I$8,Classe6!FR30,IF('Conseil de classe'!$A$2=$I$9,Classe7!FR30,IF('Conseil de classe'!$A$2=$I$10,Classe8!FR30,IF('Conseil de classe'!$A$2=$I$11,Classe9!FR30))))))))))</f>
        <v/>
      </c>
      <c r="BK29" s="7" t="str">
        <f>IF(ISBLANK(IF('Conseil de classe'!$A$2=$I$3,Classe1!FS30,IF('Conseil de classe'!$A$2=$I$4,Classe2!FS30,IF('Conseil de classe'!$A$2=$I$5,Classe3!FS30,IF('Conseil de classe'!$A$2=$I$6,Classe4!FS30,IF('Conseil de classe'!$A$2=$I$7,Classe5!FS30,IF('Conseil de classe'!$A$2=$I$8,Classe6!FS30,IF('Conseil de classe'!$A$2=$I$9,Classe7!FS30,IF('Conseil de classe'!$A$2=$I$10,Classe8!FS30,IF('Conseil de classe'!$A$2=$I$11,Classe9!FS30)))))))))),"",IF('Conseil de classe'!$A$2=$I$3,Classe1!FS30,IF('Conseil de classe'!$A$2=$I$4,Classe2!FS30,IF('Conseil de classe'!$A$2=$I$5,Classe3!FS30,IF('Conseil de classe'!$A$2=$I$6,Classe4!FS30,IF('Conseil de classe'!$A$2=$I$7,Classe5!FS30,IF('Conseil de classe'!$A$2=$I$8,Classe6!FS30,IF('Conseil de classe'!$A$2=$I$9,Classe7!FS30,IF('Conseil de classe'!$A$2=$I$10,Classe8!FS30,IF('Conseil de classe'!$A$2=$I$11,Classe9!FS30))))))))))</f>
        <v/>
      </c>
      <c r="BL29" s="7" t="str">
        <f>IF(ISBLANK(IF('Conseil de classe'!$A$2=$I$3,Classe1!FT30,IF('Conseil de classe'!$A$2=$I$4,Classe2!FT30,IF('Conseil de classe'!$A$2=$I$5,Classe3!FT30,IF('Conseil de classe'!$A$2=$I$6,Classe4!FT30,IF('Conseil de classe'!$A$2=$I$7,Classe5!FT30,IF('Conseil de classe'!$A$2=$I$8,Classe6!FT30,IF('Conseil de classe'!$A$2=$I$9,Classe7!FT30,IF('Conseil de classe'!$A$2=$I$10,Classe8!FT30,IF('Conseil de classe'!$A$2=$I$11,Classe9!FT30)))))))))),"",IF('Conseil de classe'!$A$2=$I$3,Classe1!FT30,IF('Conseil de classe'!$A$2=$I$4,Classe2!FT30,IF('Conseil de classe'!$A$2=$I$5,Classe3!FT30,IF('Conseil de classe'!$A$2=$I$6,Classe4!FT30,IF('Conseil de classe'!$A$2=$I$7,Classe5!FT30,IF('Conseil de classe'!$A$2=$I$8,Classe6!FT30,IF('Conseil de classe'!$A$2=$I$9,Classe7!FT30,IF('Conseil de classe'!$A$2=$I$10,Classe8!FT30,IF('Conseil de classe'!$A$2=$I$11,Classe9!FT30))))))))))</f>
        <v/>
      </c>
      <c r="BM29" s="7" t="str">
        <f>IF(ISBLANK(IF('Conseil de classe'!$A$2=$I$3,Classe1!FU30,IF('Conseil de classe'!$A$2=$I$4,Classe2!FU30,IF('Conseil de classe'!$A$2=$I$5,Classe3!FU30,IF('Conseil de classe'!$A$2=$I$6,Classe4!FU30,IF('Conseil de classe'!$A$2=$I$7,Classe5!FU30,IF('Conseil de classe'!$A$2=$I$8,Classe6!FU30,IF('Conseil de classe'!$A$2=$I$9,Classe7!FU30,IF('Conseil de classe'!$A$2=$I$10,Classe8!FU30,IF('Conseil de classe'!$A$2=$I$11,Classe9!FU30)))))))))),"",IF('Conseil de classe'!$A$2=$I$3,Classe1!FU30,IF('Conseil de classe'!$A$2=$I$4,Classe2!FU30,IF('Conseil de classe'!$A$2=$I$5,Classe3!FU30,IF('Conseil de classe'!$A$2=$I$6,Classe4!FU30,IF('Conseil de classe'!$A$2=$I$7,Classe5!FU30,IF('Conseil de classe'!$A$2=$I$8,Classe6!FU30,IF('Conseil de classe'!$A$2=$I$9,Classe7!FU30,IF('Conseil de classe'!$A$2=$I$10,Classe8!FU30,IF('Conseil de classe'!$A$2=$I$11,Classe9!FU30))))))))))</f>
        <v/>
      </c>
      <c r="BN29" s="7" t="str">
        <f>IF(ISBLANK(IF('Conseil de classe'!$A$2=$I$3,Classe1!FV30,IF('Conseil de classe'!$A$2=$I$4,Classe2!FV30,IF('Conseil de classe'!$A$2=$I$5,Classe3!FV30,IF('Conseil de classe'!$A$2=$I$6,Classe4!FV30,IF('Conseil de classe'!$A$2=$I$7,Classe5!FV30,IF('Conseil de classe'!$A$2=$I$8,Classe6!FV30,IF('Conseil de classe'!$A$2=$I$9,Classe7!FV30,IF('Conseil de classe'!$A$2=$I$10,Classe8!FV30,IF('Conseil de classe'!$A$2=$I$11,Classe9!FV30)))))))))),"",IF('Conseil de classe'!$A$2=$I$3,Classe1!FV30,IF('Conseil de classe'!$A$2=$I$4,Classe2!FV30,IF('Conseil de classe'!$A$2=$I$5,Classe3!FV30,IF('Conseil de classe'!$A$2=$I$6,Classe4!FV30,IF('Conseil de classe'!$A$2=$I$7,Classe5!FV30,IF('Conseil de classe'!$A$2=$I$8,Classe6!FV30,IF('Conseil de classe'!$A$2=$I$9,Classe7!FV30,IF('Conseil de classe'!$A$2=$I$10,Classe8!FV30,IF('Conseil de classe'!$A$2=$I$11,Classe9!FV30))))))))))</f>
        <v/>
      </c>
      <c r="BO29" s="7" t="str">
        <f>IF(ISBLANK(IF('Conseil de classe'!$A$2=$I$3,Classe1!FW30,IF('Conseil de classe'!$A$2=$I$4,Classe2!FW30,IF('Conseil de classe'!$A$2=$I$5,Classe3!FW30,IF('Conseil de classe'!$A$2=$I$6,Classe4!FW30,IF('Conseil de classe'!$A$2=$I$7,Classe5!FW30,IF('Conseil de classe'!$A$2=$I$8,Classe6!FW30,IF('Conseil de classe'!$A$2=$I$9,Classe7!FW30,IF('Conseil de classe'!$A$2=$I$10,Classe8!FW30,IF('Conseil de classe'!$A$2=$I$11,Classe9!FW30)))))))))),"",IF('Conseil de classe'!$A$2=$I$3,Classe1!FW30,IF('Conseil de classe'!$A$2=$I$4,Classe2!FW30,IF('Conseil de classe'!$A$2=$I$5,Classe3!FW30,IF('Conseil de classe'!$A$2=$I$6,Classe4!FW30,IF('Conseil de classe'!$A$2=$I$7,Classe5!FW30,IF('Conseil de classe'!$A$2=$I$8,Classe6!FW30,IF('Conseil de classe'!$A$2=$I$9,Classe7!FW30,IF('Conseil de classe'!$A$2=$I$10,Classe8!FW30,IF('Conseil de classe'!$A$2=$I$11,Classe9!FW30))))))))))</f>
        <v/>
      </c>
      <c r="BP29" s="7" t="str">
        <f>IF(ISBLANK(IF('Conseil de classe'!$A$2=$I$3,Classe1!FX30,IF('Conseil de classe'!$A$2=$I$4,Classe2!FX30,IF('Conseil de classe'!$A$2=$I$5,Classe3!FX30,IF('Conseil de classe'!$A$2=$I$6,Classe4!FX30,IF('Conseil de classe'!$A$2=$I$7,Classe5!FX30,IF('Conseil de classe'!$A$2=$I$8,Classe6!FX30,IF('Conseil de classe'!$A$2=$I$9,Classe7!FX30,IF('Conseil de classe'!$A$2=$I$10,Classe8!FX30,IF('Conseil de classe'!$A$2=$I$11,Classe9!FX30)))))))))),"",IF('Conseil de classe'!$A$2=$I$3,Classe1!FX30,IF('Conseil de classe'!$A$2=$I$4,Classe2!FX30,IF('Conseil de classe'!$A$2=$I$5,Classe3!FX30,IF('Conseil de classe'!$A$2=$I$6,Classe4!FX30,IF('Conseil de classe'!$A$2=$I$7,Classe5!FX30,IF('Conseil de classe'!$A$2=$I$8,Classe6!FX30,IF('Conseil de classe'!$A$2=$I$9,Classe7!FX30,IF('Conseil de classe'!$A$2=$I$10,Classe8!FX30,IF('Conseil de classe'!$A$2=$I$11,Classe9!FX30))))))))))</f>
        <v/>
      </c>
      <c r="BQ29" s="7" t="str">
        <f>IF(ISBLANK(IF('Conseil de classe'!$A$2=$I$3,Classe1!FY30,IF('Conseil de classe'!$A$2=$I$4,Classe2!FY30,IF('Conseil de classe'!$A$2=$I$5,Classe3!FY30,IF('Conseil de classe'!$A$2=$I$6,Classe4!FY30,IF('Conseil de classe'!$A$2=$I$7,Classe5!FY30,IF('Conseil de classe'!$A$2=$I$8,Classe6!FY30,IF('Conseil de classe'!$A$2=$I$9,Classe7!FY30,IF('Conseil de classe'!$A$2=$I$10,Classe8!FY30,IF('Conseil de classe'!$A$2=$I$11,Classe9!FY30)))))))))),"",IF('Conseil de classe'!$A$2=$I$3,Classe1!FY30,IF('Conseil de classe'!$A$2=$I$4,Classe2!FY30,IF('Conseil de classe'!$A$2=$I$5,Classe3!FY30,IF('Conseil de classe'!$A$2=$I$6,Classe4!FY30,IF('Conseil de classe'!$A$2=$I$7,Classe5!FY30,IF('Conseil de classe'!$A$2=$I$8,Classe6!FY30,IF('Conseil de classe'!$A$2=$I$9,Classe7!FY30,IF('Conseil de classe'!$A$2=$I$10,Classe8!FY30,IF('Conseil de classe'!$A$2=$I$11,Classe9!FY30))))))))))</f>
        <v/>
      </c>
      <c r="BR29" s="7" t="str">
        <f>IF(ISBLANK(IF('Conseil de classe'!$A$2=$I$3,Classe1!FZ30,IF('Conseil de classe'!$A$2=$I$4,Classe2!FZ30,IF('Conseil de classe'!$A$2=$I$5,Classe3!FZ30,IF('Conseil de classe'!$A$2=$I$6,Classe4!FZ30,IF('Conseil de classe'!$A$2=$I$7,Classe5!FZ30,IF('Conseil de classe'!$A$2=$I$8,Classe6!FZ30,IF('Conseil de classe'!$A$2=$I$9,Classe7!FZ30,IF('Conseil de classe'!$A$2=$I$10,Classe8!FZ30,IF('Conseil de classe'!$A$2=$I$11,Classe9!FZ30)))))))))),"",IF('Conseil de classe'!$A$2=$I$3,Classe1!FZ30,IF('Conseil de classe'!$A$2=$I$4,Classe2!FZ30,IF('Conseil de classe'!$A$2=$I$5,Classe3!FZ30,IF('Conseil de classe'!$A$2=$I$6,Classe4!FZ30,IF('Conseil de classe'!$A$2=$I$7,Classe5!FZ30,IF('Conseil de classe'!$A$2=$I$8,Classe6!FZ30,IF('Conseil de classe'!$A$2=$I$9,Classe7!FZ30,IF('Conseil de classe'!$A$2=$I$10,Classe8!FZ30,IF('Conseil de classe'!$A$2=$I$11,Classe9!FZ30))))))))))</f>
        <v/>
      </c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3:84" x14ac:dyDescent="0.3">
      <c r="C30" s="10" t="s">
        <v>297</v>
      </c>
      <c r="F30" s="7">
        <v>22</v>
      </c>
      <c r="G30" s="2">
        <v>10</v>
      </c>
      <c r="J30" s="7" t="str">
        <f>IF(ISBLANK(IF('Conseil de classe'!$A$2=$I$3,Classe1!B31, IF('Conseil de classe'!$A$2=$I$4,Classe2!B31,IF('Conseil de classe'!$A$2=$I$5,Classe3!B31,IF('Conseil de classe'!$A$2=$I$6,Classe4!B31,IF('Conseil de classe'!$A$2=$I$7,Classe5!B31,IF('Conseil de classe'!$A$2=$I$8,Classe6!B31, IF('Conseil de classe'!$A$2=$I$9,Classe7!B31,IF('Conseil de classe'!$A$2=$I$10,Classe8!B31,IF('Conseil de classe'!$A$2=$I$11,Classe9!B31)))))))))),"",IF('Conseil de classe'!$A$2=$I$3,Classe1!B31, IF('Conseil de classe'!$A$2=$I$4,Classe2!B31,IF('Conseil de classe'!$A$2=$I$5,Classe3!B31,IF('Conseil de classe'!$A$2=$I$6,Classe4!B31,IF('Conseil de classe'!$A$2=$I$7,Classe5!B31,IF('Conseil de classe'!$A$2=$I$8,Classe6!B31, IF('Conseil de classe'!$A$2=$I$9,Classe7!B31,IF('Conseil de classe'!$A$2=$I$10,Classe8!B31,IF('Conseil de classe'!$A$2=$I$11,Classe9!B31))))))))))</f>
        <v/>
      </c>
      <c r="K30" s="7" t="str">
        <f>IF(ISBLANK(IF('Conseil de classe'!$A$2=$I$3,Classe1!DS31,IF('Conseil de classe'!$A$2=$I$4,Classe2!DS31,IF('Conseil de classe'!$A$2=$I$5,Classe3!DS31,IF('Conseil de classe'!$A$2=$I$6,Classe4!DS31,IF('Conseil de classe'!$A$2=$I$7,Classe5!DS31,IF('Conseil de classe'!$A$2=$I$8,Classe6!DS31,IF('Conseil de classe'!$A$2=$I$9,Classe7!DS31,IF('Conseil de classe'!$A$2=$I$10,Classe8!DS31,IF('Conseil de classe'!$A$2=$I$11,Classe9!DS31)))))))))),"",IF('Conseil de classe'!$A$2=$I$3,Classe1!DS31,IF('Conseil de classe'!$A$2=$I$4,Classe2!DS31,IF('Conseil de classe'!$A$2=$I$5,Classe3!DS31,IF('Conseil de classe'!$A$2=$I$6,Classe4!DS31,IF('Conseil de classe'!$A$2=$I$7,Classe5!DS31,IF('Conseil de classe'!$A$2=$I$8,Classe6!DS31,IF('Conseil de classe'!$A$2=$I$9,Classe7!DS31,IF('Conseil de classe'!$A$2=$I$10,Classe8!DS31,IF('Conseil de classe'!$A$2=$I$11,Classe9!DS31))))))))))</f>
        <v/>
      </c>
      <c r="L30" s="7" t="str">
        <f>IF(ISBLANK(IF('Conseil de classe'!$A$2=$I$3,Classe1!DT31,IF('Conseil de classe'!$A$2=$I$4,Classe2!DT31,IF('Conseil de classe'!$A$2=$I$5,Classe3!DT31,IF('Conseil de classe'!$A$2=$I$6,Classe4!DT31,IF('Conseil de classe'!$A$2=$I$7,Classe5!DT31,IF('Conseil de classe'!$A$2=$I$8,Classe6!DT31,IF('Conseil de classe'!$A$2=$I$9,Classe7!DT31,IF('Conseil de classe'!$A$2=$I$10,Classe8!DT31,IF('Conseil de classe'!$A$2=$I$11,Classe9!DT31)))))))))),"",IF('Conseil de classe'!$A$2=$I$3,Classe1!DT31,IF('Conseil de classe'!$A$2=$I$4,Classe2!DT31,IF('Conseil de classe'!$A$2=$I$5,Classe3!DT31,IF('Conseil de classe'!$A$2=$I$6,Classe4!DT31,IF('Conseil de classe'!$A$2=$I$7,Classe5!DT31,IF('Conseil de classe'!$A$2=$I$8,Classe6!DT31,IF('Conseil de classe'!$A$2=$I$9,Classe7!DT31,IF('Conseil de classe'!$A$2=$I$10,Classe8!DT31,IF('Conseil de classe'!$A$2=$I$11,Classe9!DT31))))))))))</f>
        <v/>
      </c>
      <c r="M30" s="7" t="str">
        <f>IF(ISBLANK(IF('Conseil de classe'!$A$2=$I$3,Classe1!DU31,IF('Conseil de classe'!$A$2=$I$4,Classe2!DU31,IF('Conseil de classe'!$A$2=$I$5,Classe3!DU31,IF('Conseil de classe'!$A$2=$I$6,Classe4!DU31,IF('Conseil de classe'!$A$2=$I$7,Classe5!DU31,IF('Conseil de classe'!$A$2=$I$8,Classe6!DU31,IF('Conseil de classe'!$A$2=$I$9,Classe7!DU31,IF('Conseil de classe'!$A$2=$I$10,Classe8!DU31,IF('Conseil de classe'!$A$2=$I$11,Classe9!DU31)))))))))),"",IF('Conseil de classe'!$A$2=$I$3,Classe1!DU31,IF('Conseil de classe'!$A$2=$I$4,Classe2!DU31,IF('Conseil de classe'!$A$2=$I$5,Classe3!DU31,IF('Conseil de classe'!$A$2=$I$6,Classe4!DU31,IF('Conseil de classe'!$A$2=$I$7,Classe5!DU31,IF('Conseil de classe'!$A$2=$I$8,Classe6!DU31,IF('Conseil de classe'!$A$2=$I$9,Classe7!DU31,IF('Conseil de classe'!$A$2=$I$10,Classe8!DU31,IF('Conseil de classe'!$A$2=$I$11,Classe9!DU31))))))))))</f>
        <v/>
      </c>
      <c r="N30" s="7" t="str">
        <f>IF(ISBLANK(IF('Conseil de classe'!$A$2=$I$3,Classe1!DV31,IF('Conseil de classe'!$A$2=$I$4,Classe2!DV31,IF('Conseil de classe'!$A$2=$I$5,Classe3!DV31,IF('Conseil de classe'!$A$2=$I$6,Classe4!DV31,IF('Conseil de classe'!$A$2=$I$7,Classe5!DV31,IF('Conseil de classe'!$A$2=$I$8,Classe6!DV31,IF('Conseil de classe'!$A$2=$I$9,Classe7!DV31,IF('Conseil de classe'!$A$2=$I$10,Classe8!DV31,IF('Conseil de classe'!$A$2=$I$11,Classe9!DV31)))))))))),"",IF('Conseil de classe'!$A$2=$I$3,Classe1!DV31,IF('Conseil de classe'!$A$2=$I$4,Classe2!DV31,IF('Conseil de classe'!$A$2=$I$5,Classe3!DV31,IF('Conseil de classe'!$A$2=$I$6,Classe4!DV31,IF('Conseil de classe'!$A$2=$I$7,Classe5!DV31,IF('Conseil de classe'!$A$2=$I$8,Classe6!DV31,IF('Conseil de classe'!$A$2=$I$9,Classe7!DV31,IF('Conseil de classe'!$A$2=$I$10,Classe8!DV31,IF('Conseil de classe'!$A$2=$I$11,Classe9!DV31))))))))))</f>
        <v/>
      </c>
      <c r="O30" s="7" t="str">
        <f>IF(ISBLANK(IF('Conseil de classe'!$A$2=$I$3,Classe1!DW31,IF('Conseil de classe'!$A$2=$I$4,Classe2!DW31,IF('Conseil de classe'!$A$2=$I$5,Classe3!DW31,IF('Conseil de classe'!$A$2=$I$6,Classe4!DW31,IF('Conseil de classe'!$A$2=$I$7,Classe5!DW31,IF('Conseil de classe'!$A$2=$I$8,Classe6!DW31,IF('Conseil de classe'!$A$2=$I$9,Classe7!DW31,IF('Conseil de classe'!$A$2=$I$10,Classe8!DW31,IF('Conseil de classe'!$A$2=$I$11,Classe9!DW31)))))))))),"",IF('Conseil de classe'!$A$2=$I$3,Classe1!DW31,IF('Conseil de classe'!$A$2=$I$4,Classe2!DW31,IF('Conseil de classe'!$A$2=$I$5,Classe3!DW31,IF('Conseil de classe'!$A$2=$I$6,Classe4!DW31,IF('Conseil de classe'!$A$2=$I$7,Classe5!DW31,IF('Conseil de classe'!$A$2=$I$8,Classe6!DW31,IF('Conseil de classe'!$A$2=$I$9,Classe7!DW31,IF('Conseil de classe'!$A$2=$I$10,Classe8!DW31,IF('Conseil de classe'!$A$2=$I$11,Classe9!DW31))))))))))</f>
        <v/>
      </c>
      <c r="P30" s="7" t="str">
        <f>IF(ISBLANK(IF('Conseil de classe'!$A$2=$I$3,Classe1!DX31,IF('Conseil de classe'!$A$2=$I$4,Classe2!DX31,IF('Conseil de classe'!$A$2=$I$5,Classe3!DX31,IF('Conseil de classe'!$A$2=$I$6,Classe4!DX31,IF('Conseil de classe'!$A$2=$I$7,Classe5!DX31,IF('Conseil de classe'!$A$2=$I$8,Classe6!DX31,IF('Conseil de classe'!$A$2=$I$9,Classe7!DX31,IF('Conseil de classe'!$A$2=$I$10,Classe8!DX31,IF('Conseil de classe'!$A$2=$I$11,Classe9!DX31)))))))))),"",IF('Conseil de classe'!$A$2=$I$3,Classe1!DX31,IF('Conseil de classe'!$A$2=$I$4,Classe2!DX31,IF('Conseil de classe'!$A$2=$I$5,Classe3!DX31,IF('Conseil de classe'!$A$2=$I$6,Classe4!DX31,IF('Conseil de classe'!$A$2=$I$7,Classe5!DX31,IF('Conseil de classe'!$A$2=$I$8,Classe6!DX31,IF('Conseil de classe'!$A$2=$I$9,Classe7!DX31,IF('Conseil de classe'!$A$2=$I$10,Classe8!DX31,IF('Conseil de classe'!$A$2=$I$11,Classe9!DX31))))))))))</f>
        <v/>
      </c>
      <c r="Q30" s="7" t="str">
        <f>IF(ISBLANK(IF('Conseil de classe'!$A$2=$I$3,Classe1!DY31,IF('Conseil de classe'!$A$2=$I$4,Classe2!DY31,IF('Conseil de classe'!$A$2=$I$5,Classe3!DY31,IF('Conseil de classe'!$A$2=$I$6,Classe4!DY31,IF('Conseil de classe'!$A$2=$I$7,Classe5!DY31,IF('Conseil de classe'!$A$2=$I$8,Classe6!DY31,IF('Conseil de classe'!$A$2=$I$9,Classe7!DY31,IF('Conseil de classe'!$A$2=$I$10,Classe8!DY31,IF('Conseil de classe'!$A$2=$I$11,Classe9!DY31)))))))))),"",IF('Conseil de classe'!$A$2=$I$3,Classe1!DY31,IF('Conseil de classe'!$A$2=$I$4,Classe2!DY31,IF('Conseil de classe'!$A$2=$I$5,Classe3!DY31,IF('Conseil de classe'!$A$2=$I$6,Classe4!DY31,IF('Conseil de classe'!$A$2=$I$7,Classe5!DY31,IF('Conseil de classe'!$A$2=$I$8,Classe6!DY31,IF('Conseil de classe'!$A$2=$I$9,Classe7!DY31,IF('Conseil de classe'!$A$2=$I$10,Classe8!DY31,IF('Conseil de classe'!$A$2=$I$11,Classe9!DY31))))))))))</f>
        <v/>
      </c>
      <c r="R30" s="7" t="str">
        <f>IF(ISBLANK(IF('Conseil de classe'!$A$2=$I$3,Classe1!DZ31,IF('Conseil de classe'!$A$2=$I$4,Classe2!DZ31,IF('Conseil de classe'!$A$2=$I$5,Classe3!DZ31,IF('Conseil de classe'!$A$2=$I$6,Classe4!DZ31,IF('Conseil de classe'!$A$2=$I$7,Classe5!DZ31,IF('Conseil de classe'!$A$2=$I$8,Classe6!DZ31,IF('Conseil de classe'!$A$2=$I$9,Classe7!DZ31,IF('Conseil de classe'!$A$2=$I$10,Classe8!DZ31,IF('Conseil de classe'!$A$2=$I$11,Classe9!DZ31)))))))))),"",IF('Conseil de classe'!$A$2=$I$3,Classe1!DZ31,IF('Conseil de classe'!$A$2=$I$4,Classe2!DZ31,IF('Conseil de classe'!$A$2=$I$5,Classe3!DZ31,IF('Conseil de classe'!$A$2=$I$6,Classe4!DZ31,IF('Conseil de classe'!$A$2=$I$7,Classe5!DZ31,IF('Conseil de classe'!$A$2=$I$8,Classe6!DZ31,IF('Conseil de classe'!$A$2=$I$9,Classe7!DZ31,IF('Conseil de classe'!$A$2=$I$10,Classe8!DZ31,IF('Conseil de classe'!$A$2=$I$11,Classe9!DZ31))))))))))</f>
        <v/>
      </c>
      <c r="S30" s="7" t="str">
        <f>IF(ISBLANK(IF('Conseil de classe'!$A$2=$I$3,Classe1!EA31,IF('Conseil de classe'!$A$2=$I$4,Classe2!EA31,IF('Conseil de classe'!$A$2=$I$5,Classe3!EA31,IF('Conseil de classe'!$A$2=$I$6,Classe4!EA31,IF('Conseil de classe'!$A$2=$I$7,Classe5!EA31,IF('Conseil de classe'!$A$2=$I$8,Classe6!EA31,IF('Conseil de classe'!$A$2=$I$9,Classe7!EA31,IF('Conseil de classe'!$A$2=$I$10,Classe8!EA31,IF('Conseil de classe'!$A$2=$I$11,Classe9!EA31)))))))))),"",IF('Conseil de classe'!$A$2=$I$3,Classe1!EA31,IF('Conseil de classe'!$A$2=$I$4,Classe2!EA31,IF('Conseil de classe'!$A$2=$I$5,Classe3!EA31,IF('Conseil de classe'!$A$2=$I$6,Classe4!EA31,IF('Conseil de classe'!$A$2=$I$7,Classe5!EA31,IF('Conseil de classe'!$A$2=$I$8,Classe6!EA31,IF('Conseil de classe'!$A$2=$I$9,Classe7!EA31,IF('Conseil de classe'!$A$2=$I$10,Classe8!EA31,IF('Conseil de classe'!$A$2=$I$11,Classe9!EA31))))))))))</f>
        <v/>
      </c>
      <c r="T30" s="7" t="str">
        <f>IF(ISBLANK(IF('Conseil de classe'!$A$2=$I$3,Classe1!EB31,IF('Conseil de classe'!$A$2=$I$4,Classe2!EB31,IF('Conseil de classe'!$A$2=$I$5,Classe3!EB31,IF('Conseil de classe'!$A$2=$I$6,Classe4!EB31,IF('Conseil de classe'!$A$2=$I$7,Classe5!EB31,IF('Conseil de classe'!$A$2=$I$8,Classe6!EB31,IF('Conseil de classe'!$A$2=$I$9,Classe7!EB31,IF('Conseil de classe'!$A$2=$I$10,Classe8!EB31,IF('Conseil de classe'!$A$2=$I$11,Classe9!EB31)))))))))),"",IF('Conseil de classe'!$A$2=$I$3,Classe1!EB31,IF('Conseil de classe'!$A$2=$I$4,Classe2!EB31,IF('Conseil de classe'!$A$2=$I$5,Classe3!EB31,IF('Conseil de classe'!$A$2=$I$6,Classe4!EB31,IF('Conseil de classe'!$A$2=$I$7,Classe5!EB31,IF('Conseil de classe'!$A$2=$I$8,Classe6!EB31,IF('Conseil de classe'!$A$2=$I$9,Classe7!EB31,IF('Conseil de classe'!$A$2=$I$10,Classe8!EB31,IF('Conseil de classe'!$A$2=$I$11,Classe9!EB31))))))))))</f>
        <v/>
      </c>
      <c r="U30" s="7" t="str">
        <f>IF(ISBLANK(IF('Conseil de classe'!$A$2=$I$3,Classe1!EC31,IF('Conseil de classe'!$A$2=$I$4,Classe2!EC31,IF('Conseil de classe'!$A$2=$I$5,Classe3!EC31,IF('Conseil de classe'!$A$2=$I$6,Classe4!EC31,IF('Conseil de classe'!$A$2=$I$7,Classe5!EC31,IF('Conseil de classe'!$A$2=$I$8,Classe6!EC31,IF('Conseil de classe'!$A$2=$I$9,Classe7!EC31,IF('Conseil de classe'!$A$2=$I$10,Classe8!EC31,IF('Conseil de classe'!$A$2=$I$11,Classe9!EC31)))))))))),"",IF('Conseil de classe'!$A$2=$I$3,Classe1!EC31,IF('Conseil de classe'!$A$2=$I$4,Classe2!EC31,IF('Conseil de classe'!$A$2=$I$5,Classe3!EC31,IF('Conseil de classe'!$A$2=$I$6,Classe4!EC31,IF('Conseil de classe'!$A$2=$I$7,Classe5!EC31,IF('Conseil de classe'!$A$2=$I$8,Classe6!EC31,IF('Conseil de classe'!$A$2=$I$9,Classe7!EC31,IF('Conseil de classe'!$A$2=$I$10,Classe8!EC31,IF('Conseil de classe'!$A$2=$I$11,Classe9!EC31))))))))))</f>
        <v/>
      </c>
      <c r="V30" s="7" t="str">
        <f>IF(ISBLANK(IF('Conseil de classe'!$A$2=$I$3,Classe1!ED31,IF('Conseil de classe'!$A$2=$I$4,Classe2!ED31,IF('Conseil de classe'!$A$2=$I$5,Classe3!ED31,IF('Conseil de classe'!$A$2=$I$6,Classe4!ED31,IF('Conseil de classe'!$A$2=$I$7,Classe5!ED31,IF('Conseil de classe'!$A$2=$I$8,Classe6!ED31,IF('Conseil de classe'!$A$2=$I$9,Classe7!ED31,IF('Conseil de classe'!$A$2=$I$10,Classe8!ED31,IF('Conseil de classe'!$A$2=$I$11,Classe9!ED31)))))))))),"",IF('Conseil de classe'!$A$2=$I$3,Classe1!ED31,IF('Conseil de classe'!$A$2=$I$4,Classe2!ED31,IF('Conseil de classe'!$A$2=$I$5,Classe3!ED31,IF('Conseil de classe'!$A$2=$I$6,Classe4!ED31,IF('Conseil de classe'!$A$2=$I$7,Classe5!ED31,IF('Conseil de classe'!$A$2=$I$8,Classe6!ED31,IF('Conseil de classe'!$A$2=$I$9,Classe7!ED31,IF('Conseil de classe'!$A$2=$I$10,Classe8!ED31,IF('Conseil de classe'!$A$2=$I$11,Classe9!ED31))))))))))</f>
        <v/>
      </c>
      <c r="W30" s="7" t="str">
        <f>IF(ISBLANK(IF('Conseil de classe'!$A$2=$I$3,Classe1!EE31,IF('Conseil de classe'!$A$2=$I$4,Classe2!EE31,IF('Conseil de classe'!$A$2=$I$5,Classe3!EE31,IF('Conseil de classe'!$A$2=$I$6,Classe4!EE31,IF('Conseil de classe'!$A$2=$I$7,Classe5!EE31,IF('Conseil de classe'!$A$2=$I$8,Classe6!EE31,IF('Conseil de classe'!$A$2=$I$9,Classe7!EE31,IF('Conseil de classe'!$A$2=$I$10,Classe8!EE31,IF('Conseil de classe'!$A$2=$I$11,Classe9!EE31)))))))))),"",IF('Conseil de classe'!$A$2=$I$3,Classe1!EE31,IF('Conseil de classe'!$A$2=$I$4,Classe2!EE31,IF('Conseil de classe'!$A$2=$I$5,Classe3!EE31,IF('Conseil de classe'!$A$2=$I$6,Classe4!EE31,IF('Conseil de classe'!$A$2=$I$7,Classe5!EE31,IF('Conseil de classe'!$A$2=$I$8,Classe6!EE31,IF('Conseil de classe'!$A$2=$I$9,Classe7!EE31,IF('Conseil de classe'!$A$2=$I$10,Classe8!EE31,IF('Conseil de classe'!$A$2=$I$11,Classe9!EE31))))))))))</f>
        <v/>
      </c>
      <c r="X30" s="7" t="str">
        <f>IF(ISBLANK(IF('Conseil de classe'!$A$2=$I$3,Classe1!EF31,IF('Conseil de classe'!$A$2=$I$4,Classe2!EF31,IF('Conseil de classe'!$A$2=$I$5,Classe3!EF31,IF('Conseil de classe'!$A$2=$I$6,Classe4!EF31,IF('Conseil de classe'!$A$2=$I$7,Classe5!EF31,IF('Conseil de classe'!$A$2=$I$8,Classe6!EF31,IF('Conseil de classe'!$A$2=$I$9,Classe7!EF31,IF('Conseil de classe'!$A$2=$I$10,Classe8!EF31,IF('Conseil de classe'!$A$2=$I$11,Classe9!EF31)))))))))),"",IF('Conseil de classe'!$A$2=$I$3,Classe1!EF31,IF('Conseil de classe'!$A$2=$I$4,Classe2!EF31,IF('Conseil de classe'!$A$2=$I$5,Classe3!EF31,IF('Conseil de classe'!$A$2=$I$6,Classe4!EF31,IF('Conseil de classe'!$A$2=$I$7,Classe5!EF31,IF('Conseil de classe'!$A$2=$I$8,Classe6!EF31,IF('Conseil de classe'!$A$2=$I$9,Classe7!EF31,IF('Conseil de classe'!$A$2=$I$10,Classe8!EF31,IF('Conseil de classe'!$A$2=$I$11,Classe9!EF31))))))))))</f>
        <v/>
      </c>
      <c r="Y30" s="7" t="str">
        <f>IF(ISBLANK(IF('Conseil de classe'!$A$2=$I$3,Classe1!EG31,IF('Conseil de classe'!$A$2=$I$4,Classe2!EG31,IF('Conseil de classe'!$A$2=$I$5,Classe3!EG31,IF('Conseil de classe'!$A$2=$I$6,Classe4!EG31,IF('Conseil de classe'!$A$2=$I$7,Classe5!EG31,IF('Conseil de classe'!$A$2=$I$8,Classe6!EG31,IF('Conseil de classe'!$A$2=$I$9,Classe7!EG31,IF('Conseil de classe'!$A$2=$I$10,Classe8!EG31,IF('Conseil de classe'!$A$2=$I$11,Classe9!EG31)))))))))),"",IF('Conseil de classe'!$A$2=$I$3,Classe1!EG31,IF('Conseil de classe'!$A$2=$I$4,Classe2!EG31,IF('Conseil de classe'!$A$2=$I$5,Classe3!EG31,IF('Conseil de classe'!$A$2=$I$6,Classe4!EG31,IF('Conseil de classe'!$A$2=$I$7,Classe5!EG31,IF('Conseil de classe'!$A$2=$I$8,Classe6!EG31,IF('Conseil de classe'!$A$2=$I$9,Classe7!EG31,IF('Conseil de classe'!$A$2=$I$10,Classe8!EG31,IF('Conseil de classe'!$A$2=$I$11,Classe9!EG31))))))))))</f>
        <v/>
      </c>
      <c r="Z30" s="7" t="str">
        <f>IF(ISBLANK(IF('Conseil de classe'!$A$2=$I$3,Classe1!EH31,IF('Conseil de classe'!$A$2=$I$4,Classe2!EH31,IF('Conseil de classe'!$A$2=$I$5,Classe3!EH31,IF('Conseil de classe'!$A$2=$I$6,Classe4!EH31,IF('Conseil de classe'!$A$2=$I$7,Classe5!EH31,IF('Conseil de classe'!$A$2=$I$8,Classe6!EH31,IF('Conseil de classe'!$A$2=$I$9,Classe7!EH31,IF('Conseil de classe'!$A$2=$I$10,Classe8!EH31,IF('Conseil de classe'!$A$2=$I$11,Classe9!EH31)))))))))),"",IF('Conseil de classe'!$A$2=$I$3,Classe1!EH31,IF('Conseil de classe'!$A$2=$I$4,Classe2!EH31,IF('Conseil de classe'!$A$2=$I$5,Classe3!EH31,IF('Conseil de classe'!$A$2=$I$6,Classe4!EH31,IF('Conseil de classe'!$A$2=$I$7,Classe5!EH31,IF('Conseil de classe'!$A$2=$I$8,Classe6!EH31,IF('Conseil de classe'!$A$2=$I$9,Classe7!EH31,IF('Conseil de classe'!$A$2=$I$10,Classe8!EH31,IF('Conseil de classe'!$A$2=$I$11,Classe9!EH31))))))))))</f>
        <v/>
      </c>
      <c r="AA30" s="7" t="str">
        <f>IF(ISBLANK(IF('Conseil de classe'!$A$2=$I$3,Classe1!EI31,IF('Conseil de classe'!$A$2=$I$4,Classe2!EI31,IF('Conseil de classe'!$A$2=$I$5,Classe3!EI31,IF('Conseil de classe'!$A$2=$I$6,Classe4!EI31,IF('Conseil de classe'!$A$2=$I$7,Classe5!EI31,IF('Conseil de classe'!$A$2=$I$8,Classe6!EI31,IF('Conseil de classe'!$A$2=$I$9,Classe7!EI31,IF('Conseil de classe'!$A$2=$I$10,Classe8!EI31,IF('Conseil de classe'!$A$2=$I$11,Classe9!EI31)))))))))),"",IF('Conseil de classe'!$A$2=$I$3,Classe1!EI31,IF('Conseil de classe'!$A$2=$I$4,Classe2!EI31,IF('Conseil de classe'!$A$2=$I$5,Classe3!EI31,IF('Conseil de classe'!$A$2=$I$6,Classe4!EI31,IF('Conseil de classe'!$A$2=$I$7,Classe5!EI31,IF('Conseil de classe'!$A$2=$I$8,Classe6!EI31,IF('Conseil de classe'!$A$2=$I$9,Classe7!EI31,IF('Conseil de classe'!$A$2=$I$10,Classe8!EI31,IF('Conseil de classe'!$A$2=$I$11,Classe9!EI31))))))))))</f>
        <v/>
      </c>
      <c r="AB30" s="7" t="str">
        <f>IF(ISBLANK(IF('Conseil de classe'!$A$2=$I$3,Classe1!EJ31,IF('Conseil de classe'!$A$2=$I$4,Classe2!EJ31,IF('Conseil de classe'!$A$2=$I$5,Classe3!EJ31,IF('Conseil de classe'!$A$2=$I$6,Classe4!EJ31,IF('Conseil de classe'!$A$2=$I$7,Classe5!EJ31,IF('Conseil de classe'!$A$2=$I$8,Classe6!EJ31,IF('Conseil de classe'!$A$2=$I$9,Classe7!EJ31,IF('Conseil de classe'!$A$2=$I$10,Classe8!EJ31,IF('Conseil de classe'!$A$2=$I$11,Classe9!EJ31)))))))))),"",IF('Conseil de classe'!$A$2=$I$3,Classe1!EJ31,IF('Conseil de classe'!$A$2=$I$4,Classe2!EJ31,IF('Conseil de classe'!$A$2=$I$5,Classe3!EJ31,IF('Conseil de classe'!$A$2=$I$6,Classe4!EJ31,IF('Conseil de classe'!$A$2=$I$7,Classe5!EJ31,IF('Conseil de classe'!$A$2=$I$8,Classe6!EJ31,IF('Conseil de classe'!$A$2=$I$9,Classe7!EJ31,IF('Conseil de classe'!$A$2=$I$10,Classe8!EJ31,IF('Conseil de classe'!$A$2=$I$11,Classe9!EJ31))))))))))</f>
        <v/>
      </c>
      <c r="AC30" s="7" t="str">
        <f>IF(ISBLANK(IF('Conseil de classe'!$A$2=$I$3,Classe1!EK31,IF('Conseil de classe'!$A$2=$I$4,Classe2!EK31,IF('Conseil de classe'!$A$2=$I$5,Classe3!EK31,IF('Conseil de classe'!$A$2=$I$6,Classe4!EK31,IF('Conseil de classe'!$A$2=$I$7,Classe5!EK31,IF('Conseil de classe'!$A$2=$I$8,Classe6!EK31,IF('Conseil de classe'!$A$2=$I$9,Classe7!EK31,IF('Conseil de classe'!$A$2=$I$10,Classe8!EK31,IF('Conseil de classe'!$A$2=$I$11,Classe9!EK31)))))))))),"",IF('Conseil de classe'!$A$2=$I$3,Classe1!EK31,IF('Conseil de classe'!$A$2=$I$4,Classe2!EK31,IF('Conseil de classe'!$A$2=$I$5,Classe3!EK31,IF('Conseil de classe'!$A$2=$I$6,Classe4!EK31,IF('Conseil de classe'!$A$2=$I$7,Classe5!EK31,IF('Conseil de classe'!$A$2=$I$8,Classe6!EK31,IF('Conseil de classe'!$A$2=$I$9,Classe7!EK31,IF('Conseil de classe'!$A$2=$I$10,Classe8!EK31,IF('Conseil de classe'!$A$2=$I$11,Classe9!EK31))))))))))</f>
        <v/>
      </c>
      <c r="AD30" s="7" t="str">
        <f>IF(ISBLANK(IF('Conseil de classe'!$A$2=$I$3,Classe1!EL31,IF('Conseil de classe'!$A$2=$I$4,Classe2!EL31,IF('Conseil de classe'!$A$2=$I$5,Classe3!EL31,IF('Conseil de classe'!$A$2=$I$6,Classe4!EL31,IF('Conseil de classe'!$A$2=$I$7,Classe5!EL31,IF('Conseil de classe'!$A$2=$I$8,Classe6!EL31,IF('Conseil de classe'!$A$2=$I$9,Classe7!EL31,IF('Conseil de classe'!$A$2=$I$10,Classe8!EL31,IF('Conseil de classe'!$A$2=$I$11,Classe9!EL31)))))))))),"",IF('Conseil de classe'!$A$2=$I$3,Classe1!EL31,IF('Conseil de classe'!$A$2=$I$4,Classe2!EL31,IF('Conseil de classe'!$A$2=$I$5,Classe3!EL31,IF('Conseil de classe'!$A$2=$I$6,Classe4!EL31,IF('Conseil de classe'!$A$2=$I$7,Classe5!EL31,IF('Conseil de classe'!$A$2=$I$8,Classe6!EL31,IF('Conseil de classe'!$A$2=$I$9,Classe7!EL31,IF('Conseil de classe'!$A$2=$I$10,Classe8!EL31,IF('Conseil de classe'!$A$2=$I$11,Classe9!EL31))))))))))</f>
        <v/>
      </c>
      <c r="AE30" s="7" t="str">
        <f>IF(ISBLANK(IF('Conseil de classe'!$A$2=$I$3,Classe1!EM31,IF('Conseil de classe'!$A$2=$I$4,Classe2!EM31,IF('Conseil de classe'!$A$2=$I$5,Classe3!EM31,IF('Conseil de classe'!$A$2=$I$6,Classe4!EM31,IF('Conseil de classe'!$A$2=$I$7,Classe5!EM31,IF('Conseil de classe'!$A$2=$I$8,Classe6!EM31,IF('Conseil de classe'!$A$2=$I$9,Classe7!EM31,IF('Conseil de classe'!$A$2=$I$10,Classe8!EM31,IF('Conseil de classe'!$A$2=$I$11,Classe9!EM31)))))))))),"",IF('Conseil de classe'!$A$2=$I$3,Classe1!EM31,IF('Conseil de classe'!$A$2=$I$4,Classe2!EM31,IF('Conseil de classe'!$A$2=$I$5,Classe3!EM31,IF('Conseil de classe'!$A$2=$I$6,Classe4!EM31,IF('Conseil de classe'!$A$2=$I$7,Classe5!EM31,IF('Conseil de classe'!$A$2=$I$8,Classe6!EM31,IF('Conseil de classe'!$A$2=$I$9,Classe7!EM31,IF('Conseil de classe'!$A$2=$I$10,Classe8!EM31,IF('Conseil de classe'!$A$2=$I$11,Classe9!EM31))))))))))</f>
        <v/>
      </c>
      <c r="AF30" s="7" t="str">
        <f>IF(ISBLANK(IF('Conseil de classe'!$A$2=$I$3,Classe1!EN31,IF('Conseil de classe'!$A$2=$I$4,Classe2!EN31,IF('Conseil de classe'!$A$2=$I$5,Classe3!EN31,IF('Conseil de classe'!$A$2=$I$6,Classe4!EN31,IF('Conseil de classe'!$A$2=$I$7,Classe5!EN31,IF('Conseil de classe'!$A$2=$I$8,Classe6!EN31,IF('Conseil de classe'!$A$2=$I$9,Classe7!EN31,IF('Conseil de classe'!$A$2=$I$10,Classe8!EN31,IF('Conseil de classe'!$A$2=$I$11,Classe9!EN31)))))))))),"",IF('Conseil de classe'!$A$2=$I$3,Classe1!EN31,IF('Conseil de classe'!$A$2=$I$4,Classe2!EN31,IF('Conseil de classe'!$A$2=$I$5,Classe3!EN31,IF('Conseil de classe'!$A$2=$I$6,Classe4!EN31,IF('Conseil de classe'!$A$2=$I$7,Classe5!EN31,IF('Conseil de classe'!$A$2=$I$8,Classe6!EN31,IF('Conseil de classe'!$A$2=$I$9,Classe7!EN31,IF('Conseil de classe'!$A$2=$I$10,Classe8!EN31,IF('Conseil de classe'!$A$2=$I$11,Classe9!EN31))))))))))</f>
        <v/>
      </c>
      <c r="AG30" s="7" t="str">
        <f>IF(ISBLANK(IF('Conseil de classe'!$A$2=$I$3,Classe1!EO31,IF('Conseil de classe'!$A$2=$I$4,Classe2!EO31,IF('Conseil de classe'!$A$2=$I$5,Classe3!EO31,IF('Conseil de classe'!$A$2=$I$6,Classe4!EO31,IF('Conseil de classe'!$A$2=$I$7,Classe5!EO31,IF('Conseil de classe'!$A$2=$I$8,Classe6!EO31,IF('Conseil de classe'!$A$2=$I$9,Classe7!EO31,IF('Conseil de classe'!$A$2=$I$10,Classe8!EO31,IF('Conseil de classe'!$A$2=$I$11,Classe9!EO31)))))))))),"",IF('Conseil de classe'!$A$2=$I$3,Classe1!EO31,IF('Conseil de classe'!$A$2=$I$4,Classe2!EO31,IF('Conseil de classe'!$A$2=$I$5,Classe3!EO31,IF('Conseil de classe'!$A$2=$I$6,Classe4!EO31,IF('Conseil de classe'!$A$2=$I$7,Classe5!EO31,IF('Conseil de classe'!$A$2=$I$8,Classe6!EO31,IF('Conseil de classe'!$A$2=$I$9,Classe7!EO31,IF('Conseil de classe'!$A$2=$I$10,Classe8!EO31,IF('Conseil de classe'!$A$2=$I$11,Classe9!EO31))))))))))</f>
        <v/>
      </c>
      <c r="AH30" s="7" t="str">
        <f>IF(ISBLANK(IF('Conseil de classe'!$A$2=$I$3,Classe1!EP31,IF('Conseil de classe'!$A$2=$I$4,Classe2!EP31,IF('Conseil de classe'!$A$2=$I$5,Classe3!EP31,IF('Conseil de classe'!$A$2=$I$6,Classe4!EP31,IF('Conseil de classe'!$A$2=$I$7,Classe5!EP31,IF('Conseil de classe'!$A$2=$I$8,Classe6!EP31,IF('Conseil de classe'!$A$2=$I$9,Classe7!EP31,IF('Conseil de classe'!$A$2=$I$10,Classe8!EP31,IF('Conseil de classe'!$A$2=$I$11,Classe9!EP31)))))))))),"",IF('Conseil de classe'!$A$2=$I$3,Classe1!EP31,IF('Conseil de classe'!$A$2=$I$4,Classe2!EP31,IF('Conseil de classe'!$A$2=$I$5,Classe3!EP31,IF('Conseil de classe'!$A$2=$I$6,Classe4!EP31,IF('Conseil de classe'!$A$2=$I$7,Classe5!EP31,IF('Conseil de classe'!$A$2=$I$8,Classe6!EP31,IF('Conseil de classe'!$A$2=$I$9,Classe7!EP31,IF('Conseil de classe'!$A$2=$I$10,Classe8!EP31,IF('Conseil de classe'!$A$2=$I$11,Classe9!EP31))))))))))</f>
        <v/>
      </c>
      <c r="AI30" s="7" t="str">
        <f>IF(ISBLANK(IF('Conseil de classe'!$A$2=$I$3,Classe1!EQ31,IF('Conseil de classe'!$A$2=$I$4,Classe2!EQ31,IF('Conseil de classe'!$A$2=$I$5,Classe3!EQ31,IF('Conseil de classe'!$A$2=$I$6,Classe4!EQ31,IF('Conseil de classe'!$A$2=$I$7,Classe5!EQ31,IF('Conseil de classe'!$A$2=$I$8,Classe6!EQ31,IF('Conseil de classe'!$A$2=$I$9,Classe7!EQ31,IF('Conseil de classe'!$A$2=$I$10,Classe8!EQ31,IF('Conseil de classe'!$A$2=$I$11,Classe9!EQ31)))))))))),"",IF('Conseil de classe'!$A$2=$I$3,Classe1!EQ31,IF('Conseil de classe'!$A$2=$I$4,Classe2!EQ31,IF('Conseil de classe'!$A$2=$I$5,Classe3!EQ31,IF('Conseil de classe'!$A$2=$I$6,Classe4!EQ31,IF('Conseil de classe'!$A$2=$I$7,Classe5!EQ31,IF('Conseil de classe'!$A$2=$I$8,Classe6!EQ31,IF('Conseil de classe'!$A$2=$I$9,Classe7!EQ31,IF('Conseil de classe'!$A$2=$I$10,Classe8!EQ31,IF('Conseil de classe'!$A$2=$I$11,Classe9!EQ31))))))))))</f>
        <v/>
      </c>
      <c r="AJ30" s="7" t="str">
        <f>IF(ISBLANK(IF('Conseil de classe'!$A$2=$I$3,Classe1!ER31,IF('Conseil de classe'!$A$2=$I$4,Classe2!ER31,IF('Conseil de classe'!$A$2=$I$5,Classe3!ER31,IF('Conseil de classe'!$A$2=$I$6,Classe4!ER31,IF('Conseil de classe'!$A$2=$I$7,Classe5!ER31,IF('Conseil de classe'!$A$2=$I$8,Classe6!ER31,IF('Conseil de classe'!$A$2=$I$9,Classe7!ER31,IF('Conseil de classe'!$A$2=$I$10,Classe8!ER31,IF('Conseil de classe'!$A$2=$I$11,Classe9!ER31)))))))))),"",IF('Conseil de classe'!$A$2=$I$3,Classe1!ER31,IF('Conseil de classe'!$A$2=$I$4,Classe2!ER31,IF('Conseil de classe'!$A$2=$I$5,Classe3!ER31,IF('Conseil de classe'!$A$2=$I$6,Classe4!ER31,IF('Conseil de classe'!$A$2=$I$7,Classe5!ER31,IF('Conseil de classe'!$A$2=$I$8,Classe6!ER31,IF('Conseil de classe'!$A$2=$I$9,Classe7!ER31,IF('Conseil de classe'!$A$2=$I$10,Classe8!ER31,IF('Conseil de classe'!$A$2=$I$11,Classe9!ER31))))))))))</f>
        <v/>
      </c>
      <c r="AK30" s="7" t="str">
        <f>IF(ISBLANK(IF('Conseil de classe'!$A$2=$I$3,Classe1!ES31,IF('Conseil de classe'!$A$2=$I$4,Classe2!ES31,IF('Conseil de classe'!$A$2=$I$5,Classe3!ES31,IF('Conseil de classe'!$A$2=$I$6,Classe4!ES31,IF('Conseil de classe'!$A$2=$I$7,Classe5!ES31,IF('Conseil de classe'!$A$2=$I$8,Classe6!ES31,IF('Conseil de classe'!$A$2=$I$9,Classe7!ES31,IF('Conseil de classe'!$A$2=$I$10,Classe8!ES31,IF('Conseil de classe'!$A$2=$I$11,Classe9!ES31)))))))))),"",IF('Conseil de classe'!$A$2=$I$3,Classe1!ES31,IF('Conseil de classe'!$A$2=$I$4,Classe2!ES31,IF('Conseil de classe'!$A$2=$I$5,Classe3!ES31,IF('Conseil de classe'!$A$2=$I$6,Classe4!ES31,IF('Conseil de classe'!$A$2=$I$7,Classe5!ES31,IF('Conseil de classe'!$A$2=$I$8,Classe6!ES31,IF('Conseil de classe'!$A$2=$I$9,Classe7!ES31,IF('Conseil de classe'!$A$2=$I$10,Classe8!ES31,IF('Conseil de classe'!$A$2=$I$11,Classe9!ES31))))))))))</f>
        <v/>
      </c>
      <c r="AL30" s="7" t="str">
        <f>IF(ISBLANK(IF('Conseil de classe'!$A$2=$I$3,Classe1!ET31,IF('Conseil de classe'!$A$2=$I$4,Classe2!ET31,IF('Conseil de classe'!$A$2=$I$5,Classe3!ET31,IF('Conseil de classe'!$A$2=$I$6,Classe4!ET31,IF('Conseil de classe'!$A$2=$I$7,Classe5!ET31,IF('Conseil de classe'!$A$2=$I$8,Classe6!ET31,IF('Conseil de classe'!$A$2=$I$9,Classe7!ET31,IF('Conseil de classe'!$A$2=$I$10,Classe8!ET31,IF('Conseil de classe'!$A$2=$I$11,Classe9!ET31)))))))))),"",IF('Conseil de classe'!$A$2=$I$3,Classe1!ET31,IF('Conseil de classe'!$A$2=$I$4,Classe2!ET31,IF('Conseil de classe'!$A$2=$I$5,Classe3!ET31,IF('Conseil de classe'!$A$2=$I$6,Classe4!ET31,IF('Conseil de classe'!$A$2=$I$7,Classe5!ET31,IF('Conseil de classe'!$A$2=$I$8,Classe6!ET31,IF('Conseil de classe'!$A$2=$I$9,Classe7!ET31,IF('Conseil de classe'!$A$2=$I$10,Classe8!ET31,IF('Conseil de classe'!$A$2=$I$11,Classe9!ET31))))))))))</f>
        <v/>
      </c>
      <c r="AM30" s="7" t="str">
        <f>IF(ISBLANK(IF('Conseil de classe'!$A$2=$I$3,Classe1!EU31,IF('Conseil de classe'!$A$2=$I$4,Classe2!EU31,IF('Conseil de classe'!$A$2=$I$5,Classe3!EU31,IF('Conseil de classe'!$A$2=$I$6,Classe4!EU31,IF('Conseil de classe'!$A$2=$I$7,Classe5!EU31,IF('Conseil de classe'!$A$2=$I$8,Classe6!EU31,IF('Conseil de classe'!$A$2=$I$9,Classe7!EU31,IF('Conseil de classe'!$A$2=$I$10,Classe8!EU31,IF('Conseil de classe'!$A$2=$I$11,Classe9!EU31)))))))))),"",IF('Conseil de classe'!$A$2=$I$3,Classe1!EU31,IF('Conseil de classe'!$A$2=$I$4,Classe2!EU31,IF('Conseil de classe'!$A$2=$I$5,Classe3!EU31,IF('Conseil de classe'!$A$2=$I$6,Classe4!EU31,IF('Conseil de classe'!$A$2=$I$7,Classe5!EU31,IF('Conseil de classe'!$A$2=$I$8,Classe6!EU31,IF('Conseil de classe'!$A$2=$I$9,Classe7!EU31,IF('Conseil de classe'!$A$2=$I$10,Classe8!EU31,IF('Conseil de classe'!$A$2=$I$11,Classe9!EU31))))))))))</f>
        <v/>
      </c>
      <c r="AN30" s="7" t="str">
        <f>IF(ISBLANK(IF('Conseil de classe'!$A$2=$I$3,Classe1!EV31,IF('Conseil de classe'!$A$2=$I$4,Classe2!EV31,IF('Conseil de classe'!$A$2=$I$5,Classe3!EV31,IF('Conseil de classe'!$A$2=$I$6,Classe4!EV31,IF('Conseil de classe'!$A$2=$I$7,Classe5!EV31,IF('Conseil de classe'!$A$2=$I$8,Classe6!EV31,IF('Conseil de classe'!$A$2=$I$9,Classe7!EV31,IF('Conseil de classe'!$A$2=$I$10,Classe8!EV31,IF('Conseil de classe'!$A$2=$I$11,Classe9!EV31)))))))))),"",IF('Conseil de classe'!$A$2=$I$3,Classe1!EV31,IF('Conseil de classe'!$A$2=$I$4,Classe2!EV31,IF('Conseil de classe'!$A$2=$I$5,Classe3!EV31,IF('Conseil de classe'!$A$2=$I$6,Classe4!EV31,IF('Conseil de classe'!$A$2=$I$7,Classe5!EV31,IF('Conseil de classe'!$A$2=$I$8,Classe6!EV31,IF('Conseil de classe'!$A$2=$I$9,Classe7!EV31,IF('Conseil de classe'!$A$2=$I$10,Classe8!EV31,IF('Conseil de classe'!$A$2=$I$11,Classe9!EV31))))))))))</f>
        <v/>
      </c>
      <c r="AO30" s="7" t="str">
        <f>IF(ISBLANK(IF('Conseil de classe'!$A$2=$I$3,Classe1!EW31,IF('Conseil de classe'!$A$2=$I$4,Classe2!EW31,IF('Conseil de classe'!$A$2=$I$5,Classe3!EW31,IF('Conseil de classe'!$A$2=$I$6,Classe4!EW31,IF('Conseil de classe'!$A$2=$I$7,Classe5!EW31,IF('Conseil de classe'!$A$2=$I$8,Classe6!EW31,IF('Conseil de classe'!$A$2=$I$9,Classe7!EW31,IF('Conseil de classe'!$A$2=$I$10,Classe8!EW31,IF('Conseil de classe'!$A$2=$I$11,Classe9!EW31)))))))))),"",IF('Conseil de classe'!$A$2=$I$3,Classe1!EW31,IF('Conseil de classe'!$A$2=$I$4,Classe2!EW31,IF('Conseil de classe'!$A$2=$I$5,Classe3!EW31,IF('Conseil de classe'!$A$2=$I$6,Classe4!EW31,IF('Conseil de classe'!$A$2=$I$7,Classe5!EW31,IF('Conseil de classe'!$A$2=$I$8,Classe6!EW31,IF('Conseil de classe'!$A$2=$I$9,Classe7!EW31,IF('Conseil de classe'!$A$2=$I$10,Classe8!EW31,IF('Conseil de classe'!$A$2=$I$11,Classe9!EW31))))))))))</f>
        <v/>
      </c>
      <c r="AP30" s="7" t="str">
        <f>IF(ISBLANK(IF('Conseil de classe'!$A$2=$I$3,Classe1!EX31,IF('Conseil de classe'!$A$2=$I$4,Classe2!EX31,IF('Conseil de classe'!$A$2=$I$5,Classe3!EX31,IF('Conseil de classe'!$A$2=$I$6,Classe4!EX31,IF('Conseil de classe'!$A$2=$I$7,Classe5!EX31,IF('Conseil de classe'!$A$2=$I$8,Classe6!EX31,IF('Conseil de classe'!$A$2=$I$9,Classe7!EX31,IF('Conseil de classe'!$A$2=$I$10,Classe8!EX31,IF('Conseil de classe'!$A$2=$I$11,Classe9!EX31)))))))))),"",IF('Conseil de classe'!$A$2=$I$3,Classe1!EX31,IF('Conseil de classe'!$A$2=$I$4,Classe2!EX31,IF('Conseil de classe'!$A$2=$I$5,Classe3!EX31,IF('Conseil de classe'!$A$2=$I$6,Classe4!EX31,IF('Conseil de classe'!$A$2=$I$7,Classe5!EX31,IF('Conseil de classe'!$A$2=$I$8,Classe6!EX31,IF('Conseil de classe'!$A$2=$I$9,Classe7!EX31,IF('Conseil de classe'!$A$2=$I$10,Classe8!EX31,IF('Conseil de classe'!$A$2=$I$11,Classe9!EX31))))))))))</f>
        <v/>
      </c>
      <c r="AQ30" s="7" t="str">
        <f>IF(ISBLANK(IF('Conseil de classe'!$A$2=$I$3,Classe1!EY31,IF('Conseil de classe'!$A$2=$I$4,Classe2!EY31,IF('Conseil de classe'!$A$2=$I$5,Classe3!EY31,IF('Conseil de classe'!$A$2=$I$6,Classe4!EY31,IF('Conseil de classe'!$A$2=$I$7,Classe5!EY31,IF('Conseil de classe'!$A$2=$I$8,Classe6!EY31,IF('Conseil de classe'!$A$2=$I$9,Classe7!EY31,IF('Conseil de classe'!$A$2=$I$10,Classe8!EY31,IF('Conseil de classe'!$A$2=$I$11,Classe9!EY31)))))))))),"",IF('Conseil de classe'!$A$2=$I$3,Classe1!EY31,IF('Conseil de classe'!$A$2=$I$4,Classe2!EY31,IF('Conseil de classe'!$A$2=$I$5,Classe3!EY31,IF('Conseil de classe'!$A$2=$I$6,Classe4!EY31,IF('Conseil de classe'!$A$2=$I$7,Classe5!EY31,IF('Conseil de classe'!$A$2=$I$8,Classe6!EY31,IF('Conseil de classe'!$A$2=$I$9,Classe7!EY31,IF('Conseil de classe'!$A$2=$I$10,Classe8!EY31,IF('Conseil de classe'!$A$2=$I$11,Classe9!EY31))))))))))</f>
        <v/>
      </c>
      <c r="AR30" s="7" t="str">
        <f>IF(ISBLANK(IF('Conseil de classe'!$A$2=$I$3,Classe1!EZ31,IF('Conseil de classe'!$A$2=$I$4,Classe2!EZ31,IF('Conseil de classe'!$A$2=$I$5,Classe3!EZ31,IF('Conseil de classe'!$A$2=$I$6,Classe4!EZ31,IF('Conseil de classe'!$A$2=$I$7,Classe5!EZ31,IF('Conseil de classe'!$A$2=$I$8,Classe6!EZ31,IF('Conseil de classe'!$A$2=$I$9,Classe7!EZ31,IF('Conseil de classe'!$A$2=$I$10,Classe8!EZ31,IF('Conseil de classe'!$A$2=$I$11,Classe9!EZ31)))))))))),"",IF('Conseil de classe'!$A$2=$I$3,Classe1!EZ31,IF('Conseil de classe'!$A$2=$I$4,Classe2!EZ31,IF('Conseil de classe'!$A$2=$I$5,Classe3!EZ31,IF('Conseil de classe'!$A$2=$I$6,Classe4!EZ31,IF('Conseil de classe'!$A$2=$I$7,Classe5!EZ31,IF('Conseil de classe'!$A$2=$I$8,Classe6!EZ31,IF('Conseil de classe'!$A$2=$I$9,Classe7!EZ31,IF('Conseil de classe'!$A$2=$I$10,Classe8!EZ31,IF('Conseil de classe'!$A$2=$I$11,Classe9!EZ31))))))))))</f>
        <v/>
      </c>
      <c r="AS30" s="7" t="str">
        <f>IF(ISBLANK(IF('Conseil de classe'!$A$2=$I$3,Classe1!FA31,IF('Conseil de classe'!$A$2=$I$4,Classe2!FA31,IF('Conseil de classe'!$A$2=$I$5,Classe3!FA31,IF('Conseil de classe'!$A$2=$I$6,Classe4!FA31,IF('Conseil de classe'!$A$2=$I$7,Classe5!FA31,IF('Conseil de classe'!$A$2=$I$8,Classe6!FA31,IF('Conseil de classe'!$A$2=$I$9,Classe7!FA31,IF('Conseil de classe'!$A$2=$I$10,Classe8!FA31,IF('Conseil de classe'!$A$2=$I$11,Classe9!FA31)))))))))),"",IF('Conseil de classe'!$A$2=$I$3,Classe1!FA31,IF('Conseil de classe'!$A$2=$I$4,Classe2!FA31,IF('Conseil de classe'!$A$2=$I$5,Classe3!FA31,IF('Conseil de classe'!$A$2=$I$6,Classe4!FA31,IF('Conseil de classe'!$A$2=$I$7,Classe5!FA31,IF('Conseil de classe'!$A$2=$I$8,Classe6!FA31,IF('Conseil de classe'!$A$2=$I$9,Classe7!FA31,IF('Conseil de classe'!$A$2=$I$10,Classe8!FA31,IF('Conseil de classe'!$A$2=$I$11,Classe9!FA31))))))))))</f>
        <v/>
      </c>
      <c r="AT30" s="7" t="str">
        <f>IF(ISBLANK(IF('Conseil de classe'!$A$2=$I$3,Classe1!FB31,IF('Conseil de classe'!$A$2=$I$4,Classe2!FB31,IF('Conseil de classe'!$A$2=$I$5,Classe3!FB31,IF('Conseil de classe'!$A$2=$I$6,Classe4!FB31,IF('Conseil de classe'!$A$2=$I$7,Classe5!FB31,IF('Conseil de classe'!$A$2=$I$8,Classe6!FB31,IF('Conseil de classe'!$A$2=$I$9,Classe7!FB31,IF('Conseil de classe'!$A$2=$I$10,Classe8!FB31,IF('Conseil de classe'!$A$2=$I$11,Classe9!FB31)))))))))),"",IF('Conseil de classe'!$A$2=$I$3,Classe1!FB31,IF('Conseil de classe'!$A$2=$I$4,Classe2!FB31,IF('Conseil de classe'!$A$2=$I$5,Classe3!FB31,IF('Conseil de classe'!$A$2=$I$6,Classe4!FB31,IF('Conseil de classe'!$A$2=$I$7,Classe5!FB31,IF('Conseil de classe'!$A$2=$I$8,Classe6!FB31,IF('Conseil de classe'!$A$2=$I$9,Classe7!FB31,IF('Conseil de classe'!$A$2=$I$10,Classe8!FB31,IF('Conseil de classe'!$A$2=$I$11,Classe9!FB31))))))))))</f>
        <v/>
      </c>
      <c r="AU30" s="7" t="str">
        <f>IF(ISBLANK(IF('Conseil de classe'!$A$2=$I$3,Classe1!FC31,IF('Conseil de classe'!$A$2=$I$4,Classe2!FC31,IF('Conseil de classe'!$A$2=$I$5,Classe3!FC31,IF('Conseil de classe'!$A$2=$I$6,Classe4!FC31,IF('Conseil de classe'!$A$2=$I$7,Classe5!FC31,IF('Conseil de classe'!$A$2=$I$8,Classe6!FC31,IF('Conseil de classe'!$A$2=$I$9,Classe7!FC31,IF('Conseil de classe'!$A$2=$I$10,Classe8!FC31,IF('Conseil de classe'!$A$2=$I$11,Classe9!FC31)))))))))),"",IF('Conseil de classe'!$A$2=$I$3,Classe1!FC31,IF('Conseil de classe'!$A$2=$I$4,Classe2!FC31,IF('Conseil de classe'!$A$2=$I$5,Classe3!FC31,IF('Conseil de classe'!$A$2=$I$6,Classe4!FC31,IF('Conseil de classe'!$A$2=$I$7,Classe5!FC31,IF('Conseil de classe'!$A$2=$I$8,Classe6!FC31,IF('Conseil de classe'!$A$2=$I$9,Classe7!FC31,IF('Conseil de classe'!$A$2=$I$10,Classe8!FC31,IF('Conseil de classe'!$A$2=$I$11,Classe9!FC31))))))))))</f>
        <v/>
      </c>
      <c r="AV30" s="7" t="str">
        <f>IF(ISBLANK(IF('Conseil de classe'!$A$2=$I$3,Classe1!FD31,IF('Conseil de classe'!$A$2=$I$4,Classe2!FD31,IF('Conseil de classe'!$A$2=$I$5,Classe3!FD31,IF('Conseil de classe'!$A$2=$I$6,Classe4!FD31,IF('Conseil de classe'!$A$2=$I$7,Classe5!FD31,IF('Conseil de classe'!$A$2=$I$8,Classe6!FD31,IF('Conseil de classe'!$A$2=$I$9,Classe7!FD31,IF('Conseil de classe'!$A$2=$I$10,Classe8!FD31,IF('Conseil de classe'!$A$2=$I$11,Classe9!FD31)))))))))),"",IF('Conseil de classe'!$A$2=$I$3,Classe1!FD31,IF('Conseil de classe'!$A$2=$I$4,Classe2!FD31,IF('Conseil de classe'!$A$2=$I$5,Classe3!FD31,IF('Conseil de classe'!$A$2=$I$6,Classe4!FD31,IF('Conseil de classe'!$A$2=$I$7,Classe5!FD31,IF('Conseil de classe'!$A$2=$I$8,Classe6!FD31,IF('Conseil de classe'!$A$2=$I$9,Classe7!FD31,IF('Conseil de classe'!$A$2=$I$10,Classe8!FD31,IF('Conseil de classe'!$A$2=$I$11,Classe9!FD31))))))))))</f>
        <v/>
      </c>
      <c r="AW30" s="7" t="str">
        <f>IF(ISBLANK(IF('Conseil de classe'!$A$2=$I$3,Classe1!FE31,IF('Conseil de classe'!$A$2=$I$4,Classe2!FE31,IF('Conseil de classe'!$A$2=$I$5,Classe3!FE31,IF('Conseil de classe'!$A$2=$I$6,Classe4!FE31,IF('Conseil de classe'!$A$2=$I$7,Classe5!FE31,IF('Conseil de classe'!$A$2=$I$8,Classe6!FE31,IF('Conseil de classe'!$A$2=$I$9,Classe7!FE31,IF('Conseil de classe'!$A$2=$I$10,Classe8!FE31,IF('Conseil de classe'!$A$2=$I$11,Classe9!FE31)))))))))),"",IF('Conseil de classe'!$A$2=$I$3,Classe1!FE31,IF('Conseil de classe'!$A$2=$I$4,Classe2!FE31,IF('Conseil de classe'!$A$2=$I$5,Classe3!FE31,IF('Conseil de classe'!$A$2=$I$6,Classe4!FE31,IF('Conseil de classe'!$A$2=$I$7,Classe5!FE31,IF('Conseil de classe'!$A$2=$I$8,Classe6!FE31,IF('Conseil de classe'!$A$2=$I$9,Classe7!FE31,IF('Conseil de classe'!$A$2=$I$10,Classe8!FE31,IF('Conseil de classe'!$A$2=$I$11,Classe9!FE31))))))))))</f>
        <v/>
      </c>
      <c r="AX30" s="7" t="str">
        <f>IF(ISBLANK(IF('Conseil de classe'!$A$2=$I$3,Classe1!FF31,IF('Conseil de classe'!$A$2=$I$4,Classe2!FF31,IF('Conseil de classe'!$A$2=$I$5,Classe3!FF31,IF('Conseil de classe'!$A$2=$I$6,Classe4!FF31,IF('Conseil de classe'!$A$2=$I$7,Classe5!FF31,IF('Conseil de classe'!$A$2=$I$8,Classe6!FF31,IF('Conseil de classe'!$A$2=$I$9,Classe7!FF31,IF('Conseil de classe'!$A$2=$I$10,Classe8!FF31,IF('Conseil de classe'!$A$2=$I$11,Classe9!FF31)))))))))),"",IF('Conseil de classe'!$A$2=$I$3,Classe1!FF31,IF('Conseil de classe'!$A$2=$I$4,Classe2!FF31,IF('Conseil de classe'!$A$2=$I$5,Classe3!FF31,IF('Conseil de classe'!$A$2=$I$6,Classe4!FF31,IF('Conseil de classe'!$A$2=$I$7,Classe5!FF31,IF('Conseil de classe'!$A$2=$I$8,Classe6!FF31,IF('Conseil de classe'!$A$2=$I$9,Classe7!FF31,IF('Conseil de classe'!$A$2=$I$10,Classe8!FF31,IF('Conseil de classe'!$A$2=$I$11,Classe9!FF31))))))))))</f>
        <v/>
      </c>
      <c r="AY30" s="7" t="str">
        <f>IF(ISBLANK(IF('Conseil de classe'!$A$2=$I$3,Classe1!FG31,IF('Conseil de classe'!$A$2=$I$4,Classe2!FG31,IF('Conseil de classe'!$A$2=$I$5,Classe3!FG31,IF('Conseil de classe'!$A$2=$I$6,Classe4!FG31,IF('Conseil de classe'!$A$2=$I$7,Classe5!FG31,IF('Conseil de classe'!$A$2=$I$8,Classe6!FG31,IF('Conseil de classe'!$A$2=$I$9,Classe7!FG31,IF('Conseil de classe'!$A$2=$I$10,Classe8!FG31,IF('Conseil de classe'!$A$2=$I$11,Classe9!FG31)))))))))),"",IF('Conseil de classe'!$A$2=$I$3,Classe1!FG31,IF('Conseil de classe'!$A$2=$I$4,Classe2!FG31,IF('Conseil de classe'!$A$2=$I$5,Classe3!FG31,IF('Conseil de classe'!$A$2=$I$6,Classe4!FG31,IF('Conseil de classe'!$A$2=$I$7,Classe5!FG31,IF('Conseil de classe'!$A$2=$I$8,Classe6!FG31,IF('Conseil de classe'!$A$2=$I$9,Classe7!FG31,IF('Conseil de classe'!$A$2=$I$10,Classe8!FG31,IF('Conseil de classe'!$A$2=$I$11,Classe9!FG31))))))))))</f>
        <v/>
      </c>
      <c r="AZ30" s="7" t="str">
        <f>IF(ISBLANK(IF('Conseil de classe'!$A$2=$I$3,Classe1!FH31,IF('Conseil de classe'!$A$2=$I$4,Classe2!FH31,IF('Conseil de classe'!$A$2=$I$5,Classe3!FH31,IF('Conseil de classe'!$A$2=$I$6,Classe4!FH31,IF('Conseil de classe'!$A$2=$I$7,Classe5!FH31,IF('Conseil de classe'!$A$2=$I$8,Classe6!FH31,IF('Conseil de classe'!$A$2=$I$9,Classe7!FH31,IF('Conseil de classe'!$A$2=$I$10,Classe8!FH31,IF('Conseil de classe'!$A$2=$I$11,Classe9!FH31)))))))))),"",IF('Conseil de classe'!$A$2=$I$3,Classe1!FH31,IF('Conseil de classe'!$A$2=$I$4,Classe2!FH31,IF('Conseil de classe'!$A$2=$I$5,Classe3!FH31,IF('Conseil de classe'!$A$2=$I$6,Classe4!FH31,IF('Conseil de classe'!$A$2=$I$7,Classe5!FH31,IF('Conseil de classe'!$A$2=$I$8,Classe6!FH31,IF('Conseil de classe'!$A$2=$I$9,Classe7!FH31,IF('Conseil de classe'!$A$2=$I$10,Classe8!FH31,IF('Conseil de classe'!$A$2=$I$11,Classe9!FH31))))))))))</f>
        <v/>
      </c>
      <c r="BA30" s="7" t="str">
        <f>IF(ISBLANK(IF('Conseil de classe'!$A$2=$I$3,Classe1!FI31,IF('Conseil de classe'!$A$2=$I$4,Classe2!FI31,IF('Conseil de classe'!$A$2=$I$5,Classe3!FI31,IF('Conseil de classe'!$A$2=$I$6,Classe4!FI31,IF('Conseil de classe'!$A$2=$I$7,Classe5!FI31,IF('Conseil de classe'!$A$2=$I$8,Classe6!FI31,IF('Conseil de classe'!$A$2=$I$9,Classe7!FI31,IF('Conseil de classe'!$A$2=$I$10,Classe8!FI31,IF('Conseil de classe'!$A$2=$I$11,Classe9!FI31)))))))))),"",IF('Conseil de classe'!$A$2=$I$3,Classe1!FI31,IF('Conseil de classe'!$A$2=$I$4,Classe2!FI31,IF('Conseil de classe'!$A$2=$I$5,Classe3!FI31,IF('Conseil de classe'!$A$2=$I$6,Classe4!FI31,IF('Conseil de classe'!$A$2=$I$7,Classe5!FI31,IF('Conseil de classe'!$A$2=$I$8,Classe6!FI31,IF('Conseil de classe'!$A$2=$I$9,Classe7!FI31,IF('Conseil de classe'!$A$2=$I$10,Classe8!FI31,IF('Conseil de classe'!$A$2=$I$11,Classe9!FI31))))))))))</f>
        <v/>
      </c>
      <c r="BB30" s="7" t="str">
        <f>IF(ISBLANK(IF('Conseil de classe'!$A$2=$I$3,Classe1!FJ31,IF('Conseil de classe'!$A$2=$I$4,Classe2!FJ31,IF('Conseil de classe'!$A$2=$I$5,Classe3!FJ31,IF('Conseil de classe'!$A$2=$I$6,Classe4!FJ31,IF('Conseil de classe'!$A$2=$I$7,Classe5!FJ31,IF('Conseil de classe'!$A$2=$I$8,Classe6!FJ31,IF('Conseil de classe'!$A$2=$I$9,Classe7!FJ31,IF('Conseil de classe'!$A$2=$I$10,Classe8!FJ31,IF('Conseil de classe'!$A$2=$I$11,Classe9!FJ31)))))))))),"",IF('Conseil de classe'!$A$2=$I$3,Classe1!FJ31,IF('Conseil de classe'!$A$2=$I$4,Classe2!FJ31,IF('Conseil de classe'!$A$2=$I$5,Classe3!FJ31,IF('Conseil de classe'!$A$2=$I$6,Classe4!FJ31,IF('Conseil de classe'!$A$2=$I$7,Classe5!FJ31,IF('Conseil de classe'!$A$2=$I$8,Classe6!FJ31,IF('Conseil de classe'!$A$2=$I$9,Classe7!FJ31,IF('Conseil de classe'!$A$2=$I$10,Classe8!FJ31,IF('Conseil de classe'!$A$2=$I$11,Classe9!FJ31))))))))))</f>
        <v/>
      </c>
      <c r="BC30" s="7" t="str">
        <f>IF(ISBLANK(IF('Conseil de classe'!$A$2=$I$3,Classe1!FK31,IF('Conseil de classe'!$A$2=$I$4,Classe2!FK31,IF('Conseil de classe'!$A$2=$I$5,Classe3!FK31,IF('Conseil de classe'!$A$2=$I$6,Classe4!FK31,IF('Conseil de classe'!$A$2=$I$7,Classe5!FK31,IF('Conseil de classe'!$A$2=$I$8,Classe6!FK31,IF('Conseil de classe'!$A$2=$I$9,Classe7!FK31,IF('Conseil de classe'!$A$2=$I$10,Classe8!FK31,IF('Conseil de classe'!$A$2=$I$11,Classe9!FK31)))))))))),"",IF('Conseil de classe'!$A$2=$I$3,Classe1!FK31,IF('Conseil de classe'!$A$2=$I$4,Classe2!FK31,IF('Conseil de classe'!$A$2=$I$5,Classe3!FK31,IF('Conseil de classe'!$A$2=$I$6,Classe4!FK31,IF('Conseil de classe'!$A$2=$I$7,Classe5!FK31,IF('Conseil de classe'!$A$2=$I$8,Classe6!FK31,IF('Conseil de classe'!$A$2=$I$9,Classe7!FK31,IF('Conseil de classe'!$A$2=$I$10,Classe8!FK31,IF('Conseil de classe'!$A$2=$I$11,Classe9!FK31))))))))))</f>
        <v/>
      </c>
      <c r="BD30" s="7" t="str">
        <f>IF(ISBLANK(IF('Conseil de classe'!$A$2=$I$3,Classe1!FL31,IF('Conseil de classe'!$A$2=$I$4,Classe2!FL31,IF('Conseil de classe'!$A$2=$I$5,Classe3!FL31,IF('Conseil de classe'!$A$2=$I$6,Classe4!FL31,IF('Conseil de classe'!$A$2=$I$7,Classe5!FL31,IF('Conseil de classe'!$A$2=$I$8,Classe6!FL31,IF('Conseil de classe'!$A$2=$I$9,Classe7!FL31,IF('Conseil de classe'!$A$2=$I$10,Classe8!FL31,IF('Conseil de classe'!$A$2=$I$11,Classe9!FL31)))))))))),"",IF('Conseil de classe'!$A$2=$I$3,Classe1!FL31,IF('Conseil de classe'!$A$2=$I$4,Classe2!FL31,IF('Conseil de classe'!$A$2=$I$5,Classe3!FL31,IF('Conseil de classe'!$A$2=$I$6,Classe4!FL31,IF('Conseil de classe'!$A$2=$I$7,Classe5!FL31,IF('Conseil de classe'!$A$2=$I$8,Classe6!FL31,IF('Conseil de classe'!$A$2=$I$9,Classe7!FL31,IF('Conseil de classe'!$A$2=$I$10,Classe8!FL31,IF('Conseil de classe'!$A$2=$I$11,Classe9!FL31))))))))))</f>
        <v/>
      </c>
      <c r="BE30" s="7" t="str">
        <f>IF(ISBLANK(IF('Conseil de classe'!$A$2=$I$3,Classe1!FM31,IF('Conseil de classe'!$A$2=$I$4,Classe2!FM31,IF('Conseil de classe'!$A$2=$I$5,Classe3!FM31,IF('Conseil de classe'!$A$2=$I$6,Classe4!FM31,IF('Conseil de classe'!$A$2=$I$7,Classe5!FM31,IF('Conseil de classe'!$A$2=$I$8,Classe6!FM31,IF('Conseil de classe'!$A$2=$I$9,Classe7!FM31,IF('Conseil de classe'!$A$2=$I$10,Classe8!FM31,IF('Conseil de classe'!$A$2=$I$11,Classe9!FM31)))))))))),"",IF('Conseil de classe'!$A$2=$I$3,Classe1!FM31,IF('Conseil de classe'!$A$2=$I$4,Classe2!FM31,IF('Conseil de classe'!$A$2=$I$5,Classe3!FM31,IF('Conseil de classe'!$A$2=$I$6,Classe4!FM31,IF('Conseil de classe'!$A$2=$I$7,Classe5!FM31,IF('Conseil de classe'!$A$2=$I$8,Classe6!FM31,IF('Conseil de classe'!$A$2=$I$9,Classe7!FM31,IF('Conseil de classe'!$A$2=$I$10,Classe8!FM31,IF('Conseil de classe'!$A$2=$I$11,Classe9!FM31))))))))))</f>
        <v/>
      </c>
      <c r="BF30" s="7" t="str">
        <f>IF(ISBLANK(IF('Conseil de classe'!$A$2=$I$3,Classe1!FN31,IF('Conseil de classe'!$A$2=$I$4,Classe2!FN31,IF('Conseil de classe'!$A$2=$I$5,Classe3!FN31,IF('Conseil de classe'!$A$2=$I$6,Classe4!FN31,IF('Conseil de classe'!$A$2=$I$7,Classe5!FN31,IF('Conseil de classe'!$A$2=$I$8,Classe6!FN31,IF('Conseil de classe'!$A$2=$I$9,Classe7!FN31,IF('Conseil de classe'!$A$2=$I$10,Classe8!FN31,IF('Conseil de classe'!$A$2=$I$11,Classe9!FN31)))))))))),"",IF('Conseil de classe'!$A$2=$I$3,Classe1!FN31,IF('Conseil de classe'!$A$2=$I$4,Classe2!FN31,IF('Conseil de classe'!$A$2=$I$5,Classe3!FN31,IF('Conseil de classe'!$A$2=$I$6,Classe4!FN31,IF('Conseil de classe'!$A$2=$I$7,Classe5!FN31,IF('Conseil de classe'!$A$2=$I$8,Classe6!FN31,IF('Conseil de classe'!$A$2=$I$9,Classe7!FN31,IF('Conseil de classe'!$A$2=$I$10,Classe8!FN31,IF('Conseil de classe'!$A$2=$I$11,Classe9!FN31))))))))))</f>
        <v/>
      </c>
      <c r="BG30" s="7" t="str">
        <f>IF(ISBLANK(IF('Conseil de classe'!$A$2=$I$3,Classe1!FO31,IF('Conseil de classe'!$A$2=$I$4,Classe2!FO31,IF('Conseil de classe'!$A$2=$I$5,Classe3!FO31,IF('Conseil de classe'!$A$2=$I$6,Classe4!FO31,IF('Conseil de classe'!$A$2=$I$7,Classe5!FO31,IF('Conseil de classe'!$A$2=$I$8,Classe6!FO31,IF('Conseil de classe'!$A$2=$I$9,Classe7!FO31,IF('Conseil de classe'!$A$2=$I$10,Classe8!FO31,IF('Conseil de classe'!$A$2=$I$11,Classe9!FO31)))))))))),"",IF('Conseil de classe'!$A$2=$I$3,Classe1!FO31,IF('Conseil de classe'!$A$2=$I$4,Classe2!FO31,IF('Conseil de classe'!$A$2=$I$5,Classe3!FO31,IF('Conseil de classe'!$A$2=$I$6,Classe4!FO31,IF('Conseil de classe'!$A$2=$I$7,Classe5!FO31,IF('Conseil de classe'!$A$2=$I$8,Classe6!FO31,IF('Conseil de classe'!$A$2=$I$9,Classe7!FO31,IF('Conseil de classe'!$A$2=$I$10,Classe8!FO31,IF('Conseil de classe'!$A$2=$I$11,Classe9!FO31))))))))))</f>
        <v/>
      </c>
      <c r="BH30" s="7" t="str">
        <f>IF(ISBLANK(IF('Conseil de classe'!$A$2=$I$3,Classe1!FP31,IF('Conseil de classe'!$A$2=$I$4,Classe2!FP31,IF('Conseil de classe'!$A$2=$I$5,Classe3!FP31,IF('Conseil de classe'!$A$2=$I$6,Classe4!FP31,IF('Conseil de classe'!$A$2=$I$7,Classe5!FP31,IF('Conseil de classe'!$A$2=$I$8,Classe6!FP31,IF('Conseil de classe'!$A$2=$I$9,Classe7!FP31,IF('Conseil de classe'!$A$2=$I$10,Classe8!FP31,IF('Conseil de classe'!$A$2=$I$11,Classe9!FP31)))))))))),"",IF('Conseil de classe'!$A$2=$I$3,Classe1!FP31,IF('Conseil de classe'!$A$2=$I$4,Classe2!FP31,IF('Conseil de classe'!$A$2=$I$5,Classe3!FP31,IF('Conseil de classe'!$A$2=$I$6,Classe4!FP31,IF('Conseil de classe'!$A$2=$I$7,Classe5!FP31,IF('Conseil de classe'!$A$2=$I$8,Classe6!FP31,IF('Conseil de classe'!$A$2=$I$9,Classe7!FP31,IF('Conseil de classe'!$A$2=$I$10,Classe8!FP31,IF('Conseil de classe'!$A$2=$I$11,Classe9!FP31))))))))))</f>
        <v/>
      </c>
      <c r="BI30" s="7" t="str">
        <f>IF(ISBLANK(IF('Conseil de classe'!$A$2=$I$3,Classe1!FQ31,IF('Conseil de classe'!$A$2=$I$4,Classe2!FQ31,IF('Conseil de classe'!$A$2=$I$5,Classe3!FQ31,IF('Conseil de classe'!$A$2=$I$6,Classe4!FQ31,IF('Conseil de classe'!$A$2=$I$7,Classe5!FQ31,IF('Conseil de classe'!$A$2=$I$8,Classe6!FQ31,IF('Conseil de classe'!$A$2=$I$9,Classe7!FQ31,IF('Conseil de classe'!$A$2=$I$10,Classe8!FQ31,IF('Conseil de classe'!$A$2=$I$11,Classe9!FQ31)))))))))),"",IF('Conseil de classe'!$A$2=$I$3,Classe1!FQ31,IF('Conseil de classe'!$A$2=$I$4,Classe2!FQ31,IF('Conseil de classe'!$A$2=$I$5,Classe3!FQ31,IF('Conseil de classe'!$A$2=$I$6,Classe4!FQ31,IF('Conseil de classe'!$A$2=$I$7,Classe5!FQ31,IF('Conseil de classe'!$A$2=$I$8,Classe6!FQ31,IF('Conseil de classe'!$A$2=$I$9,Classe7!FQ31,IF('Conseil de classe'!$A$2=$I$10,Classe8!FQ31,IF('Conseil de classe'!$A$2=$I$11,Classe9!FQ31))))))))))</f>
        <v/>
      </c>
      <c r="BJ30" s="7" t="str">
        <f>IF(ISBLANK(IF('Conseil de classe'!$A$2=$I$3,Classe1!FR31,IF('Conseil de classe'!$A$2=$I$4,Classe2!FR31,IF('Conseil de classe'!$A$2=$I$5,Classe3!FR31,IF('Conseil de classe'!$A$2=$I$6,Classe4!FR31,IF('Conseil de classe'!$A$2=$I$7,Classe5!FR31,IF('Conseil de classe'!$A$2=$I$8,Classe6!FR31,IF('Conseil de classe'!$A$2=$I$9,Classe7!FR31,IF('Conseil de classe'!$A$2=$I$10,Classe8!FR31,IF('Conseil de classe'!$A$2=$I$11,Classe9!FR31)))))))))),"",IF('Conseil de classe'!$A$2=$I$3,Classe1!FR31,IF('Conseil de classe'!$A$2=$I$4,Classe2!FR31,IF('Conseil de classe'!$A$2=$I$5,Classe3!FR31,IF('Conseil de classe'!$A$2=$I$6,Classe4!FR31,IF('Conseil de classe'!$A$2=$I$7,Classe5!FR31,IF('Conseil de classe'!$A$2=$I$8,Classe6!FR31,IF('Conseil de classe'!$A$2=$I$9,Classe7!FR31,IF('Conseil de classe'!$A$2=$I$10,Classe8!FR31,IF('Conseil de classe'!$A$2=$I$11,Classe9!FR31))))))))))</f>
        <v/>
      </c>
      <c r="BK30" s="7" t="str">
        <f>IF(ISBLANK(IF('Conseil de classe'!$A$2=$I$3,Classe1!FS31,IF('Conseil de classe'!$A$2=$I$4,Classe2!FS31,IF('Conseil de classe'!$A$2=$I$5,Classe3!FS31,IF('Conseil de classe'!$A$2=$I$6,Classe4!FS31,IF('Conseil de classe'!$A$2=$I$7,Classe5!FS31,IF('Conseil de classe'!$A$2=$I$8,Classe6!FS31,IF('Conseil de classe'!$A$2=$I$9,Classe7!FS31,IF('Conseil de classe'!$A$2=$I$10,Classe8!FS31,IF('Conseil de classe'!$A$2=$I$11,Classe9!FS31)))))))))),"",IF('Conseil de classe'!$A$2=$I$3,Classe1!FS31,IF('Conseil de classe'!$A$2=$I$4,Classe2!FS31,IF('Conseil de classe'!$A$2=$I$5,Classe3!FS31,IF('Conseil de classe'!$A$2=$I$6,Classe4!FS31,IF('Conseil de classe'!$A$2=$I$7,Classe5!FS31,IF('Conseil de classe'!$A$2=$I$8,Classe6!FS31,IF('Conseil de classe'!$A$2=$I$9,Classe7!FS31,IF('Conseil de classe'!$A$2=$I$10,Classe8!FS31,IF('Conseil de classe'!$A$2=$I$11,Classe9!FS31))))))))))</f>
        <v/>
      </c>
      <c r="BL30" s="7" t="str">
        <f>IF(ISBLANK(IF('Conseil de classe'!$A$2=$I$3,Classe1!FT31,IF('Conseil de classe'!$A$2=$I$4,Classe2!FT31,IF('Conseil de classe'!$A$2=$I$5,Classe3!FT31,IF('Conseil de classe'!$A$2=$I$6,Classe4!FT31,IF('Conseil de classe'!$A$2=$I$7,Classe5!FT31,IF('Conseil de classe'!$A$2=$I$8,Classe6!FT31,IF('Conseil de classe'!$A$2=$I$9,Classe7!FT31,IF('Conseil de classe'!$A$2=$I$10,Classe8!FT31,IF('Conseil de classe'!$A$2=$I$11,Classe9!FT31)))))))))),"",IF('Conseil de classe'!$A$2=$I$3,Classe1!FT31,IF('Conseil de classe'!$A$2=$I$4,Classe2!FT31,IF('Conseil de classe'!$A$2=$I$5,Classe3!FT31,IF('Conseil de classe'!$A$2=$I$6,Classe4!FT31,IF('Conseil de classe'!$A$2=$I$7,Classe5!FT31,IF('Conseil de classe'!$A$2=$I$8,Classe6!FT31,IF('Conseil de classe'!$A$2=$I$9,Classe7!FT31,IF('Conseil de classe'!$A$2=$I$10,Classe8!FT31,IF('Conseil de classe'!$A$2=$I$11,Classe9!FT31))))))))))</f>
        <v/>
      </c>
      <c r="BM30" s="7" t="str">
        <f>IF(ISBLANK(IF('Conseil de classe'!$A$2=$I$3,Classe1!FU31,IF('Conseil de classe'!$A$2=$I$4,Classe2!FU31,IF('Conseil de classe'!$A$2=$I$5,Classe3!FU31,IF('Conseil de classe'!$A$2=$I$6,Classe4!FU31,IF('Conseil de classe'!$A$2=$I$7,Classe5!FU31,IF('Conseil de classe'!$A$2=$I$8,Classe6!FU31,IF('Conseil de classe'!$A$2=$I$9,Classe7!FU31,IF('Conseil de classe'!$A$2=$I$10,Classe8!FU31,IF('Conseil de classe'!$A$2=$I$11,Classe9!FU31)))))))))),"",IF('Conseil de classe'!$A$2=$I$3,Classe1!FU31,IF('Conseil de classe'!$A$2=$I$4,Classe2!FU31,IF('Conseil de classe'!$A$2=$I$5,Classe3!FU31,IF('Conseil de classe'!$A$2=$I$6,Classe4!FU31,IF('Conseil de classe'!$A$2=$I$7,Classe5!FU31,IF('Conseil de classe'!$A$2=$I$8,Classe6!FU31,IF('Conseil de classe'!$A$2=$I$9,Classe7!FU31,IF('Conseil de classe'!$A$2=$I$10,Classe8!FU31,IF('Conseil de classe'!$A$2=$I$11,Classe9!FU31))))))))))</f>
        <v/>
      </c>
      <c r="BN30" s="7" t="str">
        <f>IF(ISBLANK(IF('Conseil de classe'!$A$2=$I$3,Classe1!FV31,IF('Conseil de classe'!$A$2=$I$4,Classe2!FV31,IF('Conseil de classe'!$A$2=$I$5,Classe3!FV31,IF('Conseil de classe'!$A$2=$I$6,Classe4!FV31,IF('Conseil de classe'!$A$2=$I$7,Classe5!FV31,IF('Conseil de classe'!$A$2=$I$8,Classe6!FV31,IF('Conseil de classe'!$A$2=$I$9,Classe7!FV31,IF('Conseil de classe'!$A$2=$I$10,Classe8!FV31,IF('Conseil de classe'!$A$2=$I$11,Classe9!FV31)))))))))),"",IF('Conseil de classe'!$A$2=$I$3,Classe1!FV31,IF('Conseil de classe'!$A$2=$I$4,Classe2!FV31,IF('Conseil de classe'!$A$2=$I$5,Classe3!FV31,IF('Conseil de classe'!$A$2=$I$6,Classe4!FV31,IF('Conseil de classe'!$A$2=$I$7,Classe5!FV31,IF('Conseil de classe'!$A$2=$I$8,Classe6!FV31,IF('Conseil de classe'!$A$2=$I$9,Classe7!FV31,IF('Conseil de classe'!$A$2=$I$10,Classe8!FV31,IF('Conseil de classe'!$A$2=$I$11,Classe9!FV31))))))))))</f>
        <v/>
      </c>
      <c r="BO30" s="7" t="str">
        <f>IF(ISBLANK(IF('Conseil de classe'!$A$2=$I$3,Classe1!FW31,IF('Conseil de classe'!$A$2=$I$4,Classe2!FW31,IF('Conseil de classe'!$A$2=$I$5,Classe3!FW31,IF('Conseil de classe'!$A$2=$I$6,Classe4!FW31,IF('Conseil de classe'!$A$2=$I$7,Classe5!FW31,IF('Conseil de classe'!$A$2=$I$8,Classe6!FW31,IF('Conseil de classe'!$A$2=$I$9,Classe7!FW31,IF('Conseil de classe'!$A$2=$I$10,Classe8!FW31,IF('Conseil de classe'!$A$2=$I$11,Classe9!FW31)))))))))),"",IF('Conseil de classe'!$A$2=$I$3,Classe1!FW31,IF('Conseil de classe'!$A$2=$I$4,Classe2!FW31,IF('Conseil de classe'!$A$2=$I$5,Classe3!FW31,IF('Conseil de classe'!$A$2=$I$6,Classe4!FW31,IF('Conseil de classe'!$A$2=$I$7,Classe5!FW31,IF('Conseil de classe'!$A$2=$I$8,Classe6!FW31,IF('Conseil de classe'!$A$2=$I$9,Classe7!FW31,IF('Conseil de classe'!$A$2=$I$10,Classe8!FW31,IF('Conseil de classe'!$A$2=$I$11,Classe9!FW31))))))))))</f>
        <v/>
      </c>
      <c r="BP30" s="7" t="str">
        <f>IF(ISBLANK(IF('Conseil de classe'!$A$2=$I$3,Classe1!FX31,IF('Conseil de classe'!$A$2=$I$4,Classe2!FX31,IF('Conseil de classe'!$A$2=$I$5,Classe3!FX31,IF('Conseil de classe'!$A$2=$I$6,Classe4!FX31,IF('Conseil de classe'!$A$2=$I$7,Classe5!FX31,IF('Conseil de classe'!$A$2=$I$8,Classe6!FX31,IF('Conseil de classe'!$A$2=$I$9,Classe7!FX31,IF('Conseil de classe'!$A$2=$I$10,Classe8!FX31,IF('Conseil de classe'!$A$2=$I$11,Classe9!FX31)))))))))),"",IF('Conseil de classe'!$A$2=$I$3,Classe1!FX31,IF('Conseil de classe'!$A$2=$I$4,Classe2!FX31,IF('Conseil de classe'!$A$2=$I$5,Classe3!FX31,IF('Conseil de classe'!$A$2=$I$6,Classe4!FX31,IF('Conseil de classe'!$A$2=$I$7,Classe5!FX31,IF('Conseil de classe'!$A$2=$I$8,Classe6!FX31,IF('Conseil de classe'!$A$2=$I$9,Classe7!FX31,IF('Conseil de classe'!$A$2=$I$10,Classe8!FX31,IF('Conseil de classe'!$A$2=$I$11,Classe9!FX31))))))))))</f>
        <v/>
      </c>
      <c r="BQ30" s="7" t="str">
        <f>IF(ISBLANK(IF('Conseil de classe'!$A$2=$I$3,Classe1!FY31,IF('Conseil de classe'!$A$2=$I$4,Classe2!FY31,IF('Conseil de classe'!$A$2=$I$5,Classe3!FY31,IF('Conseil de classe'!$A$2=$I$6,Classe4!FY31,IF('Conseil de classe'!$A$2=$I$7,Classe5!FY31,IF('Conseil de classe'!$A$2=$I$8,Classe6!FY31,IF('Conseil de classe'!$A$2=$I$9,Classe7!FY31,IF('Conseil de classe'!$A$2=$I$10,Classe8!FY31,IF('Conseil de classe'!$A$2=$I$11,Classe9!FY31)))))))))),"",IF('Conseil de classe'!$A$2=$I$3,Classe1!FY31,IF('Conseil de classe'!$A$2=$I$4,Classe2!FY31,IF('Conseil de classe'!$A$2=$I$5,Classe3!FY31,IF('Conseil de classe'!$A$2=$I$6,Classe4!FY31,IF('Conseil de classe'!$A$2=$I$7,Classe5!FY31,IF('Conseil de classe'!$A$2=$I$8,Classe6!FY31,IF('Conseil de classe'!$A$2=$I$9,Classe7!FY31,IF('Conseil de classe'!$A$2=$I$10,Classe8!FY31,IF('Conseil de classe'!$A$2=$I$11,Classe9!FY31))))))))))</f>
        <v/>
      </c>
      <c r="BR30" s="7" t="str">
        <f>IF(ISBLANK(IF('Conseil de classe'!$A$2=$I$3,Classe1!FZ31,IF('Conseil de classe'!$A$2=$I$4,Classe2!FZ31,IF('Conseil de classe'!$A$2=$I$5,Classe3!FZ31,IF('Conseil de classe'!$A$2=$I$6,Classe4!FZ31,IF('Conseil de classe'!$A$2=$I$7,Classe5!FZ31,IF('Conseil de classe'!$A$2=$I$8,Classe6!FZ31,IF('Conseil de classe'!$A$2=$I$9,Classe7!FZ31,IF('Conseil de classe'!$A$2=$I$10,Classe8!FZ31,IF('Conseil de classe'!$A$2=$I$11,Classe9!FZ31)))))))))),"",IF('Conseil de classe'!$A$2=$I$3,Classe1!FZ31,IF('Conseil de classe'!$A$2=$I$4,Classe2!FZ31,IF('Conseil de classe'!$A$2=$I$5,Classe3!FZ31,IF('Conseil de classe'!$A$2=$I$6,Classe4!FZ31,IF('Conseil de classe'!$A$2=$I$7,Classe5!FZ31,IF('Conseil de classe'!$A$2=$I$8,Classe6!FZ31,IF('Conseil de classe'!$A$2=$I$9,Classe7!FZ31,IF('Conseil de classe'!$A$2=$I$10,Classe8!FZ31,IF('Conseil de classe'!$A$2=$I$11,Classe9!FZ31))))))))))</f>
        <v/>
      </c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3:84" x14ac:dyDescent="0.3">
      <c r="C31" s="10" t="s">
        <v>51</v>
      </c>
      <c r="F31" s="7">
        <v>23</v>
      </c>
      <c r="G31" s="2">
        <v>10.5</v>
      </c>
      <c r="J31" s="7" t="str">
        <f>IF(ISBLANK(IF('Conseil de classe'!$A$2=$I$3,Classe1!B32, IF('Conseil de classe'!$A$2=$I$4,Classe2!B32,IF('Conseil de classe'!$A$2=$I$5,Classe3!B32,IF('Conseil de classe'!$A$2=$I$6,Classe4!B32,IF('Conseil de classe'!$A$2=$I$7,Classe5!B32,IF('Conseil de classe'!$A$2=$I$8,Classe6!B32, IF('Conseil de classe'!$A$2=$I$9,Classe7!B32,IF('Conseil de classe'!$A$2=$I$10,Classe8!B32,IF('Conseil de classe'!$A$2=$I$11,Classe9!B32)))))))))),"",IF('Conseil de classe'!$A$2=$I$3,Classe1!B32, IF('Conseil de classe'!$A$2=$I$4,Classe2!B32,IF('Conseil de classe'!$A$2=$I$5,Classe3!B32,IF('Conseil de classe'!$A$2=$I$6,Classe4!B32,IF('Conseil de classe'!$A$2=$I$7,Classe5!B32,IF('Conseil de classe'!$A$2=$I$8,Classe6!B32, IF('Conseil de classe'!$A$2=$I$9,Classe7!B32,IF('Conseil de classe'!$A$2=$I$10,Classe8!B32,IF('Conseil de classe'!$A$2=$I$11,Classe9!B32))))))))))</f>
        <v/>
      </c>
      <c r="K31" s="7" t="str">
        <f>IF(ISBLANK(IF('Conseil de classe'!$A$2=$I$3,Classe1!DS32,IF('Conseil de classe'!$A$2=$I$4,Classe2!DS32,IF('Conseil de classe'!$A$2=$I$5,Classe3!DS32,IF('Conseil de classe'!$A$2=$I$6,Classe4!DS32,IF('Conseil de classe'!$A$2=$I$7,Classe5!DS32,IF('Conseil de classe'!$A$2=$I$8,Classe6!DS32,IF('Conseil de classe'!$A$2=$I$9,Classe7!DS32,IF('Conseil de classe'!$A$2=$I$10,Classe8!DS32,IF('Conseil de classe'!$A$2=$I$11,Classe9!DS32)))))))))),"",IF('Conseil de classe'!$A$2=$I$3,Classe1!DS32,IF('Conseil de classe'!$A$2=$I$4,Classe2!DS32,IF('Conseil de classe'!$A$2=$I$5,Classe3!DS32,IF('Conseil de classe'!$A$2=$I$6,Classe4!DS32,IF('Conseil de classe'!$A$2=$I$7,Classe5!DS32,IF('Conseil de classe'!$A$2=$I$8,Classe6!DS32,IF('Conseil de classe'!$A$2=$I$9,Classe7!DS32,IF('Conseil de classe'!$A$2=$I$10,Classe8!DS32,IF('Conseil de classe'!$A$2=$I$11,Classe9!DS32))))))))))</f>
        <v/>
      </c>
      <c r="L31" s="7" t="str">
        <f>IF(ISBLANK(IF('Conseil de classe'!$A$2=$I$3,Classe1!DT32,IF('Conseil de classe'!$A$2=$I$4,Classe2!DT32,IF('Conseil de classe'!$A$2=$I$5,Classe3!DT32,IF('Conseil de classe'!$A$2=$I$6,Classe4!DT32,IF('Conseil de classe'!$A$2=$I$7,Classe5!DT32,IF('Conseil de classe'!$A$2=$I$8,Classe6!DT32,IF('Conseil de classe'!$A$2=$I$9,Classe7!DT32,IF('Conseil de classe'!$A$2=$I$10,Classe8!DT32,IF('Conseil de classe'!$A$2=$I$11,Classe9!DT32)))))))))),"",IF('Conseil de classe'!$A$2=$I$3,Classe1!DT32,IF('Conseil de classe'!$A$2=$I$4,Classe2!DT32,IF('Conseil de classe'!$A$2=$I$5,Classe3!DT32,IF('Conseil de classe'!$A$2=$I$6,Classe4!DT32,IF('Conseil de classe'!$A$2=$I$7,Classe5!DT32,IF('Conseil de classe'!$A$2=$I$8,Classe6!DT32,IF('Conseil de classe'!$A$2=$I$9,Classe7!DT32,IF('Conseil de classe'!$A$2=$I$10,Classe8!DT32,IF('Conseil de classe'!$A$2=$I$11,Classe9!DT32))))))))))</f>
        <v/>
      </c>
      <c r="M31" s="7" t="str">
        <f>IF(ISBLANK(IF('Conseil de classe'!$A$2=$I$3,Classe1!DU32,IF('Conseil de classe'!$A$2=$I$4,Classe2!DU32,IF('Conseil de classe'!$A$2=$I$5,Classe3!DU32,IF('Conseil de classe'!$A$2=$I$6,Classe4!DU32,IF('Conseil de classe'!$A$2=$I$7,Classe5!DU32,IF('Conseil de classe'!$A$2=$I$8,Classe6!DU32,IF('Conseil de classe'!$A$2=$I$9,Classe7!DU32,IF('Conseil de classe'!$A$2=$I$10,Classe8!DU32,IF('Conseil de classe'!$A$2=$I$11,Classe9!DU32)))))))))),"",IF('Conseil de classe'!$A$2=$I$3,Classe1!DU32,IF('Conseil de classe'!$A$2=$I$4,Classe2!DU32,IF('Conseil de classe'!$A$2=$I$5,Classe3!DU32,IF('Conseil de classe'!$A$2=$I$6,Classe4!DU32,IF('Conseil de classe'!$A$2=$I$7,Classe5!DU32,IF('Conseil de classe'!$A$2=$I$8,Classe6!DU32,IF('Conseil de classe'!$A$2=$I$9,Classe7!DU32,IF('Conseil de classe'!$A$2=$I$10,Classe8!DU32,IF('Conseil de classe'!$A$2=$I$11,Classe9!DU32))))))))))</f>
        <v/>
      </c>
      <c r="N31" s="7" t="str">
        <f>IF(ISBLANK(IF('Conseil de classe'!$A$2=$I$3,Classe1!DV32,IF('Conseil de classe'!$A$2=$I$4,Classe2!DV32,IF('Conseil de classe'!$A$2=$I$5,Classe3!DV32,IF('Conseil de classe'!$A$2=$I$6,Classe4!DV32,IF('Conseil de classe'!$A$2=$I$7,Classe5!DV32,IF('Conseil de classe'!$A$2=$I$8,Classe6!DV32,IF('Conseil de classe'!$A$2=$I$9,Classe7!DV32,IF('Conseil de classe'!$A$2=$I$10,Classe8!DV32,IF('Conseil de classe'!$A$2=$I$11,Classe9!DV32)))))))))),"",IF('Conseil de classe'!$A$2=$I$3,Classe1!DV32,IF('Conseil de classe'!$A$2=$I$4,Classe2!DV32,IF('Conseil de classe'!$A$2=$I$5,Classe3!DV32,IF('Conseil de classe'!$A$2=$I$6,Classe4!DV32,IF('Conseil de classe'!$A$2=$I$7,Classe5!DV32,IF('Conseil de classe'!$A$2=$I$8,Classe6!DV32,IF('Conseil de classe'!$A$2=$I$9,Classe7!DV32,IF('Conseil de classe'!$A$2=$I$10,Classe8!DV32,IF('Conseil de classe'!$A$2=$I$11,Classe9!DV32))))))))))</f>
        <v/>
      </c>
      <c r="O31" s="7" t="str">
        <f>IF(ISBLANK(IF('Conseil de classe'!$A$2=$I$3,Classe1!DW32,IF('Conseil de classe'!$A$2=$I$4,Classe2!DW32,IF('Conseil de classe'!$A$2=$I$5,Classe3!DW32,IF('Conseil de classe'!$A$2=$I$6,Classe4!DW32,IF('Conseil de classe'!$A$2=$I$7,Classe5!DW32,IF('Conseil de classe'!$A$2=$I$8,Classe6!DW32,IF('Conseil de classe'!$A$2=$I$9,Classe7!DW32,IF('Conseil de classe'!$A$2=$I$10,Classe8!DW32,IF('Conseil de classe'!$A$2=$I$11,Classe9!DW32)))))))))),"",IF('Conseil de classe'!$A$2=$I$3,Classe1!DW32,IF('Conseil de classe'!$A$2=$I$4,Classe2!DW32,IF('Conseil de classe'!$A$2=$I$5,Classe3!DW32,IF('Conseil de classe'!$A$2=$I$6,Classe4!DW32,IF('Conseil de classe'!$A$2=$I$7,Classe5!DW32,IF('Conseil de classe'!$A$2=$I$8,Classe6!DW32,IF('Conseil de classe'!$A$2=$I$9,Classe7!DW32,IF('Conseil de classe'!$A$2=$I$10,Classe8!DW32,IF('Conseil de classe'!$A$2=$I$11,Classe9!DW32))))))))))</f>
        <v/>
      </c>
      <c r="P31" s="7" t="str">
        <f>IF(ISBLANK(IF('Conseil de classe'!$A$2=$I$3,Classe1!DX32,IF('Conseil de classe'!$A$2=$I$4,Classe2!DX32,IF('Conseil de classe'!$A$2=$I$5,Classe3!DX32,IF('Conseil de classe'!$A$2=$I$6,Classe4!DX32,IF('Conseil de classe'!$A$2=$I$7,Classe5!DX32,IF('Conseil de classe'!$A$2=$I$8,Classe6!DX32,IF('Conseil de classe'!$A$2=$I$9,Classe7!DX32,IF('Conseil de classe'!$A$2=$I$10,Classe8!DX32,IF('Conseil de classe'!$A$2=$I$11,Classe9!DX32)))))))))),"",IF('Conseil de classe'!$A$2=$I$3,Classe1!DX32,IF('Conseil de classe'!$A$2=$I$4,Classe2!DX32,IF('Conseil de classe'!$A$2=$I$5,Classe3!DX32,IF('Conseil de classe'!$A$2=$I$6,Classe4!DX32,IF('Conseil de classe'!$A$2=$I$7,Classe5!DX32,IF('Conseil de classe'!$A$2=$I$8,Classe6!DX32,IF('Conseil de classe'!$A$2=$I$9,Classe7!DX32,IF('Conseil de classe'!$A$2=$I$10,Classe8!DX32,IF('Conseil de classe'!$A$2=$I$11,Classe9!DX32))))))))))</f>
        <v/>
      </c>
      <c r="Q31" s="7" t="str">
        <f>IF(ISBLANK(IF('Conseil de classe'!$A$2=$I$3,Classe1!DY32,IF('Conseil de classe'!$A$2=$I$4,Classe2!DY32,IF('Conseil de classe'!$A$2=$I$5,Classe3!DY32,IF('Conseil de classe'!$A$2=$I$6,Classe4!DY32,IF('Conseil de classe'!$A$2=$I$7,Classe5!DY32,IF('Conseil de classe'!$A$2=$I$8,Classe6!DY32,IF('Conseil de classe'!$A$2=$I$9,Classe7!DY32,IF('Conseil de classe'!$A$2=$I$10,Classe8!DY32,IF('Conseil de classe'!$A$2=$I$11,Classe9!DY32)))))))))),"",IF('Conseil de classe'!$A$2=$I$3,Classe1!DY32,IF('Conseil de classe'!$A$2=$I$4,Classe2!DY32,IF('Conseil de classe'!$A$2=$I$5,Classe3!DY32,IF('Conseil de classe'!$A$2=$I$6,Classe4!DY32,IF('Conseil de classe'!$A$2=$I$7,Classe5!DY32,IF('Conseil de classe'!$A$2=$I$8,Classe6!DY32,IF('Conseil de classe'!$A$2=$I$9,Classe7!DY32,IF('Conseil de classe'!$A$2=$I$10,Classe8!DY32,IF('Conseil de classe'!$A$2=$I$11,Classe9!DY32))))))))))</f>
        <v/>
      </c>
      <c r="R31" s="7" t="str">
        <f>IF(ISBLANK(IF('Conseil de classe'!$A$2=$I$3,Classe1!DZ32,IF('Conseil de classe'!$A$2=$I$4,Classe2!DZ32,IF('Conseil de classe'!$A$2=$I$5,Classe3!DZ32,IF('Conseil de classe'!$A$2=$I$6,Classe4!DZ32,IF('Conseil de classe'!$A$2=$I$7,Classe5!DZ32,IF('Conseil de classe'!$A$2=$I$8,Classe6!DZ32,IF('Conseil de classe'!$A$2=$I$9,Classe7!DZ32,IF('Conseil de classe'!$A$2=$I$10,Classe8!DZ32,IF('Conseil de classe'!$A$2=$I$11,Classe9!DZ32)))))))))),"",IF('Conseil de classe'!$A$2=$I$3,Classe1!DZ32,IF('Conseil de classe'!$A$2=$I$4,Classe2!DZ32,IF('Conseil de classe'!$A$2=$I$5,Classe3!DZ32,IF('Conseil de classe'!$A$2=$I$6,Classe4!DZ32,IF('Conseil de classe'!$A$2=$I$7,Classe5!DZ32,IF('Conseil de classe'!$A$2=$I$8,Classe6!DZ32,IF('Conseil de classe'!$A$2=$I$9,Classe7!DZ32,IF('Conseil de classe'!$A$2=$I$10,Classe8!DZ32,IF('Conseil de classe'!$A$2=$I$11,Classe9!DZ32))))))))))</f>
        <v/>
      </c>
      <c r="S31" s="7" t="str">
        <f>IF(ISBLANK(IF('Conseil de classe'!$A$2=$I$3,Classe1!EA32,IF('Conseil de classe'!$A$2=$I$4,Classe2!EA32,IF('Conseil de classe'!$A$2=$I$5,Classe3!EA32,IF('Conseil de classe'!$A$2=$I$6,Classe4!EA32,IF('Conseil de classe'!$A$2=$I$7,Classe5!EA32,IF('Conseil de classe'!$A$2=$I$8,Classe6!EA32,IF('Conseil de classe'!$A$2=$I$9,Classe7!EA32,IF('Conseil de classe'!$A$2=$I$10,Classe8!EA32,IF('Conseil de classe'!$A$2=$I$11,Classe9!EA32)))))))))),"",IF('Conseil de classe'!$A$2=$I$3,Classe1!EA32,IF('Conseil de classe'!$A$2=$I$4,Classe2!EA32,IF('Conseil de classe'!$A$2=$I$5,Classe3!EA32,IF('Conseil de classe'!$A$2=$I$6,Classe4!EA32,IF('Conseil de classe'!$A$2=$I$7,Classe5!EA32,IF('Conseil de classe'!$A$2=$I$8,Classe6!EA32,IF('Conseil de classe'!$A$2=$I$9,Classe7!EA32,IF('Conseil de classe'!$A$2=$I$10,Classe8!EA32,IF('Conseil de classe'!$A$2=$I$11,Classe9!EA32))))))))))</f>
        <v/>
      </c>
      <c r="T31" s="7" t="str">
        <f>IF(ISBLANK(IF('Conseil de classe'!$A$2=$I$3,Classe1!EB32,IF('Conseil de classe'!$A$2=$I$4,Classe2!EB32,IF('Conseil de classe'!$A$2=$I$5,Classe3!EB32,IF('Conseil de classe'!$A$2=$I$6,Classe4!EB32,IF('Conseil de classe'!$A$2=$I$7,Classe5!EB32,IF('Conseil de classe'!$A$2=$I$8,Classe6!EB32,IF('Conseil de classe'!$A$2=$I$9,Classe7!EB32,IF('Conseil de classe'!$A$2=$I$10,Classe8!EB32,IF('Conseil de classe'!$A$2=$I$11,Classe9!EB32)))))))))),"",IF('Conseil de classe'!$A$2=$I$3,Classe1!EB32,IF('Conseil de classe'!$A$2=$I$4,Classe2!EB32,IF('Conseil de classe'!$A$2=$I$5,Classe3!EB32,IF('Conseil de classe'!$A$2=$I$6,Classe4!EB32,IF('Conseil de classe'!$A$2=$I$7,Classe5!EB32,IF('Conseil de classe'!$A$2=$I$8,Classe6!EB32,IF('Conseil de classe'!$A$2=$I$9,Classe7!EB32,IF('Conseil de classe'!$A$2=$I$10,Classe8!EB32,IF('Conseil de classe'!$A$2=$I$11,Classe9!EB32))))))))))</f>
        <v/>
      </c>
      <c r="U31" s="7" t="str">
        <f>IF(ISBLANK(IF('Conseil de classe'!$A$2=$I$3,Classe1!EC32,IF('Conseil de classe'!$A$2=$I$4,Classe2!EC32,IF('Conseil de classe'!$A$2=$I$5,Classe3!EC32,IF('Conseil de classe'!$A$2=$I$6,Classe4!EC32,IF('Conseil de classe'!$A$2=$I$7,Classe5!EC32,IF('Conseil de classe'!$A$2=$I$8,Classe6!EC32,IF('Conseil de classe'!$A$2=$I$9,Classe7!EC32,IF('Conseil de classe'!$A$2=$I$10,Classe8!EC32,IF('Conseil de classe'!$A$2=$I$11,Classe9!EC32)))))))))),"",IF('Conseil de classe'!$A$2=$I$3,Classe1!EC32,IF('Conseil de classe'!$A$2=$I$4,Classe2!EC32,IF('Conseil de classe'!$A$2=$I$5,Classe3!EC32,IF('Conseil de classe'!$A$2=$I$6,Classe4!EC32,IF('Conseil de classe'!$A$2=$I$7,Classe5!EC32,IF('Conseil de classe'!$A$2=$I$8,Classe6!EC32,IF('Conseil de classe'!$A$2=$I$9,Classe7!EC32,IF('Conseil de classe'!$A$2=$I$10,Classe8!EC32,IF('Conseil de classe'!$A$2=$I$11,Classe9!EC32))))))))))</f>
        <v/>
      </c>
      <c r="V31" s="7" t="str">
        <f>IF(ISBLANK(IF('Conseil de classe'!$A$2=$I$3,Classe1!ED32,IF('Conseil de classe'!$A$2=$I$4,Classe2!ED32,IF('Conseil de classe'!$A$2=$I$5,Classe3!ED32,IF('Conseil de classe'!$A$2=$I$6,Classe4!ED32,IF('Conseil de classe'!$A$2=$I$7,Classe5!ED32,IF('Conseil de classe'!$A$2=$I$8,Classe6!ED32,IF('Conseil de classe'!$A$2=$I$9,Classe7!ED32,IF('Conseil de classe'!$A$2=$I$10,Classe8!ED32,IF('Conseil de classe'!$A$2=$I$11,Classe9!ED32)))))))))),"",IF('Conseil de classe'!$A$2=$I$3,Classe1!ED32,IF('Conseil de classe'!$A$2=$I$4,Classe2!ED32,IF('Conseil de classe'!$A$2=$I$5,Classe3!ED32,IF('Conseil de classe'!$A$2=$I$6,Classe4!ED32,IF('Conseil de classe'!$A$2=$I$7,Classe5!ED32,IF('Conseil de classe'!$A$2=$I$8,Classe6!ED32,IF('Conseil de classe'!$A$2=$I$9,Classe7!ED32,IF('Conseil de classe'!$A$2=$I$10,Classe8!ED32,IF('Conseil de classe'!$A$2=$I$11,Classe9!ED32))))))))))</f>
        <v/>
      </c>
      <c r="W31" s="7" t="str">
        <f>IF(ISBLANK(IF('Conseil de classe'!$A$2=$I$3,Classe1!EE32,IF('Conseil de classe'!$A$2=$I$4,Classe2!EE32,IF('Conseil de classe'!$A$2=$I$5,Classe3!EE32,IF('Conseil de classe'!$A$2=$I$6,Classe4!EE32,IF('Conseil de classe'!$A$2=$I$7,Classe5!EE32,IF('Conseil de classe'!$A$2=$I$8,Classe6!EE32,IF('Conseil de classe'!$A$2=$I$9,Classe7!EE32,IF('Conseil de classe'!$A$2=$I$10,Classe8!EE32,IF('Conseil de classe'!$A$2=$I$11,Classe9!EE32)))))))))),"",IF('Conseil de classe'!$A$2=$I$3,Classe1!EE32,IF('Conseil de classe'!$A$2=$I$4,Classe2!EE32,IF('Conseil de classe'!$A$2=$I$5,Classe3!EE32,IF('Conseil de classe'!$A$2=$I$6,Classe4!EE32,IF('Conseil de classe'!$A$2=$I$7,Classe5!EE32,IF('Conseil de classe'!$A$2=$I$8,Classe6!EE32,IF('Conseil de classe'!$A$2=$I$9,Classe7!EE32,IF('Conseil de classe'!$A$2=$I$10,Classe8!EE32,IF('Conseil de classe'!$A$2=$I$11,Classe9!EE32))))))))))</f>
        <v/>
      </c>
      <c r="X31" s="7" t="str">
        <f>IF(ISBLANK(IF('Conseil de classe'!$A$2=$I$3,Classe1!EF32,IF('Conseil de classe'!$A$2=$I$4,Classe2!EF32,IF('Conseil de classe'!$A$2=$I$5,Classe3!EF32,IF('Conseil de classe'!$A$2=$I$6,Classe4!EF32,IF('Conseil de classe'!$A$2=$I$7,Classe5!EF32,IF('Conseil de classe'!$A$2=$I$8,Classe6!EF32,IF('Conseil de classe'!$A$2=$I$9,Classe7!EF32,IF('Conseil de classe'!$A$2=$I$10,Classe8!EF32,IF('Conseil de classe'!$A$2=$I$11,Classe9!EF32)))))))))),"",IF('Conseil de classe'!$A$2=$I$3,Classe1!EF32,IF('Conseil de classe'!$A$2=$I$4,Classe2!EF32,IF('Conseil de classe'!$A$2=$I$5,Classe3!EF32,IF('Conseil de classe'!$A$2=$I$6,Classe4!EF32,IF('Conseil de classe'!$A$2=$I$7,Classe5!EF32,IF('Conseil de classe'!$A$2=$I$8,Classe6!EF32,IF('Conseil de classe'!$A$2=$I$9,Classe7!EF32,IF('Conseil de classe'!$A$2=$I$10,Classe8!EF32,IF('Conseil de classe'!$A$2=$I$11,Classe9!EF32))))))))))</f>
        <v/>
      </c>
      <c r="Y31" s="7" t="str">
        <f>IF(ISBLANK(IF('Conseil de classe'!$A$2=$I$3,Classe1!EG32,IF('Conseil de classe'!$A$2=$I$4,Classe2!EG32,IF('Conseil de classe'!$A$2=$I$5,Classe3!EG32,IF('Conseil de classe'!$A$2=$I$6,Classe4!EG32,IF('Conseil de classe'!$A$2=$I$7,Classe5!EG32,IF('Conseil de classe'!$A$2=$I$8,Classe6!EG32,IF('Conseil de classe'!$A$2=$I$9,Classe7!EG32,IF('Conseil de classe'!$A$2=$I$10,Classe8!EG32,IF('Conseil de classe'!$A$2=$I$11,Classe9!EG32)))))))))),"",IF('Conseil de classe'!$A$2=$I$3,Classe1!EG32,IF('Conseil de classe'!$A$2=$I$4,Classe2!EG32,IF('Conseil de classe'!$A$2=$I$5,Classe3!EG32,IF('Conseil de classe'!$A$2=$I$6,Classe4!EG32,IF('Conseil de classe'!$A$2=$I$7,Classe5!EG32,IF('Conseil de classe'!$A$2=$I$8,Classe6!EG32,IF('Conseil de classe'!$A$2=$I$9,Classe7!EG32,IF('Conseil de classe'!$A$2=$I$10,Classe8!EG32,IF('Conseil de classe'!$A$2=$I$11,Classe9!EG32))))))))))</f>
        <v/>
      </c>
      <c r="Z31" s="7" t="str">
        <f>IF(ISBLANK(IF('Conseil de classe'!$A$2=$I$3,Classe1!EH32,IF('Conseil de classe'!$A$2=$I$4,Classe2!EH32,IF('Conseil de classe'!$A$2=$I$5,Classe3!EH32,IF('Conseil de classe'!$A$2=$I$6,Classe4!EH32,IF('Conseil de classe'!$A$2=$I$7,Classe5!EH32,IF('Conseil de classe'!$A$2=$I$8,Classe6!EH32,IF('Conseil de classe'!$A$2=$I$9,Classe7!EH32,IF('Conseil de classe'!$A$2=$I$10,Classe8!EH32,IF('Conseil de classe'!$A$2=$I$11,Classe9!EH32)))))))))),"",IF('Conseil de classe'!$A$2=$I$3,Classe1!EH32,IF('Conseil de classe'!$A$2=$I$4,Classe2!EH32,IF('Conseil de classe'!$A$2=$I$5,Classe3!EH32,IF('Conseil de classe'!$A$2=$I$6,Classe4!EH32,IF('Conseil de classe'!$A$2=$I$7,Classe5!EH32,IF('Conseil de classe'!$A$2=$I$8,Classe6!EH32,IF('Conseil de classe'!$A$2=$I$9,Classe7!EH32,IF('Conseil de classe'!$A$2=$I$10,Classe8!EH32,IF('Conseil de classe'!$A$2=$I$11,Classe9!EH32))))))))))</f>
        <v/>
      </c>
      <c r="AA31" s="7" t="str">
        <f>IF(ISBLANK(IF('Conseil de classe'!$A$2=$I$3,Classe1!EI32,IF('Conseil de classe'!$A$2=$I$4,Classe2!EI32,IF('Conseil de classe'!$A$2=$I$5,Classe3!EI32,IF('Conseil de classe'!$A$2=$I$6,Classe4!EI32,IF('Conseil de classe'!$A$2=$I$7,Classe5!EI32,IF('Conseil de classe'!$A$2=$I$8,Classe6!EI32,IF('Conseil de classe'!$A$2=$I$9,Classe7!EI32,IF('Conseil de classe'!$A$2=$I$10,Classe8!EI32,IF('Conseil de classe'!$A$2=$I$11,Classe9!EI32)))))))))),"",IF('Conseil de classe'!$A$2=$I$3,Classe1!EI32,IF('Conseil de classe'!$A$2=$I$4,Classe2!EI32,IF('Conseil de classe'!$A$2=$I$5,Classe3!EI32,IF('Conseil de classe'!$A$2=$I$6,Classe4!EI32,IF('Conseil de classe'!$A$2=$I$7,Classe5!EI32,IF('Conseil de classe'!$A$2=$I$8,Classe6!EI32,IF('Conseil de classe'!$A$2=$I$9,Classe7!EI32,IF('Conseil de classe'!$A$2=$I$10,Classe8!EI32,IF('Conseil de classe'!$A$2=$I$11,Classe9!EI32))))))))))</f>
        <v/>
      </c>
      <c r="AB31" s="7" t="str">
        <f>IF(ISBLANK(IF('Conseil de classe'!$A$2=$I$3,Classe1!EJ32,IF('Conseil de classe'!$A$2=$I$4,Classe2!EJ32,IF('Conseil de classe'!$A$2=$I$5,Classe3!EJ32,IF('Conseil de classe'!$A$2=$I$6,Classe4!EJ32,IF('Conseil de classe'!$A$2=$I$7,Classe5!EJ32,IF('Conseil de classe'!$A$2=$I$8,Classe6!EJ32,IF('Conseil de classe'!$A$2=$I$9,Classe7!EJ32,IF('Conseil de classe'!$A$2=$I$10,Classe8!EJ32,IF('Conseil de classe'!$A$2=$I$11,Classe9!EJ32)))))))))),"",IF('Conseil de classe'!$A$2=$I$3,Classe1!EJ32,IF('Conseil de classe'!$A$2=$I$4,Classe2!EJ32,IF('Conseil de classe'!$A$2=$I$5,Classe3!EJ32,IF('Conseil de classe'!$A$2=$I$6,Classe4!EJ32,IF('Conseil de classe'!$A$2=$I$7,Classe5!EJ32,IF('Conseil de classe'!$A$2=$I$8,Classe6!EJ32,IF('Conseil de classe'!$A$2=$I$9,Classe7!EJ32,IF('Conseil de classe'!$A$2=$I$10,Classe8!EJ32,IF('Conseil de classe'!$A$2=$I$11,Classe9!EJ32))))))))))</f>
        <v/>
      </c>
      <c r="AC31" s="7" t="str">
        <f>IF(ISBLANK(IF('Conseil de classe'!$A$2=$I$3,Classe1!EK32,IF('Conseil de classe'!$A$2=$I$4,Classe2!EK32,IF('Conseil de classe'!$A$2=$I$5,Classe3!EK32,IF('Conseil de classe'!$A$2=$I$6,Classe4!EK32,IF('Conseil de classe'!$A$2=$I$7,Classe5!EK32,IF('Conseil de classe'!$A$2=$I$8,Classe6!EK32,IF('Conseil de classe'!$A$2=$I$9,Classe7!EK32,IF('Conseil de classe'!$A$2=$I$10,Classe8!EK32,IF('Conseil de classe'!$A$2=$I$11,Classe9!EK32)))))))))),"",IF('Conseil de classe'!$A$2=$I$3,Classe1!EK32,IF('Conseil de classe'!$A$2=$I$4,Classe2!EK32,IF('Conseil de classe'!$A$2=$I$5,Classe3!EK32,IF('Conseil de classe'!$A$2=$I$6,Classe4!EK32,IF('Conseil de classe'!$A$2=$I$7,Classe5!EK32,IF('Conseil de classe'!$A$2=$I$8,Classe6!EK32,IF('Conseil de classe'!$A$2=$I$9,Classe7!EK32,IF('Conseil de classe'!$A$2=$I$10,Classe8!EK32,IF('Conseil de classe'!$A$2=$I$11,Classe9!EK32))))))))))</f>
        <v/>
      </c>
      <c r="AD31" s="7" t="str">
        <f>IF(ISBLANK(IF('Conseil de classe'!$A$2=$I$3,Classe1!EL32,IF('Conseil de classe'!$A$2=$I$4,Classe2!EL32,IF('Conseil de classe'!$A$2=$I$5,Classe3!EL32,IF('Conseil de classe'!$A$2=$I$6,Classe4!EL32,IF('Conseil de classe'!$A$2=$I$7,Classe5!EL32,IF('Conseil de classe'!$A$2=$I$8,Classe6!EL32,IF('Conseil de classe'!$A$2=$I$9,Classe7!EL32,IF('Conseil de classe'!$A$2=$I$10,Classe8!EL32,IF('Conseil de classe'!$A$2=$I$11,Classe9!EL32)))))))))),"",IF('Conseil de classe'!$A$2=$I$3,Classe1!EL32,IF('Conseil de classe'!$A$2=$I$4,Classe2!EL32,IF('Conseil de classe'!$A$2=$I$5,Classe3!EL32,IF('Conseil de classe'!$A$2=$I$6,Classe4!EL32,IF('Conseil de classe'!$A$2=$I$7,Classe5!EL32,IF('Conseil de classe'!$A$2=$I$8,Classe6!EL32,IF('Conseil de classe'!$A$2=$I$9,Classe7!EL32,IF('Conseil de classe'!$A$2=$I$10,Classe8!EL32,IF('Conseil de classe'!$A$2=$I$11,Classe9!EL32))))))))))</f>
        <v/>
      </c>
      <c r="AE31" s="7" t="str">
        <f>IF(ISBLANK(IF('Conseil de classe'!$A$2=$I$3,Classe1!EM32,IF('Conseil de classe'!$A$2=$I$4,Classe2!EM32,IF('Conseil de classe'!$A$2=$I$5,Classe3!EM32,IF('Conseil de classe'!$A$2=$I$6,Classe4!EM32,IF('Conseil de classe'!$A$2=$I$7,Classe5!EM32,IF('Conseil de classe'!$A$2=$I$8,Classe6!EM32,IF('Conseil de classe'!$A$2=$I$9,Classe7!EM32,IF('Conseil de classe'!$A$2=$I$10,Classe8!EM32,IF('Conseil de classe'!$A$2=$I$11,Classe9!EM32)))))))))),"",IF('Conseil de classe'!$A$2=$I$3,Classe1!EM32,IF('Conseil de classe'!$A$2=$I$4,Classe2!EM32,IF('Conseil de classe'!$A$2=$I$5,Classe3!EM32,IF('Conseil de classe'!$A$2=$I$6,Classe4!EM32,IF('Conseil de classe'!$A$2=$I$7,Classe5!EM32,IF('Conseil de classe'!$A$2=$I$8,Classe6!EM32,IF('Conseil de classe'!$A$2=$I$9,Classe7!EM32,IF('Conseil de classe'!$A$2=$I$10,Classe8!EM32,IF('Conseil de classe'!$A$2=$I$11,Classe9!EM32))))))))))</f>
        <v/>
      </c>
      <c r="AF31" s="7" t="str">
        <f>IF(ISBLANK(IF('Conseil de classe'!$A$2=$I$3,Classe1!EN32,IF('Conseil de classe'!$A$2=$I$4,Classe2!EN32,IF('Conseil de classe'!$A$2=$I$5,Classe3!EN32,IF('Conseil de classe'!$A$2=$I$6,Classe4!EN32,IF('Conseil de classe'!$A$2=$I$7,Classe5!EN32,IF('Conseil de classe'!$A$2=$I$8,Classe6!EN32,IF('Conseil de classe'!$A$2=$I$9,Classe7!EN32,IF('Conseil de classe'!$A$2=$I$10,Classe8!EN32,IF('Conseil de classe'!$A$2=$I$11,Classe9!EN32)))))))))),"",IF('Conseil de classe'!$A$2=$I$3,Classe1!EN32,IF('Conseil de classe'!$A$2=$I$4,Classe2!EN32,IF('Conseil de classe'!$A$2=$I$5,Classe3!EN32,IF('Conseil de classe'!$A$2=$I$6,Classe4!EN32,IF('Conseil de classe'!$A$2=$I$7,Classe5!EN32,IF('Conseil de classe'!$A$2=$I$8,Classe6!EN32,IF('Conseil de classe'!$A$2=$I$9,Classe7!EN32,IF('Conseil de classe'!$A$2=$I$10,Classe8!EN32,IF('Conseil de classe'!$A$2=$I$11,Classe9!EN32))))))))))</f>
        <v/>
      </c>
      <c r="AG31" s="7" t="str">
        <f>IF(ISBLANK(IF('Conseil de classe'!$A$2=$I$3,Classe1!EO32,IF('Conseil de classe'!$A$2=$I$4,Classe2!EO32,IF('Conseil de classe'!$A$2=$I$5,Classe3!EO32,IF('Conseil de classe'!$A$2=$I$6,Classe4!EO32,IF('Conseil de classe'!$A$2=$I$7,Classe5!EO32,IF('Conseil de classe'!$A$2=$I$8,Classe6!EO32,IF('Conseil de classe'!$A$2=$I$9,Classe7!EO32,IF('Conseil de classe'!$A$2=$I$10,Classe8!EO32,IF('Conseil de classe'!$A$2=$I$11,Classe9!EO32)))))))))),"",IF('Conseil de classe'!$A$2=$I$3,Classe1!EO32,IF('Conseil de classe'!$A$2=$I$4,Classe2!EO32,IF('Conseil de classe'!$A$2=$I$5,Classe3!EO32,IF('Conseil de classe'!$A$2=$I$6,Classe4!EO32,IF('Conseil de classe'!$A$2=$I$7,Classe5!EO32,IF('Conseil de classe'!$A$2=$I$8,Classe6!EO32,IF('Conseil de classe'!$A$2=$I$9,Classe7!EO32,IF('Conseil de classe'!$A$2=$I$10,Classe8!EO32,IF('Conseil de classe'!$A$2=$I$11,Classe9!EO32))))))))))</f>
        <v/>
      </c>
      <c r="AH31" s="7" t="str">
        <f>IF(ISBLANK(IF('Conseil de classe'!$A$2=$I$3,Classe1!EP32,IF('Conseil de classe'!$A$2=$I$4,Classe2!EP32,IF('Conseil de classe'!$A$2=$I$5,Classe3!EP32,IF('Conseil de classe'!$A$2=$I$6,Classe4!EP32,IF('Conseil de classe'!$A$2=$I$7,Classe5!EP32,IF('Conseil de classe'!$A$2=$I$8,Classe6!EP32,IF('Conseil de classe'!$A$2=$I$9,Classe7!EP32,IF('Conseil de classe'!$A$2=$I$10,Classe8!EP32,IF('Conseil de classe'!$A$2=$I$11,Classe9!EP32)))))))))),"",IF('Conseil de classe'!$A$2=$I$3,Classe1!EP32,IF('Conseil de classe'!$A$2=$I$4,Classe2!EP32,IF('Conseil de classe'!$A$2=$I$5,Classe3!EP32,IF('Conseil de classe'!$A$2=$I$6,Classe4!EP32,IF('Conseil de classe'!$A$2=$I$7,Classe5!EP32,IF('Conseil de classe'!$A$2=$I$8,Classe6!EP32,IF('Conseil de classe'!$A$2=$I$9,Classe7!EP32,IF('Conseil de classe'!$A$2=$I$10,Classe8!EP32,IF('Conseil de classe'!$A$2=$I$11,Classe9!EP32))))))))))</f>
        <v/>
      </c>
      <c r="AI31" s="7" t="str">
        <f>IF(ISBLANK(IF('Conseil de classe'!$A$2=$I$3,Classe1!EQ32,IF('Conseil de classe'!$A$2=$I$4,Classe2!EQ32,IF('Conseil de classe'!$A$2=$I$5,Classe3!EQ32,IF('Conseil de classe'!$A$2=$I$6,Classe4!EQ32,IF('Conseil de classe'!$A$2=$I$7,Classe5!EQ32,IF('Conseil de classe'!$A$2=$I$8,Classe6!EQ32,IF('Conseil de classe'!$A$2=$I$9,Classe7!EQ32,IF('Conseil de classe'!$A$2=$I$10,Classe8!EQ32,IF('Conseil de classe'!$A$2=$I$11,Classe9!EQ32)))))))))),"",IF('Conseil de classe'!$A$2=$I$3,Classe1!EQ32,IF('Conseil de classe'!$A$2=$I$4,Classe2!EQ32,IF('Conseil de classe'!$A$2=$I$5,Classe3!EQ32,IF('Conseil de classe'!$A$2=$I$6,Classe4!EQ32,IF('Conseil de classe'!$A$2=$I$7,Classe5!EQ32,IF('Conseil de classe'!$A$2=$I$8,Classe6!EQ32,IF('Conseil de classe'!$A$2=$I$9,Classe7!EQ32,IF('Conseil de classe'!$A$2=$I$10,Classe8!EQ32,IF('Conseil de classe'!$A$2=$I$11,Classe9!EQ32))))))))))</f>
        <v/>
      </c>
      <c r="AJ31" s="7" t="str">
        <f>IF(ISBLANK(IF('Conseil de classe'!$A$2=$I$3,Classe1!ER32,IF('Conseil de classe'!$A$2=$I$4,Classe2!ER32,IF('Conseil de classe'!$A$2=$I$5,Classe3!ER32,IF('Conseil de classe'!$A$2=$I$6,Classe4!ER32,IF('Conseil de classe'!$A$2=$I$7,Classe5!ER32,IF('Conseil de classe'!$A$2=$I$8,Classe6!ER32,IF('Conseil de classe'!$A$2=$I$9,Classe7!ER32,IF('Conseil de classe'!$A$2=$I$10,Classe8!ER32,IF('Conseil de classe'!$A$2=$I$11,Classe9!ER32)))))))))),"",IF('Conseil de classe'!$A$2=$I$3,Classe1!ER32,IF('Conseil de classe'!$A$2=$I$4,Classe2!ER32,IF('Conseil de classe'!$A$2=$I$5,Classe3!ER32,IF('Conseil de classe'!$A$2=$I$6,Classe4!ER32,IF('Conseil de classe'!$A$2=$I$7,Classe5!ER32,IF('Conseil de classe'!$A$2=$I$8,Classe6!ER32,IF('Conseil de classe'!$A$2=$I$9,Classe7!ER32,IF('Conseil de classe'!$A$2=$I$10,Classe8!ER32,IF('Conseil de classe'!$A$2=$I$11,Classe9!ER32))))))))))</f>
        <v/>
      </c>
      <c r="AK31" s="7" t="str">
        <f>IF(ISBLANK(IF('Conseil de classe'!$A$2=$I$3,Classe1!ES32,IF('Conseil de classe'!$A$2=$I$4,Classe2!ES32,IF('Conseil de classe'!$A$2=$I$5,Classe3!ES32,IF('Conseil de classe'!$A$2=$I$6,Classe4!ES32,IF('Conseil de classe'!$A$2=$I$7,Classe5!ES32,IF('Conseil de classe'!$A$2=$I$8,Classe6!ES32,IF('Conseil de classe'!$A$2=$I$9,Classe7!ES32,IF('Conseil de classe'!$A$2=$I$10,Classe8!ES32,IF('Conseil de classe'!$A$2=$I$11,Classe9!ES32)))))))))),"",IF('Conseil de classe'!$A$2=$I$3,Classe1!ES32,IF('Conseil de classe'!$A$2=$I$4,Classe2!ES32,IF('Conseil de classe'!$A$2=$I$5,Classe3!ES32,IF('Conseil de classe'!$A$2=$I$6,Classe4!ES32,IF('Conseil de classe'!$A$2=$I$7,Classe5!ES32,IF('Conseil de classe'!$A$2=$I$8,Classe6!ES32,IF('Conseil de classe'!$A$2=$I$9,Classe7!ES32,IF('Conseil de classe'!$A$2=$I$10,Classe8!ES32,IF('Conseil de classe'!$A$2=$I$11,Classe9!ES32))))))))))</f>
        <v/>
      </c>
      <c r="AL31" s="7" t="str">
        <f>IF(ISBLANK(IF('Conseil de classe'!$A$2=$I$3,Classe1!ET32,IF('Conseil de classe'!$A$2=$I$4,Classe2!ET32,IF('Conseil de classe'!$A$2=$I$5,Classe3!ET32,IF('Conseil de classe'!$A$2=$I$6,Classe4!ET32,IF('Conseil de classe'!$A$2=$I$7,Classe5!ET32,IF('Conseil de classe'!$A$2=$I$8,Classe6!ET32,IF('Conseil de classe'!$A$2=$I$9,Classe7!ET32,IF('Conseil de classe'!$A$2=$I$10,Classe8!ET32,IF('Conseil de classe'!$A$2=$I$11,Classe9!ET32)))))))))),"",IF('Conseil de classe'!$A$2=$I$3,Classe1!ET32,IF('Conseil de classe'!$A$2=$I$4,Classe2!ET32,IF('Conseil de classe'!$A$2=$I$5,Classe3!ET32,IF('Conseil de classe'!$A$2=$I$6,Classe4!ET32,IF('Conseil de classe'!$A$2=$I$7,Classe5!ET32,IF('Conseil de classe'!$A$2=$I$8,Classe6!ET32,IF('Conseil de classe'!$A$2=$I$9,Classe7!ET32,IF('Conseil de classe'!$A$2=$I$10,Classe8!ET32,IF('Conseil de classe'!$A$2=$I$11,Classe9!ET32))))))))))</f>
        <v/>
      </c>
      <c r="AM31" s="7" t="str">
        <f>IF(ISBLANK(IF('Conseil de classe'!$A$2=$I$3,Classe1!EU32,IF('Conseil de classe'!$A$2=$I$4,Classe2!EU32,IF('Conseil de classe'!$A$2=$I$5,Classe3!EU32,IF('Conseil de classe'!$A$2=$I$6,Classe4!EU32,IF('Conseil de classe'!$A$2=$I$7,Classe5!EU32,IF('Conseil de classe'!$A$2=$I$8,Classe6!EU32,IF('Conseil de classe'!$A$2=$I$9,Classe7!EU32,IF('Conseil de classe'!$A$2=$I$10,Classe8!EU32,IF('Conseil de classe'!$A$2=$I$11,Classe9!EU32)))))))))),"",IF('Conseil de classe'!$A$2=$I$3,Classe1!EU32,IF('Conseil de classe'!$A$2=$I$4,Classe2!EU32,IF('Conseil de classe'!$A$2=$I$5,Classe3!EU32,IF('Conseil de classe'!$A$2=$I$6,Classe4!EU32,IF('Conseil de classe'!$A$2=$I$7,Classe5!EU32,IF('Conseil de classe'!$A$2=$I$8,Classe6!EU32,IF('Conseil de classe'!$A$2=$I$9,Classe7!EU32,IF('Conseil de classe'!$A$2=$I$10,Classe8!EU32,IF('Conseil de classe'!$A$2=$I$11,Classe9!EU32))))))))))</f>
        <v/>
      </c>
      <c r="AN31" s="7" t="str">
        <f>IF(ISBLANK(IF('Conseil de classe'!$A$2=$I$3,Classe1!EV32,IF('Conseil de classe'!$A$2=$I$4,Classe2!EV32,IF('Conseil de classe'!$A$2=$I$5,Classe3!EV32,IF('Conseil de classe'!$A$2=$I$6,Classe4!EV32,IF('Conseil de classe'!$A$2=$I$7,Classe5!EV32,IF('Conseil de classe'!$A$2=$I$8,Classe6!EV32,IF('Conseil de classe'!$A$2=$I$9,Classe7!EV32,IF('Conseil de classe'!$A$2=$I$10,Classe8!EV32,IF('Conseil de classe'!$A$2=$I$11,Classe9!EV32)))))))))),"",IF('Conseil de classe'!$A$2=$I$3,Classe1!EV32,IF('Conseil de classe'!$A$2=$I$4,Classe2!EV32,IF('Conseil de classe'!$A$2=$I$5,Classe3!EV32,IF('Conseil de classe'!$A$2=$I$6,Classe4!EV32,IF('Conseil de classe'!$A$2=$I$7,Classe5!EV32,IF('Conseil de classe'!$A$2=$I$8,Classe6!EV32,IF('Conseil de classe'!$A$2=$I$9,Classe7!EV32,IF('Conseil de classe'!$A$2=$I$10,Classe8!EV32,IF('Conseil de classe'!$A$2=$I$11,Classe9!EV32))))))))))</f>
        <v/>
      </c>
      <c r="AO31" s="7" t="str">
        <f>IF(ISBLANK(IF('Conseil de classe'!$A$2=$I$3,Classe1!EW32,IF('Conseil de classe'!$A$2=$I$4,Classe2!EW32,IF('Conseil de classe'!$A$2=$I$5,Classe3!EW32,IF('Conseil de classe'!$A$2=$I$6,Classe4!EW32,IF('Conseil de classe'!$A$2=$I$7,Classe5!EW32,IF('Conseil de classe'!$A$2=$I$8,Classe6!EW32,IF('Conseil de classe'!$A$2=$I$9,Classe7!EW32,IF('Conseil de classe'!$A$2=$I$10,Classe8!EW32,IF('Conseil de classe'!$A$2=$I$11,Classe9!EW32)))))))))),"",IF('Conseil de classe'!$A$2=$I$3,Classe1!EW32,IF('Conseil de classe'!$A$2=$I$4,Classe2!EW32,IF('Conseil de classe'!$A$2=$I$5,Classe3!EW32,IF('Conseil de classe'!$A$2=$I$6,Classe4!EW32,IF('Conseil de classe'!$A$2=$I$7,Classe5!EW32,IF('Conseil de classe'!$A$2=$I$8,Classe6!EW32,IF('Conseil de classe'!$A$2=$I$9,Classe7!EW32,IF('Conseil de classe'!$A$2=$I$10,Classe8!EW32,IF('Conseil de classe'!$A$2=$I$11,Classe9!EW32))))))))))</f>
        <v/>
      </c>
      <c r="AP31" s="7" t="str">
        <f>IF(ISBLANK(IF('Conseil de classe'!$A$2=$I$3,Classe1!EX32,IF('Conseil de classe'!$A$2=$I$4,Classe2!EX32,IF('Conseil de classe'!$A$2=$I$5,Classe3!EX32,IF('Conseil de classe'!$A$2=$I$6,Classe4!EX32,IF('Conseil de classe'!$A$2=$I$7,Classe5!EX32,IF('Conseil de classe'!$A$2=$I$8,Classe6!EX32,IF('Conseil de classe'!$A$2=$I$9,Classe7!EX32,IF('Conseil de classe'!$A$2=$I$10,Classe8!EX32,IF('Conseil de classe'!$A$2=$I$11,Classe9!EX32)))))))))),"",IF('Conseil de classe'!$A$2=$I$3,Classe1!EX32,IF('Conseil de classe'!$A$2=$I$4,Classe2!EX32,IF('Conseil de classe'!$A$2=$I$5,Classe3!EX32,IF('Conseil de classe'!$A$2=$I$6,Classe4!EX32,IF('Conseil de classe'!$A$2=$I$7,Classe5!EX32,IF('Conseil de classe'!$A$2=$I$8,Classe6!EX32,IF('Conseil de classe'!$A$2=$I$9,Classe7!EX32,IF('Conseil de classe'!$A$2=$I$10,Classe8!EX32,IF('Conseil de classe'!$A$2=$I$11,Classe9!EX32))))))))))</f>
        <v/>
      </c>
      <c r="AQ31" s="7" t="str">
        <f>IF(ISBLANK(IF('Conseil de classe'!$A$2=$I$3,Classe1!EY32,IF('Conseil de classe'!$A$2=$I$4,Classe2!EY32,IF('Conseil de classe'!$A$2=$I$5,Classe3!EY32,IF('Conseil de classe'!$A$2=$I$6,Classe4!EY32,IF('Conseil de classe'!$A$2=$I$7,Classe5!EY32,IF('Conseil de classe'!$A$2=$I$8,Classe6!EY32,IF('Conseil de classe'!$A$2=$I$9,Classe7!EY32,IF('Conseil de classe'!$A$2=$I$10,Classe8!EY32,IF('Conseil de classe'!$A$2=$I$11,Classe9!EY32)))))))))),"",IF('Conseil de classe'!$A$2=$I$3,Classe1!EY32,IF('Conseil de classe'!$A$2=$I$4,Classe2!EY32,IF('Conseil de classe'!$A$2=$I$5,Classe3!EY32,IF('Conseil de classe'!$A$2=$I$6,Classe4!EY32,IF('Conseil de classe'!$A$2=$I$7,Classe5!EY32,IF('Conseil de classe'!$A$2=$I$8,Classe6!EY32,IF('Conseil de classe'!$A$2=$I$9,Classe7!EY32,IF('Conseil de classe'!$A$2=$I$10,Classe8!EY32,IF('Conseil de classe'!$A$2=$I$11,Classe9!EY32))))))))))</f>
        <v/>
      </c>
      <c r="AR31" s="7" t="str">
        <f>IF(ISBLANK(IF('Conseil de classe'!$A$2=$I$3,Classe1!EZ32,IF('Conseil de classe'!$A$2=$I$4,Classe2!EZ32,IF('Conseil de classe'!$A$2=$I$5,Classe3!EZ32,IF('Conseil de classe'!$A$2=$I$6,Classe4!EZ32,IF('Conseil de classe'!$A$2=$I$7,Classe5!EZ32,IF('Conseil de classe'!$A$2=$I$8,Classe6!EZ32,IF('Conseil de classe'!$A$2=$I$9,Classe7!EZ32,IF('Conseil de classe'!$A$2=$I$10,Classe8!EZ32,IF('Conseil de classe'!$A$2=$I$11,Classe9!EZ32)))))))))),"",IF('Conseil de classe'!$A$2=$I$3,Classe1!EZ32,IF('Conseil de classe'!$A$2=$I$4,Classe2!EZ32,IF('Conseil de classe'!$A$2=$I$5,Classe3!EZ32,IF('Conseil de classe'!$A$2=$I$6,Classe4!EZ32,IF('Conseil de classe'!$A$2=$I$7,Classe5!EZ32,IF('Conseil de classe'!$A$2=$I$8,Classe6!EZ32,IF('Conseil de classe'!$A$2=$I$9,Classe7!EZ32,IF('Conseil de classe'!$A$2=$I$10,Classe8!EZ32,IF('Conseil de classe'!$A$2=$I$11,Classe9!EZ32))))))))))</f>
        <v/>
      </c>
      <c r="AS31" s="7" t="str">
        <f>IF(ISBLANK(IF('Conseil de classe'!$A$2=$I$3,Classe1!FA32,IF('Conseil de classe'!$A$2=$I$4,Classe2!FA32,IF('Conseil de classe'!$A$2=$I$5,Classe3!FA32,IF('Conseil de classe'!$A$2=$I$6,Classe4!FA32,IF('Conseil de classe'!$A$2=$I$7,Classe5!FA32,IF('Conseil de classe'!$A$2=$I$8,Classe6!FA32,IF('Conseil de classe'!$A$2=$I$9,Classe7!FA32,IF('Conseil de classe'!$A$2=$I$10,Classe8!FA32,IF('Conseil de classe'!$A$2=$I$11,Classe9!FA32)))))))))),"",IF('Conseil de classe'!$A$2=$I$3,Classe1!FA32,IF('Conseil de classe'!$A$2=$I$4,Classe2!FA32,IF('Conseil de classe'!$A$2=$I$5,Classe3!FA32,IF('Conseil de classe'!$A$2=$I$6,Classe4!FA32,IF('Conseil de classe'!$A$2=$I$7,Classe5!FA32,IF('Conseil de classe'!$A$2=$I$8,Classe6!FA32,IF('Conseil de classe'!$A$2=$I$9,Classe7!FA32,IF('Conseil de classe'!$A$2=$I$10,Classe8!FA32,IF('Conseil de classe'!$A$2=$I$11,Classe9!FA32))))))))))</f>
        <v/>
      </c>
      <c r="AT31" s="7" t="str">
        <f>IF(ISBLANK(IF('Conseil de classe'!$A$2=$I$3,Classe1!FB32,IF('Conseil de classe'!$A$2=$I$4,Classe2!FB32,IF('Conseil de classe'!$A$2=$I$5,Classe3!FB32,IF('Conseil de classe'!$A$2=$I$6,Classe4!FB32,IF('Conseil de classe'!$A$2=$I$7,Classe5!FB32,IF('Conseil de classe'!$A$2=$I$8,Classe6!FB32,IF('Conseil de classe'!$A$2=$I$9,Classe7!FB32,IF('Conseil de classe'!$A$2=$I$10,Classe8!FB32,IF('Conseil de classe'!$A$2=$I$11,Classe9!FB32)))))))))),"",IF('Conseil de classe'!$A$2=$I$3,Classe1!FB32,IF('Conseil de classe'!$A$2=$I$4,Classe2!FB32,IF('Conseil de classe'!$A$2=$I$5,Classe3!FB32,IF('Conseil de classe'!$A$2=$I$6,Classe4!FB32,IF('Conseil de classe'!$A$2=$I$7,Classe5!FB32,IF('Conseil de classe'!$A$2=$I$8,Classe6!FB32,IF('Conseil de classe'!$A$2=$I$9,Classe7!FB32,IF('Conseil de classe'!$A$2=$I$10,Classe8!FB32,IF('Conseil de classe'!$A$2=$I$11,Classe9!FB32))))))))))</f>
        <v/>
      </c>
      <c r="AU31" s="7" t="str">
        <f>IF(ISBLANK(IF('Conseil de classe'!$A$2=$I$3,Classe1!FC32,IF('Conseil de classe'!$A$2=$I$4,Classe2!FC32,IF('Conseil de classe'!$A$2=$I$5,Classe3!FC32,IF('Conseil de classe'!$A$2=$I$6,Classe4!FC32,IF('Conseil de classe'!$A$2=$I$7,Classe5!FC32,IF('Conseil de classe'!$A$2=$I$8,Classe6!FC32,IF('Conseil de classe'!$A$2=$I$9,Classe7!FC32,IF('Conseil de classe'!$A$2=$I$10,Classe8!FC32,IF('Conseil de classe'!$A$2=$I$11,Classe9!FC32)))))))))),"",IF('Conseil de classe'!$A$2=$I$3,Classe1!FC32,IF('Conseil de classe'!$A$2=$I$4,Classe2!FC32,IF('Conseil de classe'!$A$2=$I$5,Classe3!FC32,IF('Conseil de classe'!$A$2=$I$6,Classe4!FC32,IF('Conseil de classe'!$A$2=$I$7,Classe5!FC32,IF('Conseil de classe'!$A$2=$I$8,Classe6!FC32,IF('Conseil de classe'!$A$2=$I$9,Classe7!FC32,IF('Conseil de classe'!$A$2=$I$10,Classe8!FC32,IF('Conseil de classe'!$A$2=$I$11,Classe9!FC32))))))))))</f>
        <v/>
      </c>
      <c r="AV31" s="7" t="str">
        <f>IF(ISBLANK(IF('Conseil de classe'!$A$2=$I$3,Classe1!FD32,IF('Conseil de classe'!$A$2=$I$4,Classe2!FD32,IF('Conseil de classe'!$A$2=$I$5,Classe3!FD32,IF('Conseil de classe'!$A$2=$I$6,Classe4!FD32,IF('Conseil de classe'!$A$2=$I$7,Classe5!FD32,IF('Conseil de classe'!$A$2=$I$8,Classe6!FD32,IF('Conseil de classe'!$A$2=$I$9,Classe7!FD32,IF('Conseil de classe'!$A$2=$I$10,Classe8!FD32,IF('Conseil de classe'!$A$2=$I$11,Classe9!FD32)))))))))),"",IF('Conseil de classe'!$A$2=$I$3,Classe1!FD32,IF('Conseil de classe'!$A$2=$I$4,Classe2!FD32,IF('Conseil de classe'!$A$2=$I$5,Classe3!FD32,IF('Conseil de classe'!$A$2=$I$6,Classe4!FD32,IF('Conseil de classe'!$A$2=$I$7,Classe5!FD32,IF('Conseil de classe'!$A$2=$I$8,Classe6!FD32,IF('Conseil de classe'!$A$2=$I$9,Classe7!FD32,IF('Conseil de classe'!$A$2=$I$10,Classe8!FD32,IF('Conseil de classe'!$A$2=$I$11,Classe9!FD32))))))))))</f>
        <v/>
      </c>
      <c r="AW31" s="7" t="str">
        <f>IF(ISBLANK(IF('Conseil de classe'!$A$2=$I$3,Classe1!FE32,IF('Conseil de classe'!$A$2=$I$4,Classe2!FE32,IF('Conseil de classe'!$A$2=$I$5,Classe3!FE32,IF('Conseil de classe'!$A$2=$I$6,Classe4!FE32,IF('Conseil de classe'!$A$2=$I$7,Classe5!FE32,IF('Conseil de classe'!$A$2=$I$8,Classe6!FE32,IF('Conseil de classe'!$A$2=$I$9,Classe7!FE32,IF('Conseil de classe'!$A$2=$I$10,Classe8!FE32,IF('Conseil de classe'!$A$2=$I$11,Classe9!FE32)))))))))),"",IF('Conseil de classe'!$A$2=$I$3,Classe1!FE32,IF('Conseil de classe'!$A$2=$I$4,Classe2!FE32,IF('Conseil de classe'!$A$2=$I$5,Classe3!FE32,IF('Conseil de classe'!$A$2=$I$6,Classe4!FE32,IF('Conseil de classe'!$A$2=$I$7,Classe5!FE32,IF('Conseil de classe'!$A$2=$I$8,Classe6!FE32,IF('Conseil de classe'!$A$2=$I$9,Classe7!FE32,IF('Conseil de classe'!$A$2=$I$10,Classe8!FE32,IF('Conseil de classe'!$A$2=$I$11,Classe9!FE32))))))))))</f>
        <v/>
      </c>
      <c r="AX31" s="7" t="str">
        <f>IF(ISBLANK(IF('Conseil de classe'!$A$2=$I$3,Classe1!FF32,IF('Conseil de classe'!$A$2=$I$4,Classe2!FF32,IF('Conseil de classe'!$A$2=$I$5,Classe3!FF32,IF('Conseil de classe'!$A$2=$I$6,Classe4!FF32,IF('Conseil de classe'!$A$2=$I$7,Classe5!FF32,IF('Conseil de classe'!$A$2=$I$8,Classe6!FF32,IF('Conseil de classe'!$A$2=$I$9,Classe7!FF32,IF('Conseil de classe'!$A$2=$I$10,Classe8!FF32,IF('Conseil de classe'!$A$2=$I$11,Classe9!FF32)))))))))),"",IF('Conseil de classe'!$A$2=$I$3,Classe1!FF32,IF('Conseil de classe'!$A$2=$I$4,Classe2!FF32,IF('Conseil de classe'!$A$2=$I$5,Classe3!FF32,IF('Conseil de classe'!$A$2=$I$6,Classe4!FF32,IF('Conseil de classe'!$A$2=$I$7,Classe5!FF32,IF('Conseil de classe'!$A$2=$I$8,Classe6!FF32,IF('Conseil de classe'!$A$2=$I$9,Classe7!FF32,IF('Conseil de classe'!$A$2=$I$10,Classe8!FF32,IF('Conseil de classe'!$A$2=$I$11,Classe9!FF32))))))))))</f>
        <v/>
      </c>
      <c r="AY31" s="7" t="str">
        <f>IF(ISBLANK(IF('Conseil de classe'!$A$2=$I$3,Classe1!FG32,IF('Conseil de classe'!$A$2=$I$4,Classe2!FG32,IF('Conseil de classe'!$A$2=$I$5,Classe3!FG32,IF('Conseil de classe'!$A$2=$I$6,Classe4!FG32,IF('Conseil de classe'!$A$2=$I$7,Classe5!FG32,IF('Conseil de classe'!$A$2=$I$8,Classe6!FG32,IF('Conseil de classe'!$A$2=$I$9,Classe7!FG32,IF('Conseil de classe'!$A$2=$I$10,Classe8!FG32,IF('Conseil de classe'!$A$2=$I$11,Classe9!FG32)))))))))),"",IF('Conseil de classe'!$A$2=$I$3,Classe1!FG32,IF('Conseil de classe'!$A$2=$I$4,Classe2!FG32,IF('Conseil de classe'!$A$2=$I$5,Classe3!FG32,IF('Conseil de classe'!$A$2=$I$6,Classe4!FG32,IF('Conseil de classe'!$A$2=$I$7,Classe5!FG32,IF('Conseil de classe'!$A$2=$I$8,Classe6!FG32,IF('Conseil de classe'!$A$2=$I$9,Classe7!FG32,IF('Conseil de classe'!$A$2=$I$10,Classe8!FG32,IF('Conseil de classe'!$A$2=$I$11,Classe9!FG32))))))))))</f>
        <v/>
      </c>
      <c r="AZ31" s="7" t="str">
        <f>IF(ISBLANK(IF('Conseil de classe'!$A$2=$I$3,Classe1!FH32,IF('Conseil de classe'!$A$2=$I$4,Classe2!FH32,IF('Conseil de classe'!$A$2=$I$5,Classe3!FH32,IF('Conseil de classe'!$A$2=$I$6,Classe4!FH32,IF('Conseil de classe'!$A$2=$I$7,Classe5!FH32,IF('Conseil de classe'!$A$2=$I$8,Classe6!FH32,IF('Conseil de classe'!$A$2=$I$9,Classe7!FH32,IF('Conseil de classe'!$A$2=$I$10,Classe8!FH32,IF('Conseil de classe'!$A$2=$I$11,Classe9!FH32)))))))))),"",IF('Conseil de classe'!$A$2=$I$3,Classe1!FH32,IF('Conseil de classe'!$A$2=$I$4,Classe2!FH32,IF('Conseil de classe'!$A$2=$I$5,Classe3!FH32,IF('Conseil de classe'!$A$2=$I$6,Classe4!FH32,IF('Conseil de classe'!$A$2=$I$7,Classe5!FH32,IF('Conseil de classe'!$A$2=$I$8,Classe6!FH32,IF('Conseil de classe'!$A$2=$I$9,Classe7!FH32,IF('Conseil de classe'!$A$2=$I$10,Classe8!FH32,IF('Conseil de classe'!$A$2=$I$11,Classe9!FH32))))))))))</f>
        <v/>
      </c>
      <c r="BA31" s="7" t="str">
        <f>IF(ISBLANK(IF('Conseil de classe'!$A$2=$I$3,Classe1!FI32,IF('Conseil de classe'!$A$2=$I$4,Classe2!FI32,IF('Conseil de classe'!$A$2=$I$5,Classe3!FI32,IF('Conseil de classe'!$A$2=$I$6,Classe4!FI32,IF('Conseil de classe'!$A$2=$I$7,Classe5!FI32,IF('Conseil de classe'!$A$2=$I$8,Classe6!FI32,IF('Conseil de classe'!$A$2=$I$9,Classe7!FI32,IF('Conseil de classe'!$A$2=$I$10,Classe8!FI32,IF('Conseil de classe'!$A$2=$I$11,Classe9!FI32)))))))))),"",IF('Conseil de classe'!$A$2=$I$3,Classe1!FI32,IF('Conseil de classe'!$A$2=$I$4,Classe2!FI32,IF('Conseil de classe'!$A$2=$I$5,Classe3!FI32,IF('Conseil de classe'!$A$2=$I$6,Classe4!FI32,IF('Conseil de classe'!$A$2=$I$7,Classe5!FI32,IF('Conseil de classe'!$A$2=$I$8,Classe6!FI32,IF('Conseil de classe'!$A$2=$I$9,Classe7!FI32,IF('Conseil de classe'!$A$2=$I$10,Classe8!FI32,IF('Conseil de classe'!$A$2=$I$11,Classe9!FI32))))))))))</f>
        <v/>
      </c>
      <c r="BB31" s="7" t="str">
        <f>IF(ISBLANK(IF('Conseil de classe'!$A$2=$I$3,Classe1!FJ32,IF('Conseil de classe'!$A$2=$I$4,Classe2!FJ32,IF('Conseil de classe'!$A$2=$I$5,Classe3!FJ32,IF('Conseil de classe'!$A$2=$I$6,Classe4!FJ32,IF('Conseil de classe'!$A$2=$I$7,Classe5!FJ32,IF('Conseil de classe'!$A$2=$I$8,Classe6!FJ32,IF('Conseil de classe'!$A$2=$I$9,Classe7!FJ32,IF('Conseil de classe'!$A$2=$I$10,Classe8!FJ32,IF('Conseil de classe'!$A$2=$I$11,Classe9!FJ32)))))))))),"",IF('Conseil de classe'!$A$2=$I$3,Classe1!FJ32,IF('Conseil de classe'!$A$2=$I$4,Classe2!FJ32,IF('Conseil de classe'!$A$2=$I$5,Classe3!FJ32,IF('Conseil de classe'!$A$2=$I$6,Classe4!FJ32,IF('Conseil de classe'!$A$2=$I$7,Classe5!FJ32,IF('Conseil de classe'!$A$2=$I$8,Classe6!FJ32,IF('Conseil de classe'!$A$2=$I$9,Classe7!FJ32,IF('Conseil de classe'!$A$2=$I$10,Classe8!FJ32,IF('Conseil de classe'!$A$2=$I$11,Classe9!FJ32))))))))))</f>
        <v/>
      </c>
      <c r="BC31" s="7" t="str">
        <f>IF(ISBLANK(IF('Conseil de classe'!$A$2=$I$3,Classe1!FK32,IF('Conseil de classe'!$A$2=$I$4,Classe2!FK32,IF('Conseil de classe'!$A$2=$I$5,Classe3!FK32,IF('Conseil de classe'!$A$2=$I$6,Classe4!FK32,IF('Conseil de classe'!$A$2=$I$7,Classe5!FK32,IF('Conseil de classe'!$A$2=$I$8,Classe6!FK32,IF('Conseil de classe'!$A$2=$I$9,Classe7!FK32,IF('Conseil de classe'!$A$2=$I$10,Classe8!FK32,IF('Conseil de classe'!$A$2=$I$11,Classe9!FK32)))))))))),"",IF('Conseil de classe'!$A$2=$I$3,Classe1!FK32,IF('Conseil de classe'!$A$2=$I$4,Classe2!FK32,IF('Conseil de classe'!$A$2=$I$5,Classe3!FK32,IF('Conseil de classe'!$A$2=$I$6,Classe4!FK32,IF('Conseil de classe'!$A$2=$I$7,Classe5!FK32,IF('Conseil de classe'!$A$2=$I$8,Classe6!FK32,IF('Conseil de classe'!$A$2=$I$9,Classe7!FK32,IF('Conseil de classe'!$A$2=$I$10,Classe8!FK32,IF('Conseil de classe'!$A$2=$I$11,Classe9!FK32))))))))))</f>
        <v/>
      </c>
      <c r="BD31" s="7" t="str">
        <f>IF(ISBLANK(IF('Conseil de classe'!$A$2=$I$3,Classe1!FL32,IF('Conseil de classe'!$A$2=$I$4,Classe2!FL32,IF('Conseil de classe'!$A$2=$I$5,Classe3!FL32,IF('Conseil de classe'!$A$2=$I$6,Classe4!FL32,IF('Conseil de classe'!$A$2=$I$7,Classe5!FL32,IF('Conseil de classe'!$A$2=$I$8,Classe6!FL32,IF('Conseil de classe'!$A$2=$I$9,Classe7!FL32,IF('Conseil de classe'!$A$2=$I$10,Classe8!FL32,IF('Conseil de classe'!$A$2=$I$11,Classe9!FL32)))))))))),"",IF('Conseil de classe'!$A$2=$I$3,Classe1!FL32,IF('Conseil de classe'!$A$2=$I$4,Classe2!FL32,IF('Conseil de classe'!$A$2=$I$5,Classe3!FL32,IF('Conseil de classe'!$A$2=$I$6,Classe4!FL32,IF('Conseil de classe'!$A$2=$I$7,Classe5!FL32,IF('Conseil de classe'!$A$2=$I$8,Classe6!FL32,IF('Conseil de classe'!$A$2=$I$9,Classe7!FL32,IF('Conseil de classe'!$A$2=$I$10,Classe8!FL32,IF('Conseil de classe'!$A$2=$I$11,Classe9!FL32))))))))))</f>
        <v/>
      </c>
      <c r="BE31" s="7" t="str">
        <f>IF(ISBLANK(IF('Conseil de classe'!$A$2=$I$3,Classe1!FM32,IF('Conseil de classe'!$A$2=$I$4,Classe2!FM32,IF('Conseil de classe'!$A$2=$I$5,Classe3!FM32,IF('Conseil de classe'!$A$2=$I$6,Classe4!FM32,IF('Conseil de classe'!$A$2=$I$7,Classe5!FM32,IF('Conseil de classe'!$A$2=$I$8,Classe6!FM32,IF('Conseil de classe'!$A$2=$I$9,Classe7!FM32,IF('Conseil de classe'!$A$2=$I$10,Classe8!FM32,IF('Conseil de classe'!$A$2=$I$11,Classe9!FM32)))))))))),"",IF('Conseil de classe'!$A$2=$I$3,Classe1!FM32,IF('Conseil de classe'!$A$2=$I$4,Classe2!FM32,IF('Conseil de classe'!$A$2=$I$5,Classe3!FM32,IF('Conseil de classe'!$A$2=$I$6,Classe4!FM32,IF('Conseil de classe'!$A$2=$I$7,Classe5!FM32,IF('Conseil de classe'!$A$2=$I$8,Classe6!FM32,IF('Conseil de classe'!$A$2=$I$9,Classe7!FM32,IF('Conseil de classe'!$A$2=$I$10,Classe8!FM32,IF('Conseil de classe'!$A$2=$I$11,Classe9!FM32))))))))))</f>
        <v/>
      </c>
      <c r="BF31" s="7" t="str">
        <f>IF(ISBLANK(IF('Conseil de classe'!$A$2=$I$3,Classe1!FN32,IF('Conseil de classe'!$A$2=$I$4,Classe2!FN32,IF('Conseil de classe'!$A$2=$I$5,Classe3!FN32,IF('Conseil de classe'!$A$2=$I$6,Classe4!FN32,IF('Conseil de classe'!$A$2=$I$7,Classe5!FN32,IF('Conseil de classe'!$A$2=$I$8,Classe6!FN32,IF('Conseil de classe'!$A$2=$I$9,Classe7!FN32,IF('Conseil de classe'!$A$2=$I$10,Classe8!FN32,IF('Conseil de classe'!$A$2=$I$11,Classe9!FN32)))))))))),"",IF('Conseil de classe'!$A$2=$I$3,Classe1!FN32,IF('Conseil de classe'!$A$2=$I$4,Classe2!FN32,IF('Conseil de classe'!$A$2=$I$5,Classe3!FN32,IF('Conseil de classe'!$A$2=$I$6,Classe4!FN32,IF('Conseil de classe'!$A$2=$I$7,Classe5!FN32,IF('Conseil de classe'!$A$2=$I$8,Classe6!FN32,IF('Conseil de classe'!$A$2=$I$9,Classe7!FN32,IF('Conseil de classe'!$A$2=$I$10,Classe8!FN32,IF('Conseil de classe'!$A$2=$I$11,Classe9!FN32))))))))))</f>
        <v/>
      </c>
      <c r="BG31" s="7" t="str">
        <f>IF(ISBLANK(IF('Conseil de classe'!$A$2=$I$3,Classe1!FO32,IF('Conseil de classe'!$A$2=$I$4,Classe2!FO32,IF('Conseil de classe'!$A$2=$I$5,Classe3!FO32,IF('Conseil de classe'!$A$2=$I$6,Classe4!FO32,IF('Conseil de classe'!$A$2=$I$7,Classe5!FO32,IF('Conseil de classe'!$A$2=$I$8,Classe6!FO32,IF('Conseil de classe'!$A$2=$I$9,Classe7!FO32,IF('Conseil de classe'!$A$2=$I$10,Classe8!FO32,IF('Conseil de classe'!$A$2=$I$11,Classe9!FO32)))))))))),"",IF('Conseil de classe'!$A$2=$I$3,Classe1!FO32,IF('Conseil de classe'!$A$2=$I$4,Classe2!FO32,IF('Conseil de classe'!$A$2=$I$5,Classe3!FO32,IF('Conseil de classe'!$A$2=$I$6,Classe4!FO32,IF('Conseil de classe'!$A$2=$I$7,Classe5!FO32,IF('Conseil de classe'!$A$2=$I$8,Classe6!FO32,IF('Conseil de classe'!$A$2=$I$9,Classe7!FO32,IF('Conseil de classe'!$A$2=$I$10,Classe8!FO32,IF('Conseil de classe'!$A$2=$I$11,Classe9!FO32))))))))))</f>
        <v/>
      </c>
      <c r="BH31" s="7" t="str">
        <f>IF(ISBLANK(IF('Conseil de classe'!$A$2=$I$3,Classe1!FP32,IF('Conseil de classe'!$A$2=$I$4,Classe2!FP32,IF('Conseil de classe'!$A$2=$I$5,Classe3!FP32,IF('Conseil de classe'!$A$2=$I$6,Classe4!FP32,IF('Conseil de classe'!$A$2=$I$7,Classe5!FP32,IF('Conseil de classe'!$A$2=$I$8,Classe6!FP32,IF('Conseil de classe'!$A$2=$I$9,Classe7!FP32,IF('Conseil de classe'!$A$2=$I$10,Classe8!FP32,IF('Conseil de classe'!$A$2=$I$11,Classe9!FP32)))))))))),"",IF('Conseil de classe'!$A$2=$I$3,Classe1!FP32,IF('Conseil de classe'!$A$2=$I$4,Classe2!FP32,IF('Conseil de classe'!$A$2=$I$5,Classe3!FP32,IF('Conseil de classe'!$A$2=$I$6,Classe4!FP32,IF('Conseil de classe'!$A$2=$I$7,Classe5!FP32,IF('Conseil de classe'!$A$2=$I$8,Classe6!FP32,IF('Conseil de classe'!$A$2=$I$9,Classe7!FP32,IF('Conseil de classe'!$A$2=$I$10,Classe8!FP32,IF('Conseil de classe'!$A$2=$I$11,Classe9!FP32))))))))))</f>
        <v/>
      </c>
      <c r="BI31" s="7" t="str">
        <f>IF(ISBLANK(IF('Conseil de classe'!$A$2=$I$3,Classe1!FQ32,IF('Conseil de classe'!$A$2=$I$4,Classe2!FQ32,IF('Conseil de classe'!$A$2=$I$5,Classe3!FQ32,IF('Conseil de classe'!$A$2=$I$6,Classe4!FQ32,IF('Conseil de classe'!$A$2=$I$7,Classe5!FQ32,IF('Conseil de classe'!$A$2=$I$8,Classe6!FQ32,IF('Conseil de classe'!$A$2=$I$9,Classe7!FQ32,IF('Conseil de classe'!$A$2=$I$10,Classe8!FQ32,IF('Conseil de classe'!$A$2=$I$11,Classe9!FQ32)))))))))),"",IF('Conseil de classe'!$A$2=$I$3,Classe1!FQ32,IF('Conseil de classe'!$A$2=$I$4,Classe2!FQ32,IF('Conseil de classe'!$A$2=$I$5,Classe3!FQ32,IF('Conseil de classe'!$A$2=$I$6,Classe4!FQ32,IF('Conseil de classe'!$A$2=$I$7,Classe5!FQ32,IF('Conseil de classe'!$A$2=$I$8,Classe6!FQ32,IF('Conseil de classe'!$A$2=$I$9,Classe7!FQ32,IF('Conseil de classe'!$A$2=$I$10,Classe8!FQ32,IF('Conseil de classe'!$A$2=$I$11,Classe9!FQ32))))))))))</f>
        <v/>
      </c>
      <c r="BJ31" s="7" t="str">
        <f>IF(ISBLANK(IF('Conseil de classe'!$A$2=$I$3,Classe1!FR32,IF('Conseil de classe'!$A$2=$I$4,Classe2!FR32,IF('Conseil de classe'!$A$2=$I$5,Classe3!FR32,IF('Conseil de classe'!$A$2=$I$6,Classe4!FR32,IF('Conseil de classe'!$A$2=$I$7,Classe5!FR32,IF('Conseil de classe'!$A$2=$I$8,Classe6!FR32,IF('Conseil de classe'!$A$2=$I$9,Classe7!FR32,IF('Conseil de classe'!$A$2=$I$10,Classe8!FR32,IF('Conseil de classe'!$A$2=$I$11,Classe9!FR32)))))))))),"",IF('Conseil de classe'!$A$2=$I$3,Classe1!FR32,IF('Conseil de classe'!$A$2=$I$4,Classe2!FR32,IF('Conseil de classe'!$A$2=$I$5,Classe3!FR32,IF('Conseil de classe'!$A$2=$I$6,Classe4!FR32,IF('Conseil de classe'!$A$2=$I$7,Classe5!FR32,IF('Conseil de classe'!$A$2=$I$8,Classe6!FR32,IF('Conseil de classe'!$A$2=$I$9,Classe7!FR32,IF('Conseil de classe'!$A$2=$I$10,Classe8!FR32,IF('Conseil de classe'!$A$2=$I$11,Classe9!FR32))))))))))</f>
        <v/>
      </c>
      <c r="BK31" s="7" t="str">
        <f>IF(ISBLANK(IF('Conseil de classe'!$A$2=$I$3,Classe1!FS32,IF('Conseil de classe'!$A$2=$I$4,Classe2!FS32,IF('Conseil de classe'!$A$2=$I$5,Classe3!FS32,IF('Conseil de classe'!$A$2=$I$6,Classe4!FS32,IF('Conseil de classe'!$A$2=$I$7,Classe5!FS32,IF('Conseil de classe'!$A$2=$I$8,Classe6!FS32,IF('Conseil de classe'!$A$2=$I$9,Classe7!FS32,IF('Conseil de classe'!$A$2=$I$10,Classe8!FS32,IF('Conseil de classe'!$A$2=$I$11,Classe9!FS32)))))))))),"",IF('Conseil de classe'!$A$2=$I$3,Classe1!FS32,IF('Conseil de classe'!$A$2=$I$4,Classe2!FS32,IF('Conseil de classe'!$A$2=$I$5,Classe3!FS32,IF('Conseil de classe'!$A$2=$I$6,Classe4!FS32,IF('Conseil de classe'!$A$2=$I$7,Classe5!FS32,IF('Conseil de classe'!$A$2=$I$8,Classe6!FS32,IF('Conseil de classe'!$A$2=$I$9,Classe7!FS32,IF('Conseil de classe'!$A$2=$I$10,Classe8!FS32,IF('Conseil de classe'!$A$2=$I$11,Classe9!FS32))))))))))</f>
        <v/>
      </c>
      <c r="BL31" s="7" t="str">
        <f>IF(ISBLANK(IF('Conseil de classe'!$A$2=$I$3,Classe1!FT32,IF('Conseil de classe'!$A$2=$I$4,Classe2!FT32,IF('Conseil de classe'!$A$2=$I$5,Classe3!FT32,IF('Conseil de classe'!$A$2=$I$6,Classe4!FT32,IF('Conseil de classe'!$A$2=$I$7,Classe5!FT32,IF('Conseil de classe'!$A$2=$I$8,Classe6!FT32,IF('Conseil de classe'!$A$2=$I$9,Classe7!FT32,IF('Conseil de classe'!$A$2=$I$10,Classe8!FT32,IF('Conseil de classe'!$A$2=$I$11,Classe9!FT32)))))))))),"",IF('Conseil de classe'!$A$2=$I$3,Classe1!FT32,IF('Conseil de classe'!$A$2=$I$4,Classe2!FT32,IF('Conseil de classe'!$A$2=$I$5,Classe3!FT32,IF('Conseil de classe'!$A$2=$I$6,Classe4!FT32,IF('Conseil de classe'!$A$2=$I$7,Classe5!FT32,IF('Conseil de classe'!$A$2=$I$8,Classe6!FT32,IF('Conseil de classe'!$A$2=$I$9,Classe7!FT32,IF('Conseil de classe'!$A$2=$I$10,Classe8!FT32,IF('Conseil de classe'!$A$2=$I$11,Classe9!FT32))))))))))</f>
        <v/>
      </c>
      <c r="BM31" s="7" t="str">
        <f>IF(ISBLANK(IF('Conseil de classe'!$A$2=$I$3,Classe1!FU32,IF('Conseil de classe'!$A$2=$I$4,Classe2!FU32,IF('Conseil de classe'!$A$2=$I$5,Classe3!FU32,IF('Conseil de classe'!$A$2=$I$6,Classe4!FU32,IF('Conseil de classe'!$A$2=$I$7,Classe5!FU32,IF('Conseil de classe'!$A$2=$I$8,Classe6!FU32,IF('Conseil de classe'!$A$2=$I$9,Classe7!FU32,IF('Conseil de classe'!$A$2=$I$10,Classe8!FU32,IF('Conseil de classe'!$A$2=$I$11,Classe9!FU32)))))))))),"",IF('Conseil de classe'!$A$2=$I$3,Classe1!FU32,IF('Conseil de classe'!$A$2=$I$4,Classe2!FU32,IF('Conseil de classe'!$A$2=$I$5,Classe3!FU32,IF('Conseil de classe'!$A$2=$I$6,Classe4!FU32,IF('Conseil de classe'!$A$2=$I$7,Classe5!FU32,IF('Conseil de classe'!$A$2=$I$8,Classe6!FU32,IF('Conseil de classe'!$A$2=$I$9,Classe7!FU32,IF('Conseil de classe'!$A$2=$I$10,Classe8!FU32,IF('Conseil de classe'!$A$2=$I$11,Classe9!FU32))))))))))</f>
        <v/>
      </c>
      <c r="BN31" s="7" t="str">
        <f>IF(ISBLANK(IF('Conseil de classe'!$A$2=$I$3,Classe1!FV32,IF('Conseil de classe'!$A$2=$I$4,Classe2!FV32,IF('Conseil de classe'!$A$2=$I$5,Classe3!FV32,IF('Conseil de classe'!$A$2=$I$6,Classe4!FV32,IF('Conseil de classe'!$A$2=$I$7,Classe5!FV32,IF('Conseil de classe'!$A$2=$I$8,Classe6!FV32,IF('Conseil de classe'!$A$2=$I$9,Classe7!FV32,IF('Conseil de classe'!$A$2=$I$10,Classe8!FV32,IF('Conseil de classe'!$A$2=$I$11,Classe9!FV32)))))))))),"",IF('Conseil de classe'!$A$2=$I$3,Classe1!FV32,IF('Conseil de classe'!$A$2=$I$4,Classe2!FV32,IF('Conseil de classe'!$A$2=$I$5,Classe3!FV32,IF('Conseil de classe'!$A$2=$I$6,Classe4!FV32,IF('Conseil de classe'!$A$2=$I$7,Classe5!FV32,IF('Conseil de classe'!$A$2=$I$8,Classe6!FV32,IF('Conseil de classe'!$A$2=$I$9,Classe7!FV32,IF('Conseil de classe'!$A$2=$I$10,Classe8!FV32,IF('Conseil de classe'!$A$2=$I$11,Classe9!FV32))))))))))</f>
        <v/>
      </c>
      <c r="BO31" s="7" t="str">
        <f>IF(ISBLANK(IF('Conseil de classe'!$A$2=$I$3,Classe1!FW32,IF('Conseil de classe'!$A$2=$I$4,Classe2!FW32,IF('Conseil de classe'!$A$2=$I$5,Classe3!FW32,IF('Conseil de classe'!$A$2=$I$6,Classe4!FW32,IF('Conseil de classe'!$A$2=$I$7,Classe5!FW32,IF('Conseil de classe'!$A$2=$I$8,Classe6!FW32,IF('Conseil de classe'!$A$2=$I$9,Classe7!FW32,IF('Conseil de classe'!$A$2=$I$10,Classe8!FW32,IF('Conseil de classe'!$A$2=$I$11,Classe9!FW32)))))))))),"",IF('Conseil de classe'!$A$2=$I$3,Classe1!FW32,IF('Conseil de classe'!$A$2=$I$4,Classe2!FW32,IF('Conseil de classe'!$A$2=$I$5,Classe3!FW32,IF('Conseil de classe'!$A$2=$I$6,Classe4!FW32,IF('Conseil de classe'!$A$2=$I$7,Classe5!FW32,IF('Conseil de classe'!$A$2=$I$8,Classe6!FW32,IF('Conseil de classe'!$A$2=$I$9,Classe7!FW32,IF('Conseil de classe'!$A$2=$I$10,Classe8!FW32,IF('Conseil de classe'!$A$2=$I$11,Classe9!FW32))))))))))</f>
        <v/>
      </c>
      <c r="BP31" s="7" t="str">
        <f>IF(ISBLANK(IF('Conseil de classe'!$A$2=$I$3,Classe1!FX32,IF('Conseil de classe'!$A$2=$I$4,Classe2!FX32,IF('Conseil de classe'!$A$2=$I$5,Classe3!FX32,IF('Conseil de classe'!$A$2=$I$6,Classe4!FX32,IF('Conseil de classe'!$A$2=$I$7,Classe5!FX32,IF('Conseil de classe'!$A$2=$I$8,Classe6!FX32,IF('Conseil de classe'!$A$2=$I$9,Classe7!FX32,IF('Conseil de classe'!$A$2=$I$10,Classe8!FX32,IF('Conseil de classe'!$A$2=$I$11,Classe9!FX32)))))))))),"",IF('Conseil de classe'!$A$2=$I$3,Classe1!FX32,IF('Conseil de classe'!$A$2=$I$4,Classe2!FX32,IF('Conseil de classe'!$A$2=$I$5,Classe3!FX32,IF('Conseil de classe'!$A$2=$I$6,Classe4!FX32,IF('Conseil de classe'!$A$2=$I$7,Classe5!FX32,IF('Conseil de classe'!$A$2=$I$8,Classe6!FX32,IF('Conseil de classe'!$A$2=$I$9,Classe7!FX32,IF('Conseil de classe'!$A$2=$I$10,Classe8!FX32,IF('Conseil de classe'!$A$2=$I$11,Classe9!FX32))))))))))</f>
        <v/>
      </c>
      <c r="BQ31" s="7" t="str">
        <f>IF(ISBLANK(IF('Conseil de classe'!$A$2=$I$3,Classe1!FY32,IF('Conseil de classe'!$A$2=$I$4,Classe2!FY32,IF('Conseil de classe'!$A$2=$I$5,Classe3!FY32,IF('Conseil de classe'!$A$2=$I$6,Classe4!FY32,IF('Conseil de classe'!$A$2=$I$7,Classe5!FY32,IF('Conseil de classe'!$A$2=$I$8,Classe6!FY32,IF('Conseil de classe'!$A$2=$I$9,Classe7!FY32,IF('Conseil de classe'!$A$2=$I$10,Classe8!FY32,IF('Conseil de classe'!$A$2=$I$11,Classe9!FY32)))))))))),"",IF('Conseil de classe'!$A$2=$I$3,Classe1!FY32,IF('Conseil de classe'!$A$2=$I$4,Classe2!FY32,IF('Conseil de classe'!$A$2=$I$5,Classe3!FY32,IF('Conseil de classe'!$A$2=$I$6,Classe4!FY32,IF('Conseil de classe'!$A$2=$I$7,Classe5!FY32,IF('Conseil de classe'!$A$2=$I$8,Classe6!FY32,IF('Conseil de classe'!$A$2=$I$9,Classe7!FY32,IF('Conseil de classe'!$A$2=$I$10,Classe8!FY32,IF('Conseil de classe'!$A$2=$I$11,Classe9!FY32))))))))))</f>
        <v/>
      </c>
      <c r="BR31" s="7" t="str">
        <f>IF(ISBLANK(IF('Conseil de classe'!$A$2=$I$3,Classe1!FZ32,IF('Conseil de classe'!$A$2=$I$4,Classe2!FZ32,IF('Conseil de classe'!$A$2=$I$5,Classe3!FZ32,IF('Conseil de classe'!$A$2=$I$6,Classe4!FZ32,IF('Conseil de classe'!$A$2=$I$7,Classe5!FZ32,IF('Conseil de classe'!$A$2=$I$8,Classe6!FZ32,IF('Conseil de classe'!$A$2=$I$9,Classe7!FZ32,IF('Conseil de classe'!$A$2=$I$10,Classe8!FZ32,IF('Conseil de classe'!$A$2=$I$11,Classe9!FZ32)))))))))),"",IF('Conseil de classe'!$A$2=$I$3,Classe1!FZ32,IF('Conseil de classe'!$A$2=$I$4,Classe2!FZ32,IF('Conseil de classe'!$A$2=$I$5,Classe3!FZ32,IF('Conseil de classe'!$A$2=$I$6,Classe4!FZ32,IF('Conseil de classe'!$A$2=$I$7,Classe5!FZ32,IF('Conseil de classe'!$A$2=$I$8,Classe6!FZ32,IF('Conseil de classe'!$A$2=$I$9,Classe7!FZ32,IF('Conseil de classe'!$A$2=$I$10,Classe8!FZ32,IF('Conseil de classe'!$A$2=$I$11,Classe9!FZ32))))))))))</f>
        <v/>
      </c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</row>
    <row r="32" spans="3:84" x14ac:dyDescent="0.3">
      <c r="C32" s="10" t="s">
        <v>50</v>
      </c>
      <c r="F32" s="7">
        <v>24</v>
      </c>
      <c r="G32" s="2">
        <v>11</v>
      </c>
      <c r="J32" s="7" t="str">
        <f>IF(ISBLANK(IF('Conseil de classe'!$A$2=$I$3,Classe1!B33, IF('Conseil de classe'!$A$2=$I$4,Classe2!B33,IF('Conseil de classe'!$A$2=$I$5,Classe3!B33,IF('Conseil de classe'!$A$2=$I$6,Classe4!B33,IF('Conseil de classe'!$A$2=$I$7,Classe5!B33,IF('Conseil de classe'!$A$2=$I$8,Classe6!B33, IF('Conseil de classe'!$A$2=$I$9,Classe7!B33,IF('Conseil de classe'!$A$2=$I$10,Classe8!B33,IF('Conseil de classe'!$A$2=$I$11,Classe9!B33)))))))))),"",IF('Conseil de classe'!$A$2=$I$3,Classe1!B33, IF('Conseil de classe'!$A$2=$I$4,Classe2!B33,IF('Conseil de classe'!$A$2=$I$5,Classe3!B33,IF('Conseil de classe'!$A$2=$I$6,Classe4!B33,IF('Conseil de classe'!$A$2=$I$7,Classe5!B33,IF('Conseil de classe'!$A$2=$I$8,Classe6!B33, IF('Conseil de classe'!$A$2=$I$9,Classe7!B33,IF('Conseil de classe'!$A$2=$I$10,Classe8!B33,IF('Conseil de classe'!$A$2=$I$11,Classe9!B33))))))))))</f>
        <v/>
      </c>
      <c r="K32" s="7" t="str">
        <f>IF(ISBLANK(IF('Conseil de classe'!$A$2=$I$3,Classe1!DS33,IF('Conseil de classe'!$A$2=$I$4,Classe2!DS33,IF('Conseil de classe'!$A$2=$I$5,Classe3!DS33,IF('Conseil de classe'!$A$2=$I$6,Classe4!DS33,IF('Conseil de classe'!$A$2=$I$7,Classe5!DS33,IF('Conseil de classe'!$A$2=$I$8,Classe6!DS33,IF('Conseil de classe'!$A$2=$I$9,Classe7!DS33,IF('Conseil de classe'!$A$2=$I$10,Classe8!DS33,IF('Conseil de classe'!$A$2=$I$11,Classe9!DS33)))))))))),"",IF('Conseil de classe'!$A$2=$I$3,Classe1!DS33,IF('Conseil de classe'!$A$2=$I$4,Classe2!DS33,IF('Conseil de classe'!$A$2=$I$5,Classe3!DS33,IF('Conseil de classe'!$A$2=$I$6,Classe4!DS33,IF('Conseil de classe'!$A$2=$I$7,Classe5!DS33,IF('Conseil de classe'!$A$2=$I$8,Classe6!DS33,IF('Conseil de classe'!$A$2=$I$9,Classe7!DS33,IF('Conseil de classe'!$A$2=$I$10,Classe8!DS33,IF('Conseil de classe'!$A$2=$I$11,Classe9!DS33))))))))))</f>
        <v/>
      </c>
      <c r="L32" s="7" t="str">
        <f>IF(ISBLANK(IF('Conseil de classe'!$A$2=$I$3,Classe1!DT33,IF('Conseil de classe'!$A$2=$I$4,Classe2!DT33,IF('Conseil de classe'!$A$2=$I$5,Classe3!DT33,IF('Conseil de classe'!$A$2=$I$6,Classe4!DT33,IF('Conseil de classe'!$A$2=$I$7,Classe5!DT33,IF('Conseil de classe'!$A$2=$I$8,Classe6!DT33,IF('Conseil de classe'!$A$2=$I$9,Classe7!DT33,IF('Conseil de classe'!$A$2=$I$10,Classe8!DT33,IF('Conseil de classe'!$A$2=$I$11,Classe9!DT33)))))))))),"",IF('Conseil de classe'!$A$2=$I$3,Classe1!DT33,IF('Conseil de classe'!$A$2=$I$4,Classe2!DT33,IF('Conseil de classe'!$A$2=$I$5,Classe3!DT33,IF('Conseil de classe'!$A$2=$I$6,Classe4!DT33,IF('Conseil de classe'!$A$2=$I$7,Classe5!DT33,IF('Conseil de classe'!$A$2=$I$8,Classe6!DT33,IF('Conseil de classe'!$A$2=$I$9,Classe7!DT33,IF('Conseil de classe'!$A$2=$I$10,Classe8!DT33,IF('Conseil de classe'!$A$2=$I$11,Classe9!DT33))))))))))</f>
        <v/>
      </c>
      <c r="M32" s="7" t="str">
        <f>IF(ISBLANK(IF('Conseil de classe'!$A$2=$I$3,Classe1!DU33,IF('Conseil de classe'!$A$2=$I$4,Classe2!DU33,IF('Conseil de classe'!$A$2=$I$5,Classe3!DU33,IF('Conseil de classe'!$A$2=$I$6,Classe4!DU33,IF('Conseil de classe'!$A$2=$I$7,Classe5!DU33,IF('Conseil de classe'!$A$2=$I$8,Classe6!DU33,IF('Conseil de classe'!$A$2=$I$9,Classe7!DU33,IF('Conseil de classe'!$A$2=$I$10,Classe8!DU33,IF('Conseil de classe'!$A$2=$I$11,Classe9!DU33)))))))))),"",IF('Conseil de classe'!$A$2=$I$3,Classe1!DU33,IF('Conseil de classe'!$A$2=$I$4,Classe2!DU33,IF('Conseil de classe'!$A$2=$I$5,Classe3!DU33,IF('Conseil de classe'!$A$2=$I$6,Classe4!DU33,IF('Conseil de classe'!$A$2=$I$7,Classe5!DU33,IF('Conseil de classe'!$A$2=$I$8,Classe6!DU33,IF('Conseil de classe'!$A$2=$I$9,Classe7!DU33,IF('Conseil de classe'!$A$2=$I$10,Classe8!DU33,IF('Conseil de classe'!$A$2=$I$11,Classe9!DU33))))))))))</f>
        <v/>
      </c>
      <c r="N32" s="7" t="str">
        <f>IF(ISBLANK(IF('Conseil de classe'!$A$2=$I$3,Classe1!DV33,IF('Conseil de classe'!$A$2=$I$4,Classe2!DV33,IF('Conseil de classe'!$A$2=$I$5,Classe3!DV33,IF('Conseil de classe'!$A$2=$I$6,Classe4!DV33,IF('Conseil de classe'!$A$2=$I$7,Classe5!DV33,IF('Conseil de classe'!$A$2=$I$8,Classe6!DV33,IF('Conseil de classe'!$A$2=$I$9,Classe7!DV33,IF('Conseil de classe'!$A$2=$I$10,Classe8!DV33,IF('Conseil de classe'!$A$2=$I$11,Classe9!DV33)))))))))),"",IF('Conseil de classe'!$A$2=$I$3,Classe1!DV33,IF('Conseil de classe'!$A$2=$I$4,Classe2!DV33,IF('Conseil de classe'!$A$2=$I$5,Classe3!DV33,IF('Conseil de classe'!$A$2=$I$6,Classe4!DV33,IF('Conseil de classe'!$A$2=$I$7,Classe5!DV33,IF('Conseil de classe'!$A$2=$I$8,Classe6!DV33,IF('Conseil de classe'!$A$2=$I$9,Classe7!DV33,IF('Conseil de classe'!$A$2=$I$10,Classe8!DV33,IF('Conseil de classe'!$A$2=$I$11,Classe9!DV33))))))))))</f>
        <v/>
      </c>
      <c r="O32" s="7" t="str">
        <f>IF(ISBLANK(IF('Conseil de classe'!$A$2=$I$3,Classe1!DW33,IF('Conseil de classe'!$A$2=$I$4,Classe2!DW33,IF('Conseil de classe'!$A$2=$I$5,Classe3!DW33,IF('Conseil de classe'!$A$2=$I$6,Classe4!DW33,IF('Conseil de classe'!$A$2=$I$7,Classe5!DW33,IF('Conseil de classe'!$A$2=$I$8,Classe6!DW33,IF('Conseil de classe'!$A$2=$I$9,Classe7!DW33,IF('Conseil de classe'!$A$2=$I$10,Classe8!DW33,IF('Conseil de classe'!$A$2=$I$11,Classe9!DW33)))))))))),"",IF('Conseil de classe'!$A$2=$I$3,Classe1!DW33,IF('Conseil de classe'!$A$2=$I$4,Classe2!DW33,IF('Conseil de classe'!$A$2=$I$5,Classe3!DW33,IF('Conseil de classe'!$A$2=$I$6,Classe4!DW33,IF('Conseil de classe'!$A$2=$I$7,Classe5!DW33,IF('Conseil de classe'!$A$2=$I$8,Classe6!DW33,IF('Conseil de classe'!$A$2=$I$9,Classe7!DW33,IF('Conseil de classe'!$A$2=$I$10,Classe8!DW33,IF('Conseil de classe'!$A$2=$I$11,Classe9!DW33))))))))))</f>
        <v/>
      </c>
      <c r="P32" s="7" t="str">
        <f>IF(ISBLANK(IF('Conseil de classe'!$A$2=$I$3,Classe1!DX33,IF('Conseil de classe'!$A$2=$I$4,Classe2!DX33,IF('Conseil de classe'!$A$2=$I$5,Classe3!DX33,IF('Conseil de classe'!$A$2=$I$6,Classe4!DX33,IF('Conseil de classe'!$A$2=$I$7,Classe5!DX33,IF('Conseil de classe'!$A$2=$I$8,Classe6!DX33,IF('Conseil de classe'!$A$2=$I$9,Classe7!DX33,IF('Conseil de classe'!$A$2=$I$10,Classe8!DX33,IF('Conseil de classe'!$A$2=$I$11,Classe9!DX33)))))))))),"",IF('Conseil de classe'!$A$2=$I$3,Classe1!DX33,IF('Conseil de classe'!$A$2=$I$4,Classe2!DX33,IF('Conseil de classe'!$A$2=$I$5,Classe3!DX33,IF('Conseil de classe'!$A$2=$I$6,Classe4!DX33,IF('Conseil de classe'!$A$2=$I$7,Classe5!DX33,IF('Conseil de classe'!$A$2=$I$8,Classe6!DX33,IF('Conseil de classe'!$A$2=$I$9,Classe7!DX33,IF('Conseil de classe'!$A$2=$I$10,Classe8!DX33,IF('Conseil de classe'!$A$2=$I$11,Classe9!DX33))))))))))</f>
        <v/>
      </c>
      <c r="Q32" s="7" t="str">
        <f>IF(ISBLANK(IF('Conseil de classe'!$A$2=$I$3,Classe1!DY33,IF('Conseil de classe'!$A$2=$I$4,Classe2!DY33,IF('Conseil de classe'!$A$2=$I$5,Classe3!DY33,IF('Conseil de classe'!$A$2=$I$6,Classe4!DY33,IF('Conseil de classe'!$A$2=$I$7,Classe5!DY33,IF('Conseil de classe'!$A$2=$I$8,Classe6!DY33,IF('Conseil de classe'!$A$2=$I$9,Classe7!DY33,IF('Conseil de classe'!$A$2=$I$10,Classe8!DY33,IF('Conseil de classe'!$A$2=$I$11,Classe9!DY33)))))))))),"",IF('Conseil de classe'!$A$2=$I$3,Classe1!DY33,IF('Conseil de classe'!$A$2=$I$4,Classe2!DY33,IF('Conseil de classe'!$A$2=$I$5,Classe3!DY33,IF('Conseil de classe'!$A$2=$I$6,Classe4!DY33,IF('Conseil de classe'!$A$2=$I$7,Classe5!DY33,IF('Conseil de classe'!$A$2=$I$8,Classe6!DY33,IF('Conseil de classe'!$A$2=$I$9,Classe7!DY33,IF('Conseil de classe'!$A$2=$I$10,Classe8!DY33,IF('Conseil de classe'!$A$2=$I$11,Classe9!DY33))))))))))</f>
        <v/>
      </c>
      <c r="R32" s="7" t="str">
        <f>IF(ISBLANK(IF('Conseil de classe'!$A$2=$I$3,Classe1!DZ33,IF('Conseil de classe'!$A$2=$I$4,Classe2!DZ33,IF('Conseil de classe'!$A$2=$I$5,Classe3!DZ33,IF('Conseil de classe'!$A$2=$I$6,Classe4!DZ33,IF('Conseil de classe'!$A$2=$I$7,Classe5!DZ33,IF('Conseil de classe'!$A$2=$I$8,Classe6!DZ33,IF('Conseil de classe'!$A$2=$I$9,Classe7!DZ33,IF('Conseil de classe'!$A$2=$I$10,Classe8!DZ33,IF('Conseil de classe'!$A$2=$I$11,Classe9!DZ33)))))))))),"",IF('Conseil de classe'!$A$2=$I$3,Classe1!DZ33,IF('Conseil de classe'!$A$2=$I$4,Classe2!DZ33,IF('Conseil de classe'!$A$2=$I$5,Classe3!DZ33,IF('Conseil de classe'!$A$2=$I$6,Classe4!DZ33,IF('Conseil de classe'!$A$2=$I$7,Classe5!DZ33,IF('Conseil de classe'!$A$2=$I$8,Classe6!DZ33,IF('Conseil de classe'!$A$2=$I$9,Classe7!DZ33,IF('Conseil de classe'!$A$2=$I$10,Classe8!DZ33,IF('Conseil de classe'!$A$2=$I$11,Classe9!DZ33))))))))))</f>
        <v/>
      </c>
      <c r="S32" s="7" t="str">
        <f>IF(ISBLANK(IF('Conseil de classe'!$A$2=$I$3,Classe1!EA33,IF('Conseil de classe'!$A$2=$I$4,Classe2!EA33,IF('Conseil de classe'!$A$2=$I$5,Classe3!EA33,IF('Conseil de classe'!$A$2=$I$6,Classe4!EA33,IF('Conseil de classe'!$A$2=$I$7,Classe5!EA33,IF('Conseil de classe'!$A$2=$I$8,Classe6!EA33,IF('Conseil de classe'!$A$2=$I$9,Classe7!EA33,IF('Conseil de classe'!$A$2=$I$10,Classe8!EA33,IF('Conseil de classe'!$A$2=$I$11,Classe9!EA33)))))))))),"",IF('Conseil de classe'!$A$2=$I$3,Classe1!EA33,IF('Conseil de classe'!$A$2=$I$4,Classe2!EA33,IF('Conseil de classe'!$A$2=$I$5,Classe3!EA33,IF('Conseil de classe'!$A$2=$I$6,Classe4!EA33,IF('Conseil de classe'!$A$2=$I$7,Classe5!EA33,IF('Conseil de classe'!$A$2=$I$8,Classe6!EA33,IF('Conseil de classe'!$A$2=$I$9,Classe7!EA33,IF('Conseil de classe'!$A$2=$I$10,Classe8!EA33,IF('Conseil de classe'!$A$2=$I$11,Classe9!EA33))))))))))</f>
        <v/>
      </c>
      <c r="T32" s="7" t="str">
        <f>IF(ISBLANK(IF('Conseil de classe'!$A$2=$I$3,Classe1!EB33,IF('Conseil de classe'!$A$2=$I$4,Classe2!EB33,IF('Conseil de classe'!$A$2=$I$5,Classe3!EB33,IF('Conseil de classe'!$A$2=$I$6,Classe4!EB33,IF('Conseil de classe'!$A$2=$I$7,Classe5!EB33,IF('Conseil de classe'!$A$2=$I$8,Classe6!EB33,IF('Conseil de classe'!$A$2=$I$9,Classe7!EB33,IF('Conseil de classe'!$A$2=$I$10,Classe8!EB33,IF('Conseil de classe'!$A$2=$I$11,Classe9!EB33)))))))))),"",IF('Conseil de classe'!$A$2=$I$3,Classe1!EB33,IF('Conseil de classe'!$A$2=$I$4,Classe2!EB33,IF('Conseil de classe'!$A$2=$I$5,Classe3!EB33,IF('Conseil de classe'!$A$2=$I$6,Classe4!EB33,IF('Conseil de classe'!$A$2=$I$7,Classe5!EB33,IF('Conseil de classe'!$A$2=$I$8,Classe6!EB33,IF('Conseil de classe'!$A$2=$I$9,Classe7!EB33,IF('Conseil de classe'!$A$2=$I$10,Classe8!EB33,IF('Conseil de classe'!$A$2=$I$11,Classe9!EB33))))))))))</f>
        <v/>
      </c>
      <c r="U32" s="7" t="str">
        <f>IF(ISBLANK(IF('Conseil de classe'!$A$2=$I$3,Classe1!EC33,IF('Conseil de classe'!$A$2=$I$4,Classe2!EC33,IF('Conseil de classe'!$A$2=$I$5,Classe3!EC33,IF('Conseil de classe'!$A$2=$I$6,Classe4!EC33,IF('Conseil de classe'!$A$2=$I$7,Classe5!EC33,IF('Conseil de classe'!$A$2=$I$8,Classe6!EC33,IF('Conseil de classe'!$A$2=$I$9,Classe7!EC33,IF('Conseil de classe'!$A$2=$I$10,Classe8!EC33,IF('Conseil de classe'!$A$2=$I$11,Classe9!EC33)))))))))),"",IF('Conseil de classe'!$A$2=$I$3,Classe1!EC33,IF('Conseil de classe'!$A$2=$I$4,Classe2!EC33,IF('Conseil de classe'!$A$2=$I$5,Classe3!EC33,IF('Conseil de classe'!$A$2=$I$6,Classe4!EC33,IF('Conseil de classe'!$A$2=$I$7,Classe5!EC33,IF('Conseil de classe'!$A$2=$I$8,Classe6!EC33,IF('Conseil de classe'!$A$2=$I$9,Classe7!EC33,IF('Conseil de classe'!$A$2=$I$10,Classe8!EC33,IF('Conseil de classe'!$A$2=$I$11,Classe9!EC33))))))))))</f>
        <v/>
      </c>
      <c r="V32" s="7" t="str">
        <f>IF(ISBLANK(IF('Conseil de classe'!$A$2=$I$3,Classe1!ED33,IF('Conseil de classe'!$A$2=$I$4,Classe2!ED33,IF('Conseil de classe'!$A$2=$I$5,Classe3!ED33,IF('Conseil de classe'!$A$2=$I$6,Classe4!ED33,IF('Conseil de classe'!$A$2=$I$7,Classe5!ED33,IF('Conseil de classe'!$A$2=$I$8,Classe6!ED33,IF('Conseil de classe'!$A$2=$I$9,Classe7!ED33,IF('Conseil de classe'!$A$2=$I$10,Classe8!ED33,IF('Conseil de classe'!$A$2=$I$11,Classe9!ED33)))))))))),"",IF('Conseil de classe'!$A$2=$I$3,Classe1!ED33,IF('Conseil de classe'!$A$2=$I$4,Classe2!ED33,IF('Conseil de classe'!$A$2=$I$5,Classe3!ED33,IF('Conseil de classe'!$A$2=$I$6,Classe4!ED33,IF('Conseil de classe'!$A$2=$I$7,Classe5!ED33,IF('Conseil de classe'!$A$2=$I$8,Classe6!ED33,IF('Conseil de classe'!$A$2=$I$9,Classe7!ED33,IF('Conseil de classe'!$A$2=$I$10,Classe8!ED33,IF('Conseil de classe'!$A$2=$I$11,Classe9!ED33))))))))))</f>
        <v/>
      </c>
      <c r="W32" s="7" t="str">
        <f>IF(ISBLANK(IF('Conseil de classe'!$A$2=$I$3,Classe1!EE33,IF('Conseil de classe'!$A$2=$I$4,Classe2!EE33,IF('Conseil de classe'!$A$2=$I$5,Classe3!EE33,IF('Conseil de classe'!$A$2=$I$6,Classe4!EE33,IF('Conseil de classe'!$A$2=$I$7,Classe5!EE33,IF('Conseil de classe'!$A$2=$I$8,Classe6!EE33,IF('Conseil de classe'!$A$2=$I$9,Classe7!EE33,IF('Conseil de classe'!$A$2=$I$10,Classe8!EE33,IF('Conseil de classe'!$A$2=$I$11,Classe9!EE33)))))))))),"",IF('Conseil de classe'!$A$2=$I$3,Classe1!EE33,IF('Conseil de classe'!$A$2=$I$4,Classe2!EE33,IF('Conseil de classe'!$A$2=$I$5,Classe3!EE33,IF('Conseil de classe'!$A$2=$I$6,Classe4!EE33,IF('Conseil de classe'!$A$2=$I$7,Classe5!EE33,IF('Conseil de classe'!$A$2=$I$8,Classe6!EE33,IF('Conseil de classe'!$A$2=$I$9,Classe7!EE33,IF('Conseil de classe'!$A$2=$I$10,Classe8!EE33,IF('Conseil de classe'!$A$2=$I$11,Classe9!EE33))))))))))</f>
        <v/>
      </c>
      <c r="X32" s="7" t="str">
        <f>IF(ISBLANK(IF('Conseil de classe'!$A$2=$I$3,Classe1!EF33,IF('Conseil de classe'!$A$2=$I$4,Classe2!EF33,IF('Conseil de classe'!$A$2=$I$5,Classe3!EF33,IF('Conseil de classe'!$A$2=$I$6,Classe4!EF33,IF('Conseil de classe'!$A$2=$I$7,Classe5!EF33,IF('Conseil de classe'!$A$2=$I$8,Classe6!EF33,IF('Conseil de classe'!$A$2=$I$9,Classe7!EF33,IF('Conseil de classe'!$A$2=$I$10,Classe8!EF33,IF('Conseil de classe'!$A$2=$I$11,Classe9!EF33)))))))))),"",IF('Conseil de classe'!$A$2=$I$3,Classe1!EF33,IF('Conseil de classe'!$A$2=$I$4,Classe2!EF33,IF('Conseil de classe'!$A$2=$I$5,Classe3!EF33,IF('Conseil de classe'!$A$2=$I$6,Classe4!EF33,IF('Conseil de classe'!$A$2=$I$7,Classe5!EF33,IF('Conseil de classe'!$A$2=$I$8,Classe6!EF33,IF('Conseil de classe'!$A$2=$I$9,Classe7!EF33,IF('Conseil de classe'!$A$2=$I$10,Classe8!EF33,IF('Conseil de classe'!$A$2=$I$11,Classe9!EF33))))))))))</f>
        <v/>
      </c>
      <c r="Y32" s="7" t="str">
        <f>IF(ISBLANK(IF('Conseil de classe'!$A$2=$I$3,Classe1!EG33,IF('Conseil de classe'!$A$2=$I$4,Classe2!EG33,IF('Conseil de classe'!$A$2=$I$5,Classe3!EG33,IF('Conseil de classe'!$A$2=$I$6,Classe4!EG33,IF('Conseil de classe'!$A$2=$I$7,Classe5!EG33,IF('Conseil de classe'!$A$2=$I$8,Classe6!EG33,IF('Conseil de classe'!$A$2=$I$9,Classe7!EG33,IF('Conseil de classe'!$A$2=$I$10,Classe8!EG33,IF('Conseil de classe'!$A$2=$I$11,Classe9!EG33)))))))))),"",IF('Conseil de classe'!$A$2=$I$3,Classe1!EG33,IF('Conseil de classe'!$A$2=$I$4,Classe2!EG33,IF('Conseil de classe'!$A$2=$I$5,Classe3!EG33,IF('Conseil de classe'!$A$2=$I$6,Classe4!EG33,IF('Conseil de classe'!$A$2=$I$7,Classe5!EG33,IF('Conseil de classe'!$A$2=$I$8,Classe6!EG33,IF('Conseil de classe'!$A$2=$I$9,Classe7!EG33,IF('Conseil de classe'!$A$2=$I$10,Classe8!EG33,IF('Conseil de classe'!$A$2=$I$11,Classe9!EG33))))))))))</f>
        <v/>
      </c>
      <c r="Z32" s="7" t="str">
        <f>IF(ISBLANK(IF('Conseil de classe'!$A$2=$I$3,Classe1!EH33,IF('Conseil de classe'!$A$2=$I$4,Classe2!EH33,IF('Conseil de classe'!$A$2=$I$5,Classe3!EH33,IF('Conseil de classe'!$A$2=$I$6,Classe4!EH33,IF('Conseil de classe'!$A$2=$I$7,Classe5!EH33,IF('Conseil de classe'!$A$2=$I$8,Classe6!EH33,IF('Conseil de classe'!$A$2=$I$9,Classe7!EH33,IF('Conseil de classe'!$A$2=$I$10,Classe8!EH33,IF('Conseil de classe'!$A$2=$I$11,Classe9!EH33)))))))))),"",IF('Conseil de classe'!$A$2=$I$3,Classe1!EH33,IF('Conseil de classe'!$A$2=$I$4,Classe2!EH33,IF('Conseil de classe'!$A$2=$I$5,Classe3!EH33,IF('Conseil de classe'!$A$2=$I$6,Classe4!EH33,IF('Conseil de classe'!$A$2=$I$7,Classe5!EH33,IF('Conseil de classe'!$A$2=$I$8,Classe6!EH33,IF('Conseil de classe'!$A$2=$I$9,Classe7!EH33,IF('Conseil de classe'!$A$2=$I$10,Classe8!EH33,IF('Conseil de classe'!$A$2=$I$11,Classe9!EH33))))))))))</f>
        <v/>
      </c>
      <c r="AA32" s="7" t="str">
        <f>IF(ISBLANK(IF('Conseil de classe'!$A$2=$I$3,Classe1!EI33,IF('Conseil de classe'!$A$2=$I$4,Classe2!EI33,IF('Conseil de classe'!$A$2=$I$5,Classe3!EI33,IF('Conseil de classe'!$A$2=$I$6,Classe4!EI33,IF('Conseil de classe'!$A$2=$I$7,Classe5!EI33,IF('Conseil de classe'!$A$2=$I$8,Classe6!EI33,IF('Conseil de classe'!$A$2=$I$9,Classe7!EI33,IF('Conseil de classe'!$A$2=$I$10,Classe8!EI33,IF('Conseil de classe'!$A$2=$I$11,Classe9!EI33)))))))))),"",IF('Conseil de classe'!$A$2=$I$3,Classe1!EI33,IF('Conseil de classe'!$A$2=$I$4,Classe2!EI33,IF('Conseil de classe'!$A$2=$I$5,Classe3!EI33,IF('Conseil de classe'!$A$2=$I$6,Classe4!EI33,IF('Conseil de classe'!$A$2=$I$7,Classe5!EI33,IF('Conseil de classe'!$A$2=$I$8,Classe6!EI33,IF('Conseil de classe'!$A$2=$I$9,Classe7!EI33,IF('Conseil de classe'!$A$2=$I$10,Classe8!EI33,IF('Conseil de classe'!$A$2=$I$11,Classe9!EI33))))))))))</f>
        <v/>
      </c>
      <c r="AB32" s="7" t="str">
        <f>IF(ISBLANK(IF('Conseil de classe'!$A$2=$I$3,Classe1!EJ33,IF('Conseil de classe'!$A$2=$I$4,Classe2!EJ33,IF('Conseil de classe'!$A$2=$I$5,Classe3!EJ33,IF('Conseil de classe'!$A$2=$I$6,Classe4!EJ33,IF('Conseil de classe'!$A$2=$I$7,Classe5!EJ33,IF('Conseil de classe'!$A$2=$I$8,Classe6!EJ33,IF('Conseil de classe'!$A$2=$I$9,Classe7!EJ33,IF('Conseil de classe'!$A$2=$I$10,Classe8!EJ33,IF('Conseil de classe'!$A$2=$I$11,Classe9!EJ33)))))))))),"",IF('Conseil de classe'!$A$2=$I$3,Classe1!EJ33,IF('Conseil de classe'!$A$2=$I$4,Classe2!EJ33,IF('Conseil de classe'!$A$2=$I$5,Classe3!EJ33,IF('Conseil de classe'!$A$2=$I$6,Classe4!EJ33,IF('Conseil de classe'!$A$2=$I$7,Classe5!EJ33,IF('Conseil de classe'!$A$2=$I$8,Classe6!EJ33,IF('Conseil de classe'!$A$2=$I$9,Classe7!EJ33,IF('Conseil de classe'!$A$2=$I$10,Classe8!EJ33,IF('Conseil de classe'!$A$2=$I$11,Classe9!EJ33))))))))))</f>
        <v/>
      </c>
      <c r="AC32" s="7" t="str">
        <f>IF(ISBLANK(IF('Conseil de classe'!$A$2=$I$3,Classe1!EK33,IF('Conseil de classe'!$A$2=$I$4,Classe2!EK33,IF('Conseil de classe'!$A$2=$I$5,Classe3!EK33,IF('Conseil de classe'!$A$2=$I$6,Classe4!EK33,IF('Conseil de classe'!$A$2=$I$7,Classe5!EK33,IF('Conseil de classe'!$A$2=$I$8,Classe6!EK33,IF('Conseil de classe'!$A$2=$I$9,Classe7!EK33,IF('Conseil de classe'!$A$2=$I$10,Classe8!EK33,IF('Conseil de classe'!$A$2=$I$11,Classe9!EK33)))))))))),"",IF('Conseil de classe'!$A$2=$I$3,Classe1!EK33,IF('Conseil de classe'!$A$2=$I$4,Classe2!EK33,IF('Conseil de classe'!$A$2=$I$5,Classe3!EK33,IF('Conseil de classe'!$A$2=$I$6,Classe4!EK33,IF('Conseil de classe'!$A$2=$I$7,Classe5!EK33,IF('Conseil de classe'!$A$2=$I$8,Classe6!EK33,IF('Conseil de classe'!$A$2=$I$9,Classe7!EK33,IF('Conseil de classe'!$A$2=$I$10,Classe8!EK33,IF('Conseil de classe'!$A$2=$I$11,Classe9!EK33))))))))))</f>
        <v/>
      </c>
      <c r="AD32" s="7" t="str">
        <f>IF(ISBLANK(IF('Conseil de classe'!$A$2=$I$3,Classe1!EL33,IF('Conseil de classe'!$A$2=$I$4,Classe2!EL33,IF('Conseil de classe'!$A$2=$I$5,Classe3!EL33,IF('Conseil de classe'!$A$2=$I$6,Classe4!EL33,IF('Conseil de classe'!$A$2=$I$7,Classe5!EL33,IF('Conseil de classe'!$A$2=$I$8,Classe6!EL33,IF('Conseil de classe'!$A$2=$I$9,Classe7!EL33,IF('Conseil de classe'!$A$2=$I$10,Classe8!EL33,IF('Conseil de classe'!$A$2=$I$11,Classe9!EL33)))))))))),"",IF('Conseil de classe'!$A$2=$I$3,Classe1!EL33,IF('Conseil de classe'!$A$2=$I$4,Classe2!EL33,IF('Conseil de classe'!$A$2=$I$5,Classe3!EL33,IF('Conseil de classe'!$A$2=$I$6,Classe4!EL33,IF('Conseil de classe'!$A$2=$I$7,Classe5!EL33,IF('Conseil de classe'!$A$2=$I$8,Classe6!EL33,IF('Conseil de classe'!$A$2=$I$9,Classe7!EL33,IF('Conseil de classe'!$A$2=$I$10,Classe8!EL33,IF('Conseil de classe'!$A$2=$I$11,Classe9!EL33))))))))))</f>
        <v/>
      </c>
      <c r="AE32" s="7" t="str">
        <f>IF(ISBLANK(IF('Conseil de classe'!$A$2=$I$3,Classe1!EM33,IF('Conseil de classe'!$A$2=$I$4,Classe2!EM33,IF('Conseil de classe'!$A$2=$I$5,Classe3!EM33,IF('Conseil de classe'!$A$2=$I$6,Classe4!EM33,IF('Conseil de classe'!$A$2=$I$7,Classe5!EM33,IF('Conseil de classe'!$A$2=$I$8,Classe6!EM33,IF('Conseil de classe'!$A$2=$I$9,Classe7!EM33,IF('Conseil de classe'!$A$2=$I$10,Classe8!EM33,IF('Conseil de classe'!$A$2=$I$11,Classe9!EM33)))))))))),"",IF('Conseil de classe'!$A$2=$I$3,Classe1!EM33,IF('Conseil de classe'!$A$2=$I$4,Classe2!EM33,IF('Conseil de classe'!$A$2=$I$5,Classe3!EM33,IF('Conseil de classe'!$A$2=$I$6,Classe4!EM33,IF('Conseil de classe'!$A$2=$I$7,Classe5!EM33,IF('Conseil de classe'!$A$2=$I$8,Classe6!EM33,IF('Conseil de classe'!$A$2=$I$9,Classe7!EM33,IF('Conseil de classe'!$A$2=$I$10,Classe8!EM33,IF('Conseil de classe'!$A$2=$I$11,Classe9!EM33))))))))))</f>
        <v/>
      </c>
      <c r="AF32" s="7" t="str">
        <f>IF(ISBLANK(IF('Conseil de classe'!$A$2=$I$3,Classe1!EN33,IF('Conseil de classe'!$A$2=$I$4,Classe2!EN33,IF('Conseil de classe'!$A$2=$I$5,Classe3!EN33,IF('Conseil de classe'!$A$2=$I$6,Classe4!EN33,IF('Conseil de classe'!$A$2=$I$7,Classe5!EN33,IF('Conseil de classe'!$A$2=$I$8,Classe6!EN33,IF('Conseil de classe'!$A$2=$I$9,Classe7!EN33,IF('Conseil de classe'!$A$2=$I$10,Classe8!EN33,IF('Conseil de classe'!$A$2=$I$11,Classe9!EN33)))))))))),"",IF('Conseil de classe'!$A$2=$I$3,Classe1!EN33,IF('Conseil de classe'!$A$2=$I$4,Classe2!EN33,IF('Conseil de classe'!$A$2=$I$5,Classe3!EN33,IF('Conseil de classe'!$A$2=$I$6,Classe4!EN33,IF('Conseil de classe'!$A$2=$I$7,Classe5!EN33,IF('Conseil de classe'!$A$2=$I$8,Classe6!EN33,IF('Conseil de classe'!$A$2=$I$9,Classe7!EN33,IF('Conseil de classe'!$A$2=$I$10,Classe8!EN33,IF('Conseil de classe'!$A$2=$I$11,Classe9!EN33))))))))))</f>
        <v/>
      </c>
      <c r="AG32" s="7" t="str">
        <f>IF(ISBLANK(IF('Conseil de classe'!$A$2=$I$3,Classe1!EO33,IF('Conseil de classe'!$A$2=$I$4,Classe2!EO33,IF('Conseil de classe'!$A$2=$I$5,Classe3!EO33,IF('Conseil de classe'!$A$2=$I$6,Classe4!EO33,IF('Conseil de classe'!$A$2=$I$7,Classe5!EO33,IF('Conseil de classe'!$A$2=$I$8,Classe6!EO33,IF('Conseil de classe'!$A$2=$I$9,Classe7!EO33,IF('Conseil de classe'!$A$2=$I$10,Classe8!EO33,IF('Conseil de classe'!$A$2=$I$11,Classe9!EO33)))))))))),"",IF('Conseil de classe'!$A$2=$I$3,Classe1!EO33,IF('Conseil de classe'!$A$2=$I$4,Classe2!EO33,IF('Conseil de classe'!$A$2=$I$5,Classe3!EO33,IF('Conseil de classe'!$A$2=$I$6,Classe4!EO33,IF('Conseil de classe'!$A$2=$I$7,Classe5!EO33,IF('Conseil de classe'!$A$2=$I$8,Classe6!EO33,IF('Conseil de classe'!$A$2=$I$9,Classe7!EO33,IF('Conseil de classe'!$A$2=$I$10,Classe8!EO33,IF('Conseil de classe'!$A$2=$I$11,Classe9!EO33))))))))))</f>
        <v/>
      </c>
      <c r="AH32" s="7" t="str">
        <f>IF(ISBLANK(IF('Conseil de classe'!$A$2=$I$3,Classe1!EP33,IF('Conseil de classe'!$A$2=$I$4,Classe2!EP33,IF('Conseil de classe'!$A$2=$I$5,Classe3!EP33,IF('Conseil de classe'!$A$2=$I$6,Classe4!EP33,IF('Conseil de classe'!$A$2=$I$7,Classe5!EP33,IF('Conseil de classe'!$A$2=$I$8,Classe6!EP33,IF('Conseil de classe'!$A$2=$I$9,Classe7!EP33,IF('Conseil de classe'!$A$2=$I$10,Classe8!EP33,IF('Conseil de classe'!$A$2=$I$11,Classe9!EP33)))))))))),"",IF('Conseil de classe'!$A$2=$I$3,Classe1!EP33,IF('Conseil de classe'!$A$2=$I$4,Classe2!EP33,IF('Conseil de classe'!$A$2=$I$5,Classe3!EP33,IF('Conseil de classe'!$A$2=$I$6,Classe4!EP33,IF('Conseil de classe'!$A$2=$I$7,Classe5!EP33,IF('Conseil de classe'!$A$2=$I$8,Classe6!EP33,IF('Conseil de classe'!$A$2=$I$9,Classe7!EP33,IF('Conseil de classe'!$A$2=$I$10,Classe8!EP33,IF('Conseil de classe'!$A$2=$I$11,Classe9!EP33))))))))))</f>
        <v/>
      </c>
      <c r="AI32" s="7" t="str">
        <f>IF(ISBLANK(IF('Conseil de classe'!$A$2=$I$3,Classe1!EQ33,IF('Conseil de classe'!$A$2=$I$4,Classe2!EQ33,IF('Conseil de classe'!$A$2=$I$5,Classe3!EQ33,IF('Conseil de classe'!$A$2=$I$6,Classe4!EQ33,IF('Conseil de classe'!$A$2=$I$7,Classe5!EQ33,IF('Conseil de classe'!$A$2=$I$8,Classe6!EQ33,IF('Conseil de classe'!$A$2=$I$9,Classe7!EQ33,IF('Conseil de classe'!$A$2=$I$10,Classe8!EQ33,IF('Conseil de classe'!$A$2=$I$11,Classe9!EQ33)))))))))),"",IF('Conseil de classe'!$A$2=$I$3,Classe1!EQ33,IF('Conseil de classe'!$A$2=$I$4,Classe2!EQ33,IF('Conseil de classe'!$A$2=$I$5,Classe3!EQ33,IF('Conseil de classe'!$A$2=$I$6,Classe4!EQ33,IF('Conseil de classe'!$A$2=$I$7,Classe5!EQ33,IF('Conseil de classe'!$A$2=$I$8,Classe6!EQ33,IF('Conseil de classe'!$A$2=$I$9,Classe7!EQ33,IF('Conseil de classe'!$A$2=$I$10,Classe8!EQ33,IF('Conseil de classe'!$A$2=$I$11,Classe9!EQ33))))))))))</f>
        <v/>
      </c>
      <c r="AJ32" s="7" t="str">
        <f>IF(ISBLANK(IF('Conseil de classe'!$A$2=$I$3,Classe1!ER33,IF('Conseil de classe'!$A$2=$I$4,Classe2!ER33,IF('Conseil de classe'!$A$2=$I$5,Classe3!ER33,IF('Conseil de classe'!$A$2=$I$6,Classe4!ER33,IF('Conseil de classe'!$A$2=$I$7,Classe5!ER33,IF('Conseil de classe'!$A$2=$I$8,Classe6!ER33,IF('Conseil de classe'!$A$2=$I$9,Classe7!ER33,IF('Conseil de classe'!$A$2=$I$10,Classe8!ER33,IF('Conseil de classe'!$A$2=$I$11,Classe9!ER33)))))))))),"",IF('Conseil de classe'!$A$2=$I$3,Classe1!ER33,IF('Conseil de classe'!$A$2=$I$4,Classe2!ER33,IF('Conseil de classe'!$A$2=$I$5,Classe3!ER33,IF('Conseil de classe'!$A$2=$I$6,Classe4!ER33,IF('Conseil de classe'!$A$2=$I$7,Classe5!ER33,IF('Conseil de classe'!$A$2=$I$8,Classe6!ER33,IF('Conseil de classe'!$A$2=$I$9,Classe7!ER33,IF('Conseil de classe'!$A$2=$I$10,Classe8!ER33,IF('Conseil de classe'!$A$2=$I$11,Classe9!ER33))))))))))</f>
        <v/>
      </c>
      <c r="AK32" s="7" t="str">
        <f>IF(ISBLANK(IF('Conseil de classe'!$A$2=$I$3,Classe1!ES33,IF('Conseil de classe'!$A$2=$I$4,Classe2!ES33,IF('Conseil de classe'!$A$2=$I$5,Classe3!ES33,IF('Conseil de classe'!$A$2=$I$6,Classe4!ES33,IF('Conseil de classe'!$A$2=$I$7,Classe5!ES33,IF('Conseil de classe'!$A$2=$I$8,Classe6!ES33,IF('Conseil de classe'!$A$2=$I$9,Classe7!ES33,IF('Conseil de classe'!$A$2=$I$10,Classe8!ES33,IF('Conseil de classe'!$A$2=$I$11,Classe9!ES33)))))))))),"",IF('Conseil de classe'!$A$2=$I$3,Classe1!ES33,IF('Conseil de classe'!$A$2=$I$4,Classe2!ES33,IF('Conseil de classe'!$A$2=$I$5,Classe3!ES33,IF('Conseil de classe'!$A$2=$I$6,Classe4!ES33,IF('Conseil de classe'!$A$2=$I$7,Classe5!ES33,IF('Conseil de classe'!$A$2=$I$8,Classe6!ES33,IF('Conseil de classe'!$A$2=$I$9,Classe7!ES33,IF('Conseil de classe'!$A$2=$I$10,Classe8!ES33,IF('Conseil de classe'!$A$2=$I$11,Classe9!ES33))))))))))</f>
        <v/>
      </c>
      <c r="AL32" s="7" t="str">
        <f>IF(ISBLANK(IF('Conseil de classe'!$A$2=$I$3,Classe1!ET33,IF('Conseil de classe'!$A$2=$I$4,Classe2!ET33,IF('Conseil de classe'!$A$2=$I$5,Classe3!ET33,IF('Conseil de classe'!$A$2=$I$6,Classe4!ET33,IF('Conseil de classe'!$A$2=$I$7,Classe5!ET33,IF('Conseil de classe'!$A$2=$I$8,Classe6!ET33,IF('Conseil de classe'!$A$2=$I$9,Classe7!ET33,IF('Conseil de classe'!$A$2=$I$10,Classe8!ET33,IF('Conseil de classe'!$A$2=$I$11,Classe9!ET33)))))))))),"",IF('Conseil de classe'!$A$2=$I$3,Classe1!ET33,IF('Conseil de classe'!$A$2=$I$4,Classe2!ET33,IF('Conseil de classe'!$A$2=$I$5,Classe3!ET33,IF('Conseil de classe'!$A$2=$I$6,Classe4!ET33,IF('Conseil de classe'!$A$2=$I$7,Classe5!ET33,IF('Conseil de classe'!$A$2=$I$8,Classe6!ET33,IF('Conseil de classe'!$A$2=$I$9,Classe7!ET33,IF('Conseil de classe'!$A$2=$I$10,Classe8!ET33,IF('Conseil de classe'!$A$2=$I$11,Classe9!ET33))))))))))</f>
        <v/>
      </c>
      <c r="AM32" s="7" t="str">
        <f>IF(ISBLANK(IF('Conseil de classe'!$A$2=$I$3,Classe1!EU33,IF('Conseil de classe'!$A$2=$I$4,Classe2!EU33,IF('Conseil de classe'!$A$2=$I$5,Classe3!EU33,IF('Conseil de classe'!$A$2=$I$6,Classe4!EU33,IF('Conseil de classe'!$A$2=$I$7,Classe5!EU33,IF('Conseil de classe'!$A$2=$I$8,Classe6!EU33,IF('Conseil de classe'!$A$2=$I$9,Classe7!EU33,IF('Conseil de classe'!$A$2=$I$10,Classe8!EU33,IF('Conseil de classe'!$A$2=$I$11,Classe9!EU33)))))))))),"",IF('Conseil de classe'!$A$2=$I$3,Classe1!EU33,IF('Conseil de classe'!$A$2=$I$4,Classe2!EU33,IF('Conseil de classe'!$A$2=$I$5,Classe3!EU33,IF('Conseil de classe'!$A$2=$I$6,Classe4!EU33,IF('Conseil de classe'!$A$2=$I$7,Classe5!EU33,IF('Conseil de classe'!$A$2=$I$8,Classe6!EU33,IF('Conseil de classe'!$A$2=$I$9,Classe7!EU33,IF('Conseil de classe'!$A$2=$I$10,Classe8!EU33,IF('Conseil de classe'!$A$2=$I$11,Classe9!EU33))))))))))</f>
        <v/>
      </c>
      <c r="AN32" s="7" t="str">
        <f>IF(ISBLANK(IF('Conseil de classe'!$A$2=$I$3,Classe1!EV33,IF('Conseil de classe'!$A$2=$I$4,Classe2!EV33,IF('Conseil de classe'!$A$2=$I$5,Classe3!EV33,IF('Conseil de classe'!$A$2=$I$6,Classe4!EV33,IF('Conseil de classe'!$A$2=$I$7,Classe5!EV33,IF('Conseil de classe'!$A$2=$I$8,Classe6!EV33,IF('Conseil de classe'!$A$2=$I$9,Classe7!EV33,IF('Conseil de classe'!$A$2=$I$10,Classe8!EV33,IF('Conseil de classe'!$A$2=$I$11,Classe9!EV33)))))))))),"",IF('Conseil de classe'!$A$2=$I$3,Classe1!EV33,IF('Conseil de classe'!$A$2=$I$4,Classe2!EV33,IF('Conseil de classe'!$A$2=$I$5,Classe3!EV33,IF('Conseil de classe'!$A$2=$I$6,Classe4!EV33,IF('Conseil de classe'!$A$2=$I$7,Classe5!EV33,IF('Conseil de classe'!$A$2=$I$8,Classe6!EV33,IF('Conseil de classe'!$A$2=$I$9,Classe7!EV33,IF('Conseil de classe'!$A$2=$I$10,Classe8!EV33,IF('Conseil de classe'!$A$2=$I$11,Classe9!EV33))))))))))</f>
        <v/>
      </c>
      <c r="AO32" s="7" t="str">
        <f>IF(ISBLANK(IF('Conseil de classe'!$A$2=$I$3,Classe1!EW33,IF('Conseil de classe'!$A$2=$I$4,Classe2!EW33,IF('Conseil de classe'!$A$2=$I$5,Classe3!EW33,IF('Conseil de classe'!$A$2=$I$6,Classe4!EW33,IF('Conseil de classe'!$A$2=$I$7,Classe5!EW33,IF('Conseil de classe'!$A$2=$I$8,Classe6!EW33,IF('Conseil de classe'!$A$2=$I$9,Classe7!EW33,IF('Conseil de classe'!$A$2=$I$10,Classe8!EW33,IF('Conseil de classe'!$A$2=$I$11,Classe9!EW33)))))))))),"",IF('Conseil de classe'!$A$2=$I$3,Classe1!EW33,IF('Conseil de classe'!$A$2=$I$4,Classe2!EW33,IF('Conseil de classe'!$A$2=$I$5,Classe3!EW33,IF('Conseil de classe'!$A$2=$I$6,Classe4!EW33,IF('Conseil de classe'!$A$2=$I$7,Classe5!EW33,IF('Conseil de classe'!$A$2=$I$8,Classe6!EW33,IF('Conseil de classe'!$A$2=$I$9,Classe7!EW33,IF('Conseil de classe'!$A$2=$I$10,Classe8!EW33,IF('Conseil de classe'!$A$2=$I$11,Classe9!EW33))))))))))</f>
        <v/>
      </c>
      <c r="AP32" s="7" t="str">
        <f>IF(ISBLANK(IF('Conseil de classe'!$A$2=$I$3,Classe1!EX33,IF('Conseil de classe'!$A$2=$I$4,Classe2!EX33,IF('Conseil de classe'!$A$2=$I$5,Classe3!EX33,IF('Conseil de classe'!$A$2=$I$6,Classe4!EX33,IF('Conseil de classe'!$A$2=$I$7,Classe5!EX33,IF('Conseil de classe'!$A$2=$I$8,Classe6!EX33,IF('Conseil de classe'!$A$2=$I$9,Classe7!EX33,IF('Conseil de classe'!$A$2=$I$10,Classe8!EX33,IF('Conseil de classe'!$A$2=$I$11,Classe9!EX33)))))))))),"",IF('Conseil de classe'!$A$2=$I$3,Classe1!EX33,IF('Conseil de classe'!$A$2=$I$4,Classe2!EX33,IF('Conseil de classe'!$A$2=$I$5,Classe3!EX33,IF('Conseil de classe'!$A$2=$I$6,Classe4!EX33,IF('Conseil de classe'!$A$2=$I$7,Classe5!EX33,IF('Conseil de classe'!$A$2=$I$8,Classe6!EX33,IF('Conseil de classe'!$A$2=$I$9,Classe7!EX33,IF('Conseil de classe'!$A$2=$I$10,Classe8!EX33,IF('Conseil de classe'!$A$2=$I$11,Classe9!EX33))))))))))</f>
        <v/>
      </c>
      <c r="AQ32" s="7" t="str">
        <f>IF(ISBLANK(IF('Conseil de classe'!$A$2=$I$3,Classe1!EY33,IF('Conseil de classe'!$A$2=$I$4,Classe2!EY33,IF('Conseil de classe'!$A$2=$I$5,Classe3!EY33,IF('Conseil de classe'!$A$2=$I$6,Classe4!EY33,IF('Conseil de classe'!$A$2=$I$7,Classe5!EY33,IF('Conseil de classe'!$A$2=$I$8,Classe6!EY33,IF('Conseil de classe'!$A$2=$I$9,Classe7!EY33,IF('Conseil de classe'!$A$2=$I$10,Classe8!EY33,IF('Conseil de classe'!$A$2=$I$11,Classe9!EY33)))))))))),"",IF('Conseil de classe'!$A$2=$I$3,Classe1!EY33,IF('Conseil de classe'!$A$2=$I$4,Classe2!EY33,IF('Conseil de classe'!$A$2=$I$5,Classe3!EY33,IF('Conseil de classe'!$A$2=$I$6,Classe4!EY33,IF('Conseil de classe'!$A$2=$I$7,Classe5!EY33,IF('Conseil de classe'!$A$2=$I$8,Classe6!EY33,IF('Conseil de classe'!$A$2=$I$9,Classe7!EY33,IF('Conseil de classe'!$A$2=$I$10,Classe8!EY33,IF('Conseil de classe'!$A$2=$I$11,Classe9!EY33))))))))))</f>
        <v/>
      </c>
      <c r="AR32" s="7" t="str">
        <f>IF(ISBLANK(IF('Conseil de classe'!$A$2=$I$3,Classe1!EZ33,IF('Conseil de classe'!$A$2=$I$4,Classe2!EZ33,IF('Conseil de classe'!$A$2=$I$5,Classe3!EZ33,IF('Conseil de classe'!$A$2=$I$6,Classe4!EZ33,IF('Conseil de classe'!$A$2=$I$7,Classe5!EZ33,IF('Conseil de classe'!$A$2=$I$8,Classe6!EZ33,IF('Conseil de classe'!$A$2=$I$9,Classe7!EZ33,IF('Conseil de classe'!$A$2=$I$10,Classe8!EZ33,IF('Conseil de classe'!$A$2=$I$11,Classe9!EZ33)))))))))),"",IF('Conseil de classe'!$A$2=$I$3,Classe1!EZ33,IF('Conseil de classe'!$A$2=$I$4,Classe2!EZ33,IF('Conseil de classe'!$A$2=$I$5,Classe3!EZ33,IF('Conseil de classe'!$A$2=$I$6,Classe4!EZ33,IF('Conseil de classe'!$A$2=$I$7,Classe5!EZ33,IF('Conseil de classe'!$A$2=$I$8,Classe6!EZ33,IF('Conseil de classe'!$A$2=$I$9,Classe7!EZ33,IF('Conseil de classe'!$A$2=$I$10,Classe8!EZ33,IF('Conseil de classe'!$A$2=$I$11,Classe9!EZ33))))))))))</f>
        <v/>
      </c>
      <c r="AS32" s="7" t="str">
        <f>IF(ISBLANK(IF('Conseil de classe'!$A$2=$I$3,Classe1!FA33,IF('Conseil de classe'!$A$2=$I$4,Classe2!FA33,IF('Conseil de classe'!$A$2=$I$5,Classe3!FA33,IF('Conseil de classe'!$A$2=$I$6,Classe4!FA33,IF('Conseil de classe'!$A$2=$I$7,Classe5!FA33,IF('Conseil de classe'!$A$2=$I$8,Classe6!FA33,IF('Conseil de classe'!$A$2=$I$9,Classe7!FA33,IF('Conseil de classe'!$A$2=$I$10,Classe8!FA33,IF('Conseil de classe'!$A$2=$I$11,Classe9!FA33)))))))))),"",IF('Conseil de classe'!$A$2=$I$3,Classe1!FA33,IF('Conseil de classe'!$A$2=$I$4,Classe2!FA33,IF('Conseil de classe'!$A$2=$I$5,Classe3!FA33,IF('Conseil de classe'!$A$2=$I$6,Classe4!FA33,IF('Conseil de classe'!$A$2=$I$7,Classe5!FA33,IF('Conseil de classe'!$A$2=$I$8,Classe6!FA33,IF('Conseil de classe'!$A$2=$I$9,Classe7!FA33,IF('Conseil de classe'!$A$2=$I$10,Classe8!FA33,IF('Conseil de classe'!$A$2=$I$11,Classe9!FA33))))))))))</f>
        <v/>
      </c>
      <c r="AT32" s="7" t="str">
        <f>IF(ISBLANK(IF('Conseil de classe'!$A$2=$I$3,Classe1!FB33,IF('Conseil de classe'!$A$2=$I$4,Classe2!FB33,IF('Conseil de classe'!$A$2=$I$5,Classe3!FB33,IF('Conseil de classe'!$A$2=$I$6,Classe4!FB33,IF('Conseil de classe'!$A$2=$I$7,Classe5!FB33,IF('Conseil de classe'!$A$2=$I$8,Classe6!FB33,IF('Conseil de classe'!$A$2=$I$9,Classe7!FB33,IF('Conseil de classe'!$A$2=$I$10,Classe8!FB33,IF('Conseil de classe'!$A$2=$I$11,Classe9!FB33)))))))))),"",IF('Conseil de classe'!$A$2=$I$3,Classe1!FB33,IF('Conseil de classe'!$A$2=$I$4,Classe2!FB33,IF('Conseil de classe'!$A$2=$I$5,Classe3!FB33,IF('Conseil de classe'!$A$2=$I$6,Classe4!FB33,IF('Conseil de classe'!$A$2=$I$7,Classe5!FB33,IF('Conseil de classe'!$A$2=$I$8,Classe6!FB33,IF('Conseil de classe'!$A$2=$I$9,Classe7!FB33,IF('Conseil de classe'!$A$2=$I$10,Classe8!FB33,IF('Conseil de classe'!$A$2=$I$11,Classe9!FB33))))))))))</f>
        <v/>
      </c>
      <c r="AU32" s="7" t="str">
        <f>IF(ISBLANK(IF('Conseil de classe'!$A$2=$I$3,Classe1!FC33,IF('Conseil de classe'!$A$2=$I$4,Classe2!FC33,IF('Conseil de classe'!$A$2=$I$5,Classe3!FC33,IF('Conseil de classe'!$A$2=$I$6,Classe4!FC33,IF('Conseil de classe'!$A$2=$I$7,Classe5!FC33,IF('Conseil de classe'!$A$2=$I$8,Classe6!FC33,IF('Conseil de classe'!$A$2=$I$9,Classe7!FC33,IF('Conseil de classe'!$A$2=$I$10,Classe8!FC33,IF('Conseil de classe'!$A$2=$I$11,Classe9!FC33)))))))))),"",IF('Conseil de classe'!$A$2=$I$3,Classe1!FC33,IF('Conseil de classe'!$A$2=$I$4,Classe2!FC33,IF('Conseil de classe'!$A$2=$I$5,Classe3!FC33,IF('Conseil de classe'!$A$2=$I$6,Classe4!FC33,IF('Conseil de classe'!$A$2=$I$7,Classe5!FC33,IF('Conseil de classe'!$A$2=$I$8,Classe6!FC33,IF('Conseil de classe'!$A$2=$I$9,Classe7!FC33,IF('Conseil de classe'!$A$2=$I$10,Classe8!FC33,IF('Conseil de classe'!$A$2=$I$11,Classe9!FC33))))))))))</f>
        <v/>
      </c>
      <c r="AV32" s="7" t="str">
        <f>IF(ISBLANK(IF('Conseil de classe'!$A$2=$I$3,Classe1!FD33,IF('Conseil de classe'!$A$2=$I$4,Classe2!FD33,IF('Conseil de classe'!$A$2=$I$5,Classe3!FD33,IF('Conseil de classe'!$A$2=$I$6,Classe4!FD33,IF('Conseil de classe'!$A$2=$I$7,Classe5!FD33,IF('Conseil de classe'!$A$2=$I$8,Classe6!FD33,IF('Conseil de classe'!$A$2=$I$9,Classe7!FD33,IF('Conseil de classe'!$A$2=$I$10,Classe8!FD33,IF('Conseil de classe'!$A$2=$I$11,Classe9!FD33)))))))))),"",IF('Conseil de classe'!$A$2=$I$3,Classe1!FD33,IF('Conseil de classe'!$A$2=$I$4,Classe2!FD33,IF('Conseil de classe'!$A$2=$I$5,Classe3!FD33,IF('Conseil de classe'!$A$2=$I$6,Classe4!FD33,IF('Conseil de classe'!$A$2=$I$7,Classe5!FD33,IF('Conseil de classe'!$A$2=$I$8,Classe6!FD33,IF('Conseil de classe'!$A$2=$I$9,Classe7!FD33,IF('Conseil de classe'!$A$2=$I$10,Classe8!FD33,IF('Conseil de classe'!$A$2=$I$11,Classe9!FD33))))))))))</f>
        <v/>
      </c>
      <c r="AW32" s="7" t="str">
        <f>IF(ISBLANK(IF('Conseil de classe'!$A$2=$I$3,Classe1!FE33,IF('Conseil de classe'!$A$2=$I$4,Classe2!FE33,IF('Conseil de classe'!$A$2=$I$5,Classe3!FE33,IF('Conseil de classe'!$A$2=$I$6,Classe4!FE33,IF('Conseil de classe'!$A$2=$I$7,Classe5!FE33,IF('Conseil de classe'!$A$2=$I$8,Classe6!FE33,IF('Conseil de classe'!$A$2=$I$9,Classe7!FE33,IF('Conseil de classe'!$A$2=$I$10,Classe8!FE33,IF('Conseil de classe'!$A$2=$I$11,Classe9!FE33)))))))))),"",IF('Conseil de classe'!$A$2=$I$3,Classe1!FE33,IF('Conseil de classe'!$A$2=$I$4,Classe2!FE33,IF('Conseil de classe'!$A$2=$I$5,Classe3!FE33,IF('Conseil de classe'!$A$2=$I$6,Classe4!FE33,IF('Conseil de classe'!$A$2=$I$7,Classe5!FE33,IF('Conseil de classe'!$A$2=$I$8,Classe6!FE33,IF('Conseil de classe'!$A$2=$I$9,Classe7!FE33,IF('Conseil de classe'!$A$2=$I$10,Classe8!FE33,IF('Conseil de classe'!$A$2=$I$11,Classe9!FE33))))))))))</f>
        <v/>
      </c>
      <c r="AX32" s="7" t="str">
        <f>IF(ISBLANK(IF('Conseil de classe'!$A$2=$I$3,Classe1!FF33,IF('Conseil de classe'!$A$2=$I$4,Classe2!FF33,IF('Conseil de classe'!$A$2=$I$5,Classe3!FF33,IF('Conseil de classe'!$A$2=$I$6,Classe4!FF33,IF('Conseil de classe'!$A$2=$I$7,Classe5!FF33,IF('Conseil de classe'!$A$2=$I$8,Classe6!FF33,IF('Conseil de classe'!$A$2=$I$9,Classe7!FF33,IF('Conseil de classe'!$A$2=$I$10,Classe8!FF33,IF('Conseil de classe'!$A$2=$I$11,Classe9!FF33)))))))))),"",IF('Conseil de classe'!$A$2=$I$3,Classe1!FF33,IF('Conseil de classe'!$A$2=$I$4,Classe2!FF33,IF('Conseil de classe'!$A$2=$I$5,Classe3!FF33,IF('Conseil de classe'!$A$2=$I$6,Classe4!FF33,IF('Conseil de classe'!$A$2=$I$7,Classe5!FF33,IF('Conseil de classe'!$A$2=$I$8,Classe6!FF33,IF('Conseil de classe'!$A$2=$I$9,Classe7!FF33,IF('Conseil de classe'!$A$2=$I$10,Classe8!FF33,IF('Conseil de classe'!$A$2=$I$11,Classe9!FF33))))))))))</f>
        <v/>
      </c>
      <c r="AY32" s="7" t="str">
        <f>IF(ISBLANK(IF('Conseil de classe'!$A$2=$I$3,Classe1!FG33,IF('Conseil de classe'!$A$2=$I$4,Classe2!FG33,IF('Conseil de classe'!$A$2=$I$5,Classe3!FG33,IF('Conseil de classe'!$A$2=$I$6,Classe4!FG33,IF('Conseil de classe'!$A$2=$I$7,Classe5!FG33,IF('Conseil de classe'!$A$2=$I$8,Classe6!FG33,IF('Conseil de classe'!$A$2=$I$9,Classe7!FG33,IF('Conseil de classe'!$A$2=$I$10,Classe8!FG33,IF('Conseil de classe'!$A$2=$I$11,Classe9!FG33)))))))))),"",IF('Conseil de classe'!$A$2=$I$3,Classe1!FG33,IF('Conseil de classe'!$A$2=$I$4,Classe2!FG33,IF('Conseil de classe'!$A$2=$I$5,Classe3!FG33,IF('Conseil de classe'!$A$2=$I$6,Classe4!FG33,IF('Conseil de classe'!$A$2=$I$7,Classe5!FG33,IF('Conseil de classe'!$A$2=$I$8,Classe6!FG33,IF('Conseil de classe'!$A$2=$I$9,Classe7!FG33,IF('Conseil de classe'!$A$2=$I$10,Classe8!FG33,IF('Conseil de classe'!$A$2=$I$11,Classe9!FG33))))))))))</f>
        <v/>
      </c>
      <c r="AZ32" s="7" t="str">
        <f>IF(ISBLANK(IF('Conseil de classe'!$A$2=$I$3,Classe1!FH33,IF('Conseil de classe'!$A$2=$I$4,Classe2!FH33,IF('Conseil de classe'!$A$2=$I$5,Classe3!FH33,IF('Conseil de classe'!$A$2=$I$6,Classe4!FH33,IF('Conseil de classe'!$A$2=$I$7,Classe5!FH33,IF('Conseil de classe'!$A$2=$I$8,Classe6!FH33,IF('Conseil de classe'!$A$2=$I$9,Classe7!FH33,IF('Conseil de classe'!$A$2=$I$10,Classe8!FH33,IF('Conseil de classe'!$A$2=$I$11,Classe9!FH33)))))))))),"",IF('Conseil de classe'!$A$2=$I$3,Classe1!FH33,IF('Conseil de classe'!$A$2=$I$4,Classe2!FH33,IF('Conseil de classe'!$A$2=$I$5,Classe3!FH33,IF('Conseil de classe'!$A$2=$I$6,Classe4!FH33,IF('Conseil de classe'!$A$2=$I$7,Classe5!FH33,IF('Conseil de classe'!$A$2=$I$8,Classe6!FH33,IF('Conseil de classe'!$A$2=$I$9,Classe7!FH33,IF('Conseil de classe'!$A$2=$I$10,Classe8!FH33,IF('Conseil de classe'!$A$2=$I$11,Classe9!FH33))))))))))</f>
        <v/>
      </c>
      <c r="BA32" s="7" t="str">
        <f>IF(ISBLANK(IF('Conseil de classe'!$A$2=$I$3,Classe1!FI33,IF('Conseil de classe'!$A$2=$I$4,Classe2!FI33,IF('Conseil de classe'!$A$2=$I$5,Classe3!FI33,IF('Conseil de classe'!$A$2=$I$6,Classe4!FI33,IF('Conseil de classe'!$A$2=$I$7,Classe5!FI33,IF('Conseil de classe'!$A$2=$I$8,Classe6!FI33,IF('Conseil de classe'!$A$2=$I$9,Classe7!FI33,IF('Conseil de classe'!$A$2=$I$10,Classe8!FI33,IF('Conseil de classe'!$A$2=$I$11,Classe9!FI33)))))))))),"",IF('Conseil de classe'!$A$2=$I$3,Classe1!FI33,IF('Conseil de classe'!$A$2=$I$4,Classe2!FI33,IF('Conseil de classe'!$A$2=$I$5,Classe3!FI33,IF('Conseil de classe'!$A$2=$I$6,Classe4!FI33,IF('Conseil de classe'!$A$2=$I$7,Classe5!FI33,IF('Conseil de classe'!$A$2=$I$8,Classe6!FI33,IF('Conseil de classe'!$A$2=$I$9,Classe7!FI33,IF('Conseil de classe'!$A$2=$I$10,Classe8!FI33,IF('Conseil de classe'!$A$2=$I$11,Classe9!FI33))))))))))</f>
        <v/>
      </c>
      <c r="BB32" s="7" t="str">
        <f>IF(ISBLANK(IF('Conseil de classe'!$A$2=$I$3,Classe1!FJ33,IF('Conseil de classe'!$A$2=$I$4,Classe2!FJ33,IF('Conseil de classe'!$A$2=$I$5,Classe3!FJ33,IF('Conseil de classe'!$A$2=$I$6,Classe4!FJ33,IF('Conseil de classe'!$A$2=$I$7,Classe5!FJ33,IF('Conseil de classe'!$A$2=$I$8,Classe6!FJ33,IF('Conseil de classe'!$A$2=$I$9,Classe7!FJ33,IF('Conseil de classe'!$A$2=$I$10,Classe8!FJ33,IF('Conseil de classe'!$A$2=$I$11,Classe9!FJ33)))))))))),"",IF('Conseil de classe'!$A$2=$I$3,Classe1!FJ33,IF('Conseil de classe'!$A$2=$I$4,Classe2!FJ33,IF('Conseil de classe'!$A$2=$I$5,Classe3!FJ33,IF('Conseil de classe'!$A$2=$I$6,Classe4!FJ33,IF('Conseil de classe'!$A$2=$I$7,Classe5!FJ33,IF('Conseil de classe'!$A$2=$I$8,Classe6!FJ33,IF('Conseil de classe'!$A$2=$I$9,Classe7!FJ33,IF('Conseil de classe'!$A$2=$I$10,Classe8!FJ33,IF('Conseil de classe'!$A$2=$I$11,Classe9!FJ33))))))))))</f>
        <v/>
      </c>
      <c r="BC32" s="7" t="str">
        <f>IF(ISBLANK(IF('Conseil de classe'!$A$2=$I$3,Classe1!FK33,IF('Conseil de classe'!$A$2=$I$4,Classe2!FK33,IF('Conseil de classe'!$A$2=$I$5,Classe3!FK33,IF('Conseil de classe'!$A$2=$I$6,Classe4!FK33,IF('Conseil de classe'!$A$2=$I$7,Classe5!FK33,IF('Conseil de classe'!$A$2=$I$8,Classe6!FK33,IF('Conseil de classe'!$A$2=$I$9,Classe7!FK33,IF('Conseil de classe'!$A$2=$I$10,Classe8!FK33,IF('Conseil de classe'!$A$2=$I$11,Classe9!FK33)))))))))),"",IF('Conseil de classe'!$A$2=$I$3,Classe1!FK33,IF('Conseil de classe'!$A$2=$I$4,Classe2!FK33,IF('Conseil de classe'!$A$2=$I$5,Classe3!FK33,IF('Conseil de classe'!$A$2=$I$6,Classe4!FK33,IF('Conseil de classe'!$A$2=$I$7,Classe5!FK33,IF('Conseil de classe'!$A$2=$I$8,Classe6!FK33,IF('Conseil de classe'!$A$2=$I$9,Classe7!FK33,IF('Conseil de classe'!$A$2=$I$10,Classe8!FK33,IF('Conseil de classe'!$A$2=$I$11,Classe9!FK33))))))))))</f>
        <v/>
      </c>
      <c r="BD32" s="7" t="str">
        <f>IF(ISBLANK(IF('Conseil de classe'!$A$2=$I$3,Classe1!FL33,IF('Conseil de classe'!$A$2=$I$4,Classe2!FL33,IF('Conseil de classe'!$A$2=$I$5,Classe3!FL33,IF('Conseil de classe'!$A$2=$I$6,Classe4!FL33,IF('Conseil de classe'!$A$2=$I$7,Classe5!FL33,IF('Conseil de classe'!$A$2=$I$8,Classe6!FL33,IF('Conseil de classe'!$A$2=$I$9,Classe7!FL33,IF('Conseil de classe'!$A$2=$I$10,Classe8!FL33,IF('Conseil de classe'!$A$2=$I$11,Classe9!FL33)))))))))),"",IF('Conseil de classe'!$A$2=$I$3,Classe1!FL33,IF('Conseil de classe'!$A$2=$I$4,Classe2!FL33,IF('Conseil de classe'!$A$2=$I$5,Classe3!FL33,IF('Conseil de classe'!$A$2=$I$6,Classe4!FL33,IF('Conseil de classe'!$A$2=$I$7,Classe5!FL33,IF('Conseil de classe'!$A$2=$I$8,Classe6!FL33,IF('Conseil de classe'!$A$2=$I$9,Classe7!FL33,IF('Conseil de classe'!$A$2=$I$10,Classe8!FL33,IF('Conseil de classe'!$A$2=$I$11,Classe9!FL33))))))))))</f>
        <v/>
      </c>
      <c r="BE32" s="7" t="str">
        <f>IF(ISBLANK(IF('Conseil de classe'!$A$2=$I$3,Classe1!FM33,IF('Conseil de classe'!$A$2=$I$4,Classe2!FM33,IF('Conseil de classe'!$A$2=$I$5,Classe3!FM33,IF('Conseil de classe'!$A$2=$I$6,Classe4!FM33,IF('Conseil de classe'!$A$2=$I$7,Classe5!FM33,IF('Conseil de classe'!$A$2=$I$8,Classe6!FM33,IF('Conseil de classe'!$A$2=$I$9,Classe7!FM33,IF('Conseil de classe'!$A$2=$I$10,Classe8!FM33,IF('Conseil de classe'!$A$2=$I$11,Classe9!FM33)))))))))),"",IF('Conseil de classe'!$A$2=$I$3,Classe1!FM33,IF('Conseil de classe'!$A$2=$I$4,Classe2!FM33,IF('Conseil de classe'!$A$2=$I$5,Classe3!FM33,IF('Conseil de classe'!$A$2=$I$6,Classe4!FM33,IF('Conseil de classe'!$A$2=$I$7,Classe5!FM33,IF('Conseil de classe'!$A$2=$I$8,Classe6!FM33,IF('Conseil de classe'!$A$2=$I$9,Classe7!FM33,IF('Conseil de classe'!$A$2=$I$10,Classe8!FM33,IF('Conseil de classe'!$A$2=$I$11,Classe9!FM33))))))))))</f>
        <v/>
      </c>
      <c r="BF32" s="7" t="str">
        <f>IF(ISBLANK(IF('Conseil de classe'!$A$2=$I$3,Classe1!FN33,IF('Conseil de classe'!$A$2=$I$4,Classe2!FN33,IF('Conseil de classe'!$A$2=$I$5,Classe3!FN33,IF('Conseil de classe'!$A$2=$I$6,Classe4!FN33,IF('Conseil de classe'!$A$2=$I$7,Classe5!FN33,IF('Conseil de classe'!$A$2=$I$8,Classe6!FN33,IF('Conseil de classe'!$A$2=$I$9,Classe7!FN33,IF('Conseil de classe'!$A$2=$I$10,Classe8!FN33,IF('Conseil de classe'!$A$2=$I$11,Classe9!FN33)))))))))),"",IF('Conseil de classe'!$A$2=$I$3,Classe1!FN33,IF('Conseil de classe'!$A$2=$I$4,Classe2!FN33,IF('Conseil de classe'!$A$2=$I$5,Classe3!FN33,IF('Conseil de classe'!$A$2=$I$6,Classe4!FN33,IF('Conseil de classe'!$A$2=$I$7,Classe5!FN33,IF('Conseil de classe'!$A$2=$I$8,Classe6!FN33,IF('Conseil de classe'!$A$2=$I$9,Classe7!FN33,IF('Conseil de classe'!$A$2=$I$10,Classe8!FN33,IF('Conseil de classe'!$A$2=$I$11,Classe9!FN33))))))))))</f>
        <v/>
      </c>
      <c r="BG32" s="7" t="str">
        <f>IF(ISBLANK(IF('Conseil de classe'!$A$2=$I$3,Classe1!FO33,IF('Conseil de classe'!$A$2=$I$4,Classe2!FO33,IF('Conseil de classe'!$A$2=$I$5,Classe3!FO33,IF('Conseil de classe'!$A$2=$I$6,Classe4!FO33,IF('Conseil de classe'!$A$2=$I$7,Classe5!FO33,IF('Conseil de classe'!$A$2=$I$8,Classe6!FO33,IF('Conseil de classe'!$A$2=$I$9,Classe7!FO33,IF('Conseil de classe'!$A$2=$I$10,Classe8!FO33,IF('Conseil de classe'!$A$2=$I$11,Classe9!FO33)))))))))),"",IF('Conseil de classe'!$A$2=$I$3,Classe1!FO33,IF('Conseil de classe'!$A$2=$I$4,Classe2!FO33,IF('Conseil de classe'!$A$2=$I$5,Classe3!FO33,IF('Conseil de classe'!$A$2=$I$6,Classe4!FO33,IF('Conseil de classe'!$A$2=$I$7,Classe5!FO33,IF('Conseil de classe'!$A$2=$I$8,Classe6!FO33,IF('Conseil de classe'!$A$2=$I$9,Classe7!FO33,IF('Conseil de classe'!$A$2=$I$10,Classe8!FO33,IF('Conseil de classe'!$A$2=$I$11,Classe9!FO33))))))))))</f>
        <v/>
      </c>
      <c r="BH32" s="7" t="str">
        <f>IF(ISBLANK(IF('Conseil de classe'!$A$2=$I$3,Classe1!FP33,IF('Conseil de classe'!$A$2=$I$4,Classe2!FP33,IF('Conseil de classe'!$A$2=$I$5,Classe3!FP33,IF('Conseil de classe'!$A$2=$I$6,Classe4!FP33,IF('Conseil de classe'!$A$2=$I$7,Classe5!FP33,IF('Conseil de classe'!$A$2=$I$8,Classe6!FP33,IF('Conseil de classe'!$A$2=$I$9,Classe7!FP33,IF('Conseil de classe'!$A$2=$I$10,Classe8!FP33,IF('Conseil de classe'!$A$2=$I$11,Classe9!FP33)))))))))),"",IF('Conseil de classe'!$A$2=$I$3,Classe1!FP33,IF('Conseil de classe'!$A$2=$I$4,Classe2!FP33,IF('Conseil de classe'!$A$2=$I$5,Classe3!FP33,IF('Conseil de classe'!$A$2=$I$6,Classe4!FP33,IF('Conseil de classe'!$A$2=$I$7,Classe5!FP33,IF('Conseil de classe'!$A$2=$I$8,Classe6!FP33,IF('Conseil de classe'!$A$2=$I$9,Classe7!FP33,IF('Conseil de classe'!$A$2=$I$10,Classe8!FP33,IF('Conseil de classe'!$A$2=$I$11,Classe9!FP33))))))))))</f>
        <v/>
      </c>
      <c r="BI32" s="7" t="str">
        <f>IF(ISBLANK(IF('Conseil de classe'!$A$2=$I$3,Classe1!FQ33,IF('Conseil de classe'!$A$2=$I$4,Classe2!FQ33,IF('Conseil de classe'!$A$2=$I$5,Classe3!FQ33,IF('Conseil de classe'!$A$2=$I$6,Classe4!FQ33,IF('Conseil de classe'!$A$2=$I$7,Classe5!FQ33,IF('Conseil de classe'!$A$2=$I$8,Classe6!FQ33,IF('Conseil de classe'!$A$2=$I$9,Classe7!FQ33,IF('Conseil de classe'!$A$2=$I$10,Classe8!FQ33,IF('Conseil de classe'!$A$2=$I$11,Classe9!FQ33)))))))))),"",IF('Conseil de classe'!$A$2=$I$3,Classe1!FQ33,IF('Conseil de classe'!$A$2=$I$4,Classe2!FQ33,IF('Conseil de classe'!$A$2=$I$5,Classe3!FQ33,IF('Conseil de classe'!$A$2=$I$6,Classe4!FQ33,IF('Conseil de classe'!$A$2=$I$7,Classe5!FQ33,IF('Conseil de classe'!$A$2=$I$8,Classe6!FQ33,IF('Conseil de classe'!$A$2=$I$9,Classe7!FQ33,IF('Conseil de classe'!$A$2=$I$10,Classe8!FQ33,IF('Conseil de classe'!$A$2=$I$11,Classe9!FQ33))))))))))</f>
        <v/>
      </c>
      <c r="BJ32" s="7" t="str">
        <f>IF(ISBLANK(IF('Conseil de classe'!$A$2=$I$3,Classe1!FR33,IF('Conseil de classe'!$A$2=$I$4,Classe2!FR33,IF('Conseil de classe'!$A$2=$I$5,Classe3!FR33,IF('Conseil de classe'!$A$2=$I$6,Classe4!FR33,IF('Conseil de classe'!$A$2=$I$7,Classe5!FR33,IF('Conseil de classe'!$A$2=$I$8,Classe6!FR33,IF('Conseil de classe'!$A$2=$I$9,Classe7!FR33,IF('Conseil de classe'!$A$2=$I$10,Classe8!FR33,IF('Conseil de classe'!$A$2=$I$11,Classe9!FR33)))))))))),"",IF('Conseil de classe'!$A$2=$I$3,Classe1!FR33,IF('Conseil de classe'!$A$2=$I$4,Classe2!FR33,IF('Conseil de classe'!$A$2=$I$5,Classe3!FR33,IF('Conseil de classe'!$A$2=$I$6,Classe4!FR33,IF('Conseil de classe'!$A$2=$I$7,Classe5!FR33,IF('Conseil de classe'!$A$2=$I$8,Classe6!FR33,IF('Conseil de classe'!$A$2=$I$9,Classe7!FR33,IF('Conseil de classe'!$A$2=$I$10,Classe8!FR33,IF('Conseil de classe'!$A$2=$I$11,Classe9!FR33))))))))))</f>
        <v/>
      </c>
      <c r="BK32" s="7" t="str">
        <f>IF(ISBLANK(IF('Conseil de classe'!$A$2=$I$3,Classe1!FS33,IF('Conseil de classe'!$A$2=$I$4,Classe2!FS33,IF('Conseil de classe'!$A$2=$I$5,Classe3!FS33,IF('Conseil de classe'!$A$2=$I$6,Classe4!FS33,IF('Conseil de classe'!$A$2=$I$7,Classe5!FS33,IF('Conseil de classe'!$A$2=$I$8,Classe6!FS33,IF('Conseil de classe'!$A$2=$I$9,Classe7!FS33,IF('Conseil de classe'!$A$2=$I$10,Classe8!FS33,IF('Conseil de classe'!$A$2=$I$11,Classe9!FS33)))))))))),"",IF('Conseil de classe'!$A$2=$I$3,Classe1!FS33,IF('Conseil de classe'!$A$2=$I$4,Classe2!FS33,IF('Conseil de classe'!$A$2=$I$5,Classe3!FS33,IF('Conseil de classe'!$A$2=$I$6,Classe4!FS33,IF('Conseil de classe'!$A$2=$I$7,Classe5!FS33,IF('Conseil de classe'!$A$2=$I$8,Classe6!FS33,IF('Conseil de classe'!$A$2=$I$9,Classe7!FS33,IF('Conseil de classe'!$A$2=$I$10,Classe8!FS33,IF('Conseil de classe'!$A$2=$I$11,Classe9!FS33))))))))))</f>
        <v/>
      </c>
      <c r="BL32" s="7" t="str">
        <f>IF(ISBLANK(IF('Conseil de classe'!$A$2=$I$3,Classe1!FT33,IF('Conseil de classe'!$A$2=$I$4,Classe2!FT33,IF('Conseil de classe'!$A$2=$I$5,Classe3!FT33,IF('Conseil de classe'!$A$2=$I$6,Classe4!FT33,IF('Conseil de classe'!$A$2=$I$7,Classe5!FT33,IF('Conseil de classe'!$A$2=$I$8,Classe6!FT33,IF('Conseil de classe'!$A$2=$I$9,Classe7!FT33,IF('Conseil de classe'!$A$2=$I$10,Classe8!FT33,IF('Conseil de classe'!$A$2=$I$11,Classe9!FT33)))))))))),"",IF('Conseil de classe'!$A$2=$I$3,Classe1!FT33,IF('Conseil de classe'!$A$2=$I$4,Classe2!FT33,IF('Conseil de classe'!$A$2=$I$5,Classe3!FT33,IF('Conseil de classe'!$A$2=$I$6,Classe4!FT33,IF('Conseil de classe'!$A$2=$I$7,Classe5!FT33,IF('Conseil de classe'!$A$2=$I$8,Classe6!FT33,IF('Conseil de classe'!$A$2=$I$9,Classe7!FT33,IF('Conseil de classe'!$A$2=$I$10,Classe8!FT33,IF('Conseil de classe'!$A$2=$I$11,Classe9!FT33))))))))))</f>
        <v/>
      </c>
      <c r="BM32" s="7" t="str">
        <f>IF(ISBLANK(IF('Conseil de classe'!$A$2=$I$3,Classe1!FU33,IF('Conseil de classe'!$A$2=$I$4,Classe2!FU33,IF('Conseil de classe'!$A$2=$I$5,Classe3!FU33,IF('Conseil de classe'!$A$2=$I$6,Classe4!FU33,IF('Conseil de classe'!$A$2=$I$7,Classe5!FU33,IF('Conseil de classe'!$A$2=$I$8,Classe6!FU33,IF('Conseil de classe'!$A$2=$I$9,Classe7!FU33,IF('Conseil de classe'!$A$2=$I$10,Classe8!FU33,IF('Conseil de classe'!$A$2=$I$11,Classe9!FU33)))))))))),"",IF('Conseil de classe'!$A$2=$I$3,Classe1!FU33,IF('Conseil de classe'!$A$2=$I$4,Classe2!FU33,IF('Conseil de classe'!$A$2=$I$5,Classe3!FU33,IF('Conseil de classe'!$A$2=$I$6,Classe4!FU33,IF('Conseil de classe'!$A$2=$I$7,Classe5!FU33,IF('Conseil de classe'!$A$2=$I$8,Classe6!FU33,IF('Conseil de classe'!$A$2=$I$9,Classe7!FU33,IF('Conseil de classe'!$A$2=$I$10,Classe8!FU33,IF('Conseil de classe'!$A$2=$I$11,Classe9!FU33))))))))))</f>
        <v/>
      </c>
      <c r="BN32" s="7" t="str">
        <f>IF(ISBLANK(IF('Conseil de classe'!$A$2=$I$3,Classe1!FV33,IF('Conseil de classe'!$A$2=$I$4,Classe2!FV33,IF('Conseil de classe'!$A$2=$I$5,Classe3!FV33,IF('Conseil de classe'!$A$2=$I$6,Classe4!FV33,IF('Conseil de classe'!$A$2=$I$7,Classe5!FV33,IF('Conseil de classe'!$A$2=$I$8,Classe6!FV33,IF('Conseil de classe'!$A$2=$I$9,Classe7!FV33,IF('Conseil de classe'!$A$2=$I$10,Classe8!FV33,IF('Conseil de classe'!$A$2=$I$11,Classe9!FV33)))))))))),"",IF('Conseil de classe'!$A$2=$I$3,Classe1!FV33,IF('Conseil de classe'!$A$2=$I$4,Classe2!FV33,IF('Conseil de classe'!$A$2=$I$5,Classe3!FV33,IF('Conseil de classe'!$A$2=$I$6,Classe4!FV33,IF('Conseil de classe'!$A$2=$I$7,Classe5!FV33,IF('Conseil de classe'!$A$2=$I$8,Classe6!FV33,IF('Conseil de classe'!$A$2=$I$9,Classe7!FV33,IF('Conseil de classe'!$A$2=$I$10,Classe8!FV33,IF('Conseil de classe'!$A$2=$I$11,Classe9!FV33))))))))))</f>
        <v/>
      </c>
      <c r="BO32" s="7" t="str">
        <f>IF(ISBLANK(IF('Conseil de classe'!$A$2=$I$3,Classe1!FW33,IF('Conseil de classe'!$A$2=$I$4,Classe2!FW33,IF('Conseil de classe'!$A$2=$I$5,Classe3!FW33,IF('Conseil de classe'!$A$2=$I$6,Classe4!FW33,IF('Conseil de classe'!$A$2=$I$7,Classe5!FW33,IF('Conseil de classe'!$A$2=$I$8,Classe6!FW33,IF('Conseil de classe'!$A$2=$I$9,Classe7!FW33,IF('Conseil de classe'!$A$2=$I$10,Classe8!FW33,IF('Conseil de classe'!$A$2=$I$11,Classe9!FW33)))))))))),"",IF('Conseil de classe'!$A$2=$I$3,Classe1!FW33,IF('Conseil de classe'!$A$2=$I$4,Classe2!FW33,IF('Conseil de classe'!$A$2=$I$5,Classe3!FW33,IF('Conseil de classe'!$A$2=$I$6,Classe4!FW33,IF('Conseil de classe'!$A$2=$I$7,Classe5!FW33,IF('Conseil de classe'!$A$2=$I$8,Classe6!FW33,IF('Conseil de classe'!$A$2=$I$9,Classe7!FW33,IF('Conseil de classe'!$A$2=$I$10,Classe8!FW33,IF('Conseil de classe'!$A$2=$I$11,Classe9!FW33))))))))))</f>
        <v/>
      </c>
      <c r="BP32" s="7" t="str">
        <f>IF(ISBLANK(IF('Conseil de classe'!$A$2=$I$3,Classe1!FX33,IF('Conseil de classe'!$A$2=$I$4,Classe2!FX33,IF('Conseil de classe'!$A$2=$I$5,Classe3!FX33,IF('Conseil de classe'!$A$2=$I$6,Classe4!FX33,IF('Conseil de classe'!$A$2=$I$7,Classe5!FX33,IF('Conseil de classe'!$A$2=$I$8,Classe6!FX33,IF('Conseil de classe'!$A$2=$I$9,Classe7!FX33,IF('Conseil de classe'!$A$2=$I$10,Classe8!FX33,IF('Conseil de classe'!$A$2=$I$11,Classe9!FX33)))))))))),"",IF('Conseil de classe'!$A$2=$I$3,Classe1!FX33,IF('Conseil de classe'!$A$2=$I$4,Classe2!FX33,IF('Conseil de classe'!$A$2=$I$5,Classe3!FX33,IF('Conseil de classe'!$A$2=$I$6,Classe4!FX33,IF('Conseil de classe'!$A$2=$I$7,Classe5!FX33,IF('Conseil de classe'!$A$2=$I$8,Classe6!FX33,IF('Conseil de classe'!$A$2=$I$9,Classe7!FX33,IF('Conseil de classe'!$A$2=$I$10,Classe8!FX33,IF('Conseil de classe'!$A$2=$I$11,Classe9!FX33))))))))))</f>
        <v/>
      </c>
      <c r="BQ32" s="7" t="str">
        <f>IF(ISBLANK(IF('Conseil de classe'!$A$2=$I$3,Classe1!FY33,IF('Conseil de classe'!$A$2=$I$4,Classe2!FY33,IF('Conseil de classe'!$A$2=$I$5,Classe3!FY33,IF('Conseil de classe'!$A$2=$I$6,Classe4!FY33,IF('Conseil de classe'!$A$2=$I$7,Classe5!FY33,IF('Conseil de classe'!$A$2=$I$8,Classe6!FY33,IF('Conseil de classe'!$A$2=$I$9,Classe7!FY33,IF('Conseil de classe'!$A$2=$I$10,Classe8!FY33,IF('Conseil de classe'!$A$2=$I$11,Classe9!FY33)))))))))),"",IF('Conseil de classe'!$A$2=$I$3,Classe1!FY33,IF('Conseil de classe'!$A$2=$I$4,Classe2!FY33,IF('Conseil de classe'!$A$2=$I$5,Classe3!FY33,IF('Conseil de classe'!$A$2=$I$6,Classe4!FY33,IF('Conseil de classe'!$A$2=$I$7,Classe5!FY33,IF('Conseil de classe'!$A$2=$I$8,Classe6!FY33,IF('Conseil de classe'!$A$2=$I$9,Classe7!FY33,IF('Conseil de classe'!$A$2=$I$10,Classe8!FY33,IF('Conseil de classe'!$A$2=$I$11,Classe9!FY33))))))))))</f>
        <v/>
      </c>
      <c r="BR32" s="7" t="str">
        <f>IF(ISBLANK(IF('Conseil de classe'!$A$2=$I$3,Classe1!FZ33,IF('Conseil de classe'!$A$2=$I$4,Classe2!FZ33,IF('Conseil de classe'!$A$2=$I$5,Classe3!FZ33,IF('Conseil de classe'!$A$2=$I$6,Classe4!FZ33,IF('Conseil de classe'!$A$2=$I$7,Classe5!FZ33,IF('Conseil de classe'!$A$2=$I$8,Classe6!FZ33,IF('Conseil de classe'!$A$2=$I$9,Classe7!FZ33,IF('Conseil de classe'!$A$2=$I$10,Classe8!FZ33,IF('Conseil de classe'!$A$2=$I$11,Classe9!FZ33)))))))))),"",IF('Conseil de classe'!$A$2=$I$3,Classe1!FZ33,IF('Conseil de classe'!$A$2=$I$4,Classe2!FZ33,IF('Conseil de classe'!$A$2=$I$5,Classe3!FZ33,IF('Conseil de classe'!$A$2=$I$6,Classe4!FZ33,IF('Conseil de classe'!$A$2=$I$7,Classe5!FZ33,IF('Conseil de classe'!$A$2=$I$8,Classe6!FZ33,IF('Conseil de classe'!$A$2=$I$9,Classe7!FZ33,IF('Conseil de classe'!$A$2=$I$10,Classe8!FZ33,IF('Conseil de classe'!$A$2=$I$11,Classe9!FZ33))))))))))</f>
        <v/>
      </c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3:84" x14ac:dyDescent="0.3">
      <c r="C33" s="10"/>
      <c r="F33" s="7">
        <v>25</v>
      </c>
      <c r="G33" s="2">
        <v>11.5</v>
      </c>
      <c r="J33" s="7" t="str">
        <f>IF(ISBLANK(IF('Conseil de classe'!$A$2=$I$3,Classe1!B34, IF('Conseil de classe'!$A$2=$I$4,Classe2!B34,IF('Conseil de classe'!$A$2=$I$5,Classe3!B34,IF('Conseil de classe'!$A$2=$I$6,Classe4!B34,IF('Conseil de classe'!$A$2=$I$7,Classe5!B34,IF('Conseil de classe'!$A$2=$I$8,Classe6!B34, IF('Conseil de classe'!$A$2=$I$9,Classe7!B34,IF('Conseil de classe'!$A$2=$I$10,Classe8!B34,IF('Conseil de classe'!$A$2=$I$11,Classe9!B34)))))))))),"",IF('Conseil de classe'!$A$2=$I$3,Classe1!B34, IF('Conseil de classe'!$A$2=$I$4,Classe2!B34,IF('Conseil de classe'!$A$2=$I$5,Classe3!B34,IF('Conseil de classe'!$A$2=$I$6,Classe4!B34,IF('Conseil de classe'!$A$2=$I$7,Classe5!B34,IF('Conseil de classe'!$A$2=$I$8,Classe6!B34, IF('Conseil de classe'!$A$2=$I$9,Classe7!B34,IF('Conseil de classe'!$A$2=$I$10,Classe8!B34,IF('Conseil de classe'!$A$2=$I$11,Classe9!B34))))))))))</f>
        <v/>
      </c>
      <c r="K33" s="7" t="str">
        <f>IF(ISBLANK(IF('Conseil de classe'!$A$2=$I$3,Classe1!DS34,IF('Conseil de classe'!$A$2=$I$4,Classe2!DS34,IF('Conseil de classe'!$A$2=$I$5,Classe3!DS34,IF('Conseil de classe'!$A$2=$I$6,Classe4!DS34,IF('Conseil de classe'!$A$2=$I$7,Classe5!DS34,IF('Conseil de classe'!$A$2=$I$8,Classe6!DS34,IF('Conseil de classe'!$A$2=$I$9,Classe7!DS34,IF('Conseil de classe'!$A$2=$I$10,Classe8!DS34,IF('Conseil de classe'!$A$2=$I$11,Classe9!DS34)))))))))),"",IF('Conseil de classe'!$A$2=$I$3,Classe1!DS34,IF('Conseil de classe'!$A$2=$I$4,Classe2!DS34,IF('Conseil de classe'!$A$2=$I$5,Classe3!DS34,IF('Conseil de classe'!$A$2=$I$6,Classe4!DS34,IF('Conseil de classe'!$A$2=$I$7,Classe5!DS34,IF('Conseil de classe'!$A$2=$I$8,Classe6!DS34,IF('Conseil de classe'!$A$2=$I$9,Classe7!DS34,IF('Conseil de classe'!$A$2=$I$10,Classe8!DS34,IF('Conseil de classe'!$A$2=$I$11,Classe9!DS34))))))))))</f>
        <v/>
      </c>
      <c r="L33" s="7" t="str">
        <f>IF(ISBLANK(IF('Conseil de classe'!$A$2=$I$3,Classe1!DT34,IF('Conseil de classe'!$A$2=$I$4,Classe2!DT34,IF('Conseil de classe'!$A$2=$I$5,Classe3!DT34,IF('Conseil de classe'!$A$2=$I$6,Classe4!DT34,IF('Conseil de classe'!$A$2=$I$7,Classe5!DT34,IF('Conseil de classe'!$A$2=$I$8,Classe6!DT34,IF('Conseil de classe'!$A$2=$I$9,Classe7!DT34,IF('Conseil de classe'!$A$2=$I$10,Classe8!DT34,IF('Conseil de classe'!$A$2=$I$11,Classe9!DT34)))))))))),"",IF('Conseil de classe'!$A$2=$I$3,Classe1!DT34,IF('Conseil de classe'!$A$2=$I$4,Classe2!DT34,IF('Conseil de classe'!$A$2=$I$5,Classe3!DT34,IF('Conseil de classe'!$A$2=$I$6,Classe4!DT34,IF('Conseil de classe'!$A$2=$I$7,Classe5!DT34,IF('Conseil de classe'!$A$2=$I$8,Classe6!DT34,IF('Conseil de classe'!$A$2=$I$9,Classe7!DT34,IF('Conseil de classe'!$A$2=$I$10,Classe8!DT34,IF('Conseil de classe'!$A$2=$I$11,Classe9!DT34))))))))))</f>
        <v/>
      </c>
      <c r="M33" s="7" t="str">
        <f>IF(ISBLANK(IF('Conseil de classe'!$A$2=$I$3,Classe1!DU34,IF('Conseil de classe'!$A$2=$I$4,Classe2!DU34,IF('Conseil de classe'!$A$2=$I$5,Classe3!DU34,IF('Conseil de classe'!$A$2=$I$6,Classe4!DU34,IF('Conseil de classe'!$A$2=$I$7,Classe5!DU34,IF('Conseil de classe'!$A$2=$I$8,Classe6!DU34,IF('Conseil de classe'!$A$2=$I$9,Classe7!DU34,IF('Conseil de classe'!$A$2=$I$10,Classe8!DU34,IF('Conseil de classe'!$A$2=$I$11,Classe9!DU34)))))))))),"",IF('Conseil de classe'!$A$2=$I$3,Classe1!DU34,IF('Conseil de classe'!$A$2=$I$4,Classe2!DU34,IF('Conseil de classe'!$A$2=$I$5,Classe3!DU34,IF('Conseil de classe'!$A$2=$I$6,Classe4!DU34,IF('Conseil de classe'!$A$2=$I$7,Classe5!DU34,IF('Conseil de classe'!$A$2=$I$8,Classe6!DU34,IF('Conseil de classe'!$A$2=$I$9,Classe7!DU34,IF('Conseil de classe'!$A$2=$I$10,Classe8!DU34,IF('Conseil de classe'!$A$2=$I$11,Classe9!DU34))))))))))</f>
        <v/>
      </c>
      <c r="N33" s="7" t="str">
        <f>IF(ISBLANK(IF('Conseil de classe'!$A$2=$I$3,Classe1!DV34,IF('Conseil de classe'!$A$2=$I$4,Classe2!DV34,IF('Conseil de classe'!$A$2=$I$5,Classe3!DV34,IF('Conseil de classe'!$A$2=$I$6,Classe4!DV34,IF('Conseil de classe'!$A$2=$I$7,Classe5!DV34,IF('Conseil de classe'!$A$2=$I$8,Classe6!DV34,IF('Conseil de classe'!$A$2=$I$9,Classe7!DV34,IF('Conseil de classe'!$A$2=$I$10,Classe8!DV34,IF('Conseil de classe'!$A$2=$I$11,Classe9!DV34)))))))))),"",IF('Conseil de classe'!$A$2=$I$3,Classe1!DV34,IF('Conseil de classe'!$A$2=$I$4,Classe2!DV34,IF('Conseil de classe'!$A$2=$I$5,Classe3!DV34,IF('Conseil de classe'!$A$2=$I$6,Classe4!DV34,IF('Conseil de classe'!$A$2=$I$7,Classe5!DV34,IF('Conseil de classe'!$A$2=$I$8,Classe6!DV34,IF('Conseil de classe'!$A$2=$I$9,Classe7!DV34,IF('Conseil de classe'!$A$2=$I$10,Classe8!DV34,IF('Conseil de classe'!$A$2=$I$11,Classe9!DV34))))))))))</f>
        <v/>
      </c>
      <c r="O33" s="7" t="str">
        <f>IF(ISBLANK(IF('Conseil de classe'!$A$2=$I$3,Classe1!DW34,IF('Conseil de classe'!$A$2=$I$4,Classe2!DW34,IF('Conseil de classe'!$A$2=$I$5,Classe3!DW34,IF('Conseil de classe'!$A$2=$I$6,Classe4!DW34,IF('Conseil de classe'!$A$2=$I$7,Classe5!DW34,IF('Conseil de classe'!$A$2=$I$8,Classe6!DW34,IF('Conseil de classe'!$A$2=$I$9,Classe7!DW34,IF('Conseil de classe'!$A$2=$I$10,Classe8!DW34,IF('Conseil de classe'!$A$2=$I$11,Classe9!DW34)))))))))),"",IF('Conseil de classe'!$A$2=$I$3,Classe1!DW34,IF('Conseil de classe'!$A$2=$I$4,Classe2!DW34,IF('Conseil de classe'!$A$2=$I$5,Classe3!DW34,IF('Conseil de classe'!$A$2=$I$6,Classe4!DW34,IF('Conseil de classe'!$A$2=$I$7,Classe5!DW34,IF('Conseil de classe'!$A$2=$I$8,Classe6!DW34,IF('Conseil de classe'!$A$2=$I$9,Classe7!DW34,IF('Conseil de classe'!$A$2=$I$10,Classe8!DW34,IF('Conseil de classe'!$A$2=$I$11,Classe9!DW34))))))))))</f>
        <v/>
      </c>
      <c r="P33" s="7" t="str">
        <f>IF(ISBLANK(IF('Conseil de classe'!$A$2=$I$3,Classe1!DX34,IF('Conseil de classe'!$A$2=$I$4,Classe2!DX34,IF('Conseil de classe'!$A$2=$I$5,Classe3!DX34,IF('Conseil de classe'!$A$2=$I$6,Classe4!DX34,IF('Conseil de classe'!$A$2=$I$7,Classe5!DX34,IF('Conseil de classe'!$A$2=$I$8,Classe6!DX34,IF('Conseil de classe'!$A$2=$I$9,Classe7!DX34,IF('Conseil de classe'!$A$2=$I$10,Classe8!DX34,IF('Conseil de classe'!$A$2=$I$11,Classe9!DX34)))))))))),"",IF('Conseil de classe'!$A$2=$I$3,Classe1!DX34,IF('Conseil de classe'!$A$2=$I$4,Classe2!DX34,IF('Conseil de classe'!$A$2=$I$5,Classe3!DX34,IF('Conseil de classe'!$A$2=$I$6,Classe4!DX34,IF('Conseil de classe'!$A$2=$I$7,Classe5!DX34,IF('Conseil de classe'!$A$2=$I$8,Classe6!DX34,IF('Conseil de classe'!$A$2=$I$9,Classe7!DX34,IF('Conseil de classe'!$A$2=$I$10,Classe8!DX34,IF('Conseil de classe'!$A$2=$I$11,Classe9!DX34))))))))))</f>
        <v/>
      </c>
      <c r="Q33" s="7" t="str">
        <f>IF(ISBLANK(IF('Conseil de classe'!$A$2=$I$3,Classe1!DY34,IF('Conseil de classe'!$A$2=$I$4,Classe2!DY34,IF('Conseil de classe'!$A$2=$I$5,Classe3!DY34,IF('Conseil de classe'!$A$2=$I$6,Classe4!DY34,IF('Conseil de classe'!$A$2=$I$7,Classe5!DY34,IF('Conseil de classe'!$A$2=$I$8,Classe6!DY34,IF('Conseil de classe'!$A$2=$I$9,Classe7!DY34,IF('Conseil de classe'!$A$2=$I$10,Classe8!DY34,IF('Conseil de classe'!$A$2=$I$11,Classe9!DY34)))))))))),"",IF('Conseil de classe'!$A$2=$I$3,Classe1!DY34,IF('Conseil de classe'!$A$2=$I$4,Classe2!DY34,IF('Conseil de classe'!$A$2=$I$5,Classe3!DY34,IF('Conseil de classe'!$A$2=$I$6,Classe4!DY34,IF('Conseil de classe'!$A$2=$I$7,Classe5!DY34,IF('Conseil de classe'!$A$2=$I$8,Classe6!DY34,IF('Conseil de classe'!$A$2=$I$9,Classe7!DY34,IF('Conseil de classe'!$A$2=$I$10,Classe8!DY34,IF('Conseil de classe'!$A$2=$I$11,Classe9!DY34))))))))))</f>
        <v/>
      </c>
      <c r="R33" s="7" t="str">
        <f>IF(ISBLANK(IF('Conseil de classe'!$A$2=$I$3,Classe1!DZ34,IF('Conseil de classe'!$A$2=$I$4,Classe2!DZ34,IF('Conseil de classe'!$A$2=$I$5,Classe3!DZ34,IF('Conseil de classe'!$A$2=$I$6,Classe4!DZ34,IF('Conseil de classe'!$A$2=$I$7,Classe5!DZ34,IF('Conseil de classe'!$A$2=$I$8,Classe6!DZ34,IF('Conseil de classe'!$A$2=$I$9,Classe7!DZ34,IF('Conseil de classe'!$A$2=$I$10,Classe8!DZ34,IF('Conseil de classe'!$A$2=$I$11,Classe9!DZ34)))))))))),"",IF('Conseil de classe'!$A$2=$I$3,Classe1!DZ34,IF('Conseil de classe'!$A$2=$I$4,Classe2!DZ34,IF('Conseil de classe'!$A$2=$I$5,Classe3!DZ34,IF('Conseil de classe'!$A$2=$I$6,Classe4!DZ34,IF('Conseil de classe'!$A$2=$I$7,Classe5!DZ34,IF('Conseil de classe'!$A$2=$I$8,Classe6!DZ34,IF('Conseil de classe'!$A$2=$I$9,Classe7!DZ34,IF('Conseil de classe'!$A$2=$I$10,Classe8!DZ34,IF('Conseil de classe'!$A$2=$I$11,Classe9!DZ34))))))))))</f>
        <v/>
      </c>
      <c r="S33" s="7" t="str">
        <f>IF(ISBLANK(IF('Conseil de classe'!$A$2=$I$3,Classe1!EA34,IF('Conseil de classe'!$A$2=$I$4,Classe2!EA34,IF('Conseil de classe'!$A$2=$I$5,Classe3!EA34,IF('Conseil de classe'!$A$2=$I$6,Classe4!EA34,IF('Conseil de classe'!$A$2=$I$7,Classe5!EA34,IF('Conseil de classe'!$A$2=$I$8,Classe6!EA34,IF('Conseil de classe'!$A$2=$I$9,Classe7!EA34,IF('Conseil de classe'!$A$2=$I$10,Classe8!EA34,IF('Conseil de classe'!$A$2=$I$11,Classe9!EA34)))))))))),"",IF('Conseil de classe'!$A$2=$I$3,Classe1!EA34,IF('Conseil de classe'!$A$2=$I$4,Classe2!EA34,IF('Conseil de classe'!$A$2=$I$5,Classe3!EA34,IF('Conseil de classe'!$A$2=$I$6,Classe4!EA34,IF('Conseil de classe'!$A$2=$I$7,Classe5!EA34,IF('Conseil de classe'!$A$2=$I$8,Classe6!EA34,IF('Conseil de classe'!$A$2=$I$9,Classe7!EA34,IF('Conseil de classe'!$A$2=$I$10,Classe8!EA34,IF('Conseil de classe'!$A$2=$I$11,Classe9!EA34))))))))))</f>
        <v/>
      </c>
      <c r="T33" s="7" t="str">
        <f>IF(ISBLANK(IF('Conseil de classe'!$A$2=$I$3,Classe1!EB34,IF('Conseil de classe'!$A$2=$I$4,Classe2!EB34,IF('Conseil de classe'!$A$2=$I$5,Classe3!EB34,IF('Conseil de classe'!$A$2=$I$6,Classe4!EB34,IF('Conseil de classe'!$A$2=$I$7,Classe5!EB34,IF('Conseil de classe'!$A$2=$I$8,Classe6!EB34,IF('Conseil de classe'!$A$2=$I$9,Classe7!EB34,IF('Conseil de classe'!$A$2=$I$10,Classe8!EB34,IF('Conseil de classe'!$A$2=$I$11,Classe9!EB34)))))))))),"",IF('Conseil de classe'!$A$2=$I$3,Classe1!EB34,IF('Conseil de classe'!$A$2=$I$4,Classe2!EB34,IF('Conseil de classe'!$A$2=$I$5,Classe3!EB34,IF('Conseil de classe'!$A$2=$I$6,Classe4!EB34,IF('Conseil de classe'!$A$2=$I$7,Classe5!EB34,IF('Conseil de classe'!$A$2=$I$8,Classe6!EB34,IF('Conseil de classe'!$A$2=$I$9,Classe7!EB34,IF('Conseil de classe'!$A$2=$I$10,Classe8!EB34,IF('Conseil de classe'!$A$2=$I$11,Classe9!EB34))))))))))</f>
        <v/>
      </c>
      <c r="U33" s="7" t="str">
        <f>IF(ISBLANK(IF('Conseil de classe'!$A$2=$I$3,Classe1!EC34,IF('Conseil de classe'!$A$2=$I$4,Classe2!EC34,IF('Conseil de classe'!$A$2=$I$5,Classe3!EC34,IF('Conseil de classe'!$A$2=$I$6,Classe4!EC34,IF('Conseil de classe'!$A$2=$I$7,Classe5!EC34,IF('Conseil de classe'!$A$2=$I$8,Classe6!EC34,IF('Conseil de classe'!$A$2=$I$9,Classe7!EC34,IF('Conseil de classe'!$A$2=$I$10,Classe8!EC34,IF('Conseil de classe'!$A$2=$I$11,Classe9!EC34)))))))))),"",IF('Conseil de classe'!$A$2=$I$3,Classe1!EC34,IF('Conseil de classe'!$A$2=$I$4,Classe2!EC34,IF('Conseil de classe'!$A$2=$I$5,Classe3!EC34,IF('Conseil de classe'!$A$2=$I$6,Classe4!EC34,IF('Conseil de classe'!$A$2=$I$7,Classe5!EC34,IF('Conseil de classe'!$A$2=$I$8,Classe6!EC34,IF('Conseil de classe'!$A$2=$I$9,Classe7!EC34,IF('Conseil de classe'!$A$2=$I$10,Classe8!EC34,IF('Conseil de classe'!$A$2=$I$11,Classe9!EC34))))))))))</f>
        <v/>
      </c>
      <c r="V33" s="7" t="str">
        <f>IF(ISBLANK(IF('Conseil de classe'!$A$2=$I$3,Classe1!ED34,IF('Conseil de classe'!$A$2=$I$4,Classe2!ED34,IF('Conseil de classe'!$A$2=$I$5,Classe3!ED34,IF('Conseil de classe'!$A$2=$I$6,Classe4!ED34,IF('Conseil de classe'!$A$2=$I$7,Classe5!ED34,IF('Conseil de classe'!$A$2=$I$8,Classe6!ED34,IF('Conseil de classe'!$A$2=$I$9,Classe7!ED34,IF('Conseil de classe'!$A$2=$I$10,Classe8!ED34,IF('Conseil de classe'!$A$2=$I$11,Classe9!ED34)))))))))),"",IF('Conseil de classe'!$A$2=$I$3,Classe1!ED34,IF('Conseil de classe'!$A$2=$I$4,Classe2!ED34,IF('Conseil de classe'!$A$2=$I$5,Classe3!ED34,IF('Conseil de classe'!$A$2=$I$6,Classe4!ED34,IF('Conseil de classe'!$A$2=$I$7,Classe5!ED34,IF('Conseil de classe'!$A$2=$I$8,Classe6!ED34,IF('Conseil de classe'!$A$2=$I$9,Classe7!ED34,IF('Conseil de classe'!$A$2=$I$10,Classe8!ED34,IF('Conseil de classe'!$A$2=$I$11,Classe9!ED34))))))))))</f>
        <v/>
      </c>
      <c r="W33" s="7" t="str">
        <f>IF(ISBLANK(IF('Conseil de classe'!$A$2=$I$3,Classe1!EE34,IF('Conseil de classe'!$A$2=$I$4,Classe2!EE34,IF('Conseil de classe'!$A$2=$I$5,Classe3!EE34,IF('Conseil de classe'!$A$2=$I$6,Classe4!EE34,IF('Conseil de classe'!$A$2=$I$7,Classe5!EE34,IF('Conseil de classe'!$A$2=$I$8,Classe6!EE34,IF('Conseil de classe'!$A$2=$I$9,Classe7!EE34,IF('Conseil de classe'!$A$2=$I$10,Classe8!EE34,IF('Conseil de classe'!$A$2=$I$11,Classe9!EE34)))))))))),"",IF('Conseil de classe'!$A$2=$I$3,Classe1!EE34,IF('Conseil de classe'!$A$2=$I$4,Classe2!EE34,IF('Conseil de classe'!$A$2=$I$5,Classe3!EE34,IF('Conseil de classe'!$A$2=$I$6,Classe4!EE34,IF('Conseil de classe'!$A$2=$I$7,Classe5!EE34,IF('Conseil de classe'!$A$2=$I$8,Classe6!EE34,IF('Conseil de classe'!$A$2=$I$9,Classe7!EE34,IF('Conseil de classe'!$A$2=$I$10,Classe8!EE34,IF('Conseil de classe'!$A$2=$I$11,Classe9!EE34))))))))))</f>
        <v/>
      </c>
      <c r="X33" s="7" t="str">
        <f>IF(ISBLANK(IF('Conseil de classe'!$A$2=$I$3,Classe1!EF34,IF('Conseil de classe'!$A$2=$I$4,Classe2!EF34,IF('Conseil de classe'!$A$2=$I$5,Classe3!EF34,IF('Conseil de classe'!$A$2=$I$6,Classe4!EF34,IF('Conseil de classe'!$A$2=$I$7,Classe5!EF34,IF('Conseil de classe'!$A$2=$I$8,Classe6!EF34,IF('Conseil de classe'!$A$2=$I$9,Classe7!EF34,IF('Conseil de classe'!$A$2=$I$10,Classe8!EF34,IF('Conseil de classe'!$A$2=$I$11,Classe9!EF34)))))))))),"",IF('Conseil de classe'!$A$2=$I$3,Classe1!EF34,IF('Conseil de classe'!$A$2=$I$4,Classe2!EF34,IF('Conseil de classe'!$A$2=$I$5,Classe3!EF34,IF('Conseil de classe'!$A$2=$I$6,Classe4!EF34,IF('Conseil de classe'!$A$2=$I$7,Classe5!EF34,IF('Conseil de classe'!$A$2=$I$8,Classe6!EF34,IF('Conseil de classe'!$A$2=$I$9,Classe7!EF34,IF('Conseil de classe'!$A$2=$I$10,Classe8!EF34,IF('Conseil de classe'!$A$2=$I$11,Classe9!EF34))))))))))</f>
        <v/>
      </c>
      <c r="Y33" s="7" t="str">
        <f>IF(ISBLANK(IF('Conseil de classe'!$A$2=$I$3,Classe1!EG34,IF('Conseil de classe'!$A$2=$I$4,Classe2!EG34,IF('Conseil de classe'!$A$2=$I$5,Classe3!EG34,IF('Conseil de classe'!$A$2=$I$6,Classe4!EG34,IF('Conseil de classe'!$A$2=$I$7,Classe5!EG34,IF('Conseil de classe'!$A$2=$I$8,Classe6!EG34,IF('Conseil de classe'!$A$2=$I$9,Classe7!EG34,IF('Conseil de classe'!$A$2=$I$10,Classe8!EG34,IF('Conseil de classe'!$A$2=$I$11,Classe9!EG34)))))))))),"",IF('Conseil de classe'!$A$2=$I$3,Classe1!EG34,IF('Conseil de classe'!$A$2=$I$4,Classe2!EG34,IF('Conseil de classe'!$A$2=$I$5,Classe3!EG34,IF('Conseil de classe'!$A$2=$I$6,Classe4!EG34,IF('Conseil de classe'!$A$2=$I$7,Classe5!EG34,IF('Conseil de classe'!$A$2=$I$8,Classe6!EG34,IF('Conseil de classe'!$A$2=$I$9,Classe7!EG34,IF('Conseil de classe'!$A$2=$I$10,Classe8!EG34,IF('Conseil de classe'!$A$2=$I$11,Classe9!EG34))))))))))</f>
        <v/>
      </c>
      <c r="Z33" s="7" t="str">
        <f>IF(ISBLANK(IF('Conseil de classe'!$A$2=$I$3,Classe1!EH34,IF('Conseil de classe'!$A$2=$I$4,Classe2!EH34,IF('Conseil de classe'!$A$2=$I$5,Classe3!EH34,IF('Conseil de classe'!$A$2=$I$6,Classe4!EH34,IF('Conseil de classe'!$A$2=$I$7,Classe5!EH34,IF('Conseil de classe'!$A$2=$I$8,Classe6!EH34,IF('Conseil de classe'!$A$2=$I$9,Classe7!EH34,IF('Conseil de classe'!$A$2=$I$10,Classe8!EH34,IF('Conseil de classe'!$A$2=$I$11,Classe9!EH34)))))))))),"",IF('Conseil de classe'!$A$2=$I$3,Classe1!EH34,IF('Conseil de classe'!$A$2=$I$4,Classe2!EH34,IF('Conseil de classe'!$A$2=$I$5,Classe3!EH34,IF('Conseil de classe'!$A$2=$I$6,Classe4!EH34,IF('Conseil de classe'!$A$2=$I$7,Classe5!EH34,IF('Conseil de classe'!$A$2=$I$8,Classe6!EH34,IF('Conseil de classe'!$A$2=$I$9,Classe7!EH34,IF('Conseil de classe'!$A$2=$I$10,Classe8!EH34,IF('Conseil de classe'!$A$2=$I$11,Classe9!EH34))))))))))</f>
        <v/>
      </c>
      <c r="AA33" s="7" t="str">
        <f>IF(ISBLANK(IF('Conseil de classe'!$A$2=$I$3,Classe1!EI34,IF('Conseil de classe'!$A$2=$I$4,Classe2!EI34,IF('Conseil de classe'!$A$2=$I$5,Classe3!EI34,IF('Conseil de classe'!$A$2=$I$6,Classe4!EI34,IF('Conseil de classe'!$A$2=$I$7,Classe5!EI34,IF('Conseil de classe'!$A$2=$I$8,Classe6!EI34,IF('Conseil de classe'!$A$2=$I$9,Classe7!EI34,IF('Conseil de classe'!$A$2=$I$10,Classe8!EI34,IF('Conseil de classe'!$A$2=$I$11,Classe9!EI34)))))))))),"",IF('Conseil de classe'!$A$2=$I$3,Classe1!EI34,IF('Conseil de classe'!$A$2=$I$4,Classe2!EI34,IF('Conseil de classe'!$A$2=$I$5,Classe3!EI34,IF('Conseil de classe'!$A$2=$I$6,Classe4!EI34,IF('Conseil de classe'!$A$2=$I$7,Classe5!EI34,IF('Conseil de classe'!$A$2=$I$8,Classe6!EI34,IF('Conseil de classe'!$A$2=$I$9,Classe7!EI34,IF('Conseil de classe'!$A$2=$I$10,Classe8!EI34,IF('Conseil de classe'!$A$2=$I$11,Classe9!EI34))))))))))</f>
        <v/>
      </c>
      <c r="AB33" s="7" t="str">
        <f>IF(ISBLANK(IF('Conseil de classe'!$A$2=$I$3,Classe1!EJ34,IF('Conseil de classe'!$A$2=$I$4,Classe2!EJ34,IF('Conseil de classe'!$A$2=$I$5,Classe3!EJ34,IF('Conseil de classe'!$A$2=$I$6,Classe4!EJ34,IF('Conseil de classe'!$A$2=$I$7,Classe5!EJ34,IF('Conseil de classe'!$A$2=$I$8,Classe6!EJ34,IF('Conseil de classe'!$A$2=$I$9,Classe7!EJ34,IF('Conseil de classe'!$A$2=$I$10,Classe8!EJ34,IF('Conseil de classe'!$A$2=$I$11,Classe9!EJ34)))))))))),"",IF('Conseil de classe'!$A$2=$I$3,Classe1!EJ34,IF('Conseil de classe'!$A$2=$I$4,Classe2!EJ34,IF('Conseil de classe'!$A$2=$I$5,Classe3!EJ34,IF('Conseil de classe'!$A$2=$I$6,Classe4!EJ34,IF('Conseil de classe'!$A$2=$I$7,Classe5!EJ34,IF('Conseil de classe'!$A$2=$I$8,Classe6!EJ34,IF('Conseil de classe'!$A$2=$I$9,Classe7!EJ34,IF('Conseil de classe'!$A$2=$I$10,Classe8!EJ34,IF('Conseil de classe'!$A$2=$I$11,Classe9!EJ34))))))))))</f>
        <v/>
      </c>
      <c r="AC33" s="7" t="str">
        <f>IF(ISBLANK(IF('Conseil de classe'!$A$2=$I$3,Classe1!EK34,IF('Conseil de classe'!$A$2=$I$4,Classe2!EK34,IF('Conseil de classe'!$A$2=$I$5,Classe3!EK34,IF('Conseil de classe'!$A$2=$I$6,Classe4!EK34,IF('Conseil de classe'!$A$2=$I$7,Classe5!EK34,IF('Conseil de classe'!$A$2=$I$8,Classe6!EK34,IF('Conseil de classe'!$A$2=$I$9,Classe7!EK34,IF('Conseil de classe'!$A$2=$I$10,Classe8!EK34,IF('Conseil de classe'!$A$2=$I$11,Classe9!EK34)))))))))),"",IF('Conseil de classe'!$A$2=$I$3,Classe1!EK34,IF('Conseil de classe'!$A$2=$I$4,Classe2!EK34,IF('Conseil de classe'!$A$2=$I$5,Classe3!EK34,IF('Conseil de classe'!$A$2=$I$6,Classe4!EK34,IF('Conseil de classe'!$A$2=$I$7,Classe5!EK34,IF('Conseil de classe'!$A$2=$I$8,Classe6!EK34,IF('Conseil de classe'!$A$2=$I$9,Classe7!EK34,IF('Conseil de classe'!$A$2=$I$10,Classe8!EK34,IF('Conseil de classe'!$A$2=$I$11,Classe9!EK34))))))))))</f>
        <v/>
      </c>
      <c r="AD33" s="7" t="str">
        <f>IF(ISBLANK(IF('Conseil de classe'!$A$2=$I$3,Classe1!EL34,IF('Conseil de classe'!$A$2=$I$4,Classe2!EL34,IF('Conseil de classe'!$A$2=$I$5,Classe3!EL34,IF('Conseil de classe'!$A$2=$I$6,Classe4!EL34,IF('Conseil de classe'!$A$2=$I$7,Classe5!EL34,IF('Conseil de classe'!$A$2=$I$8,Classe6!EL34,IF('Conseil de classe'!$A$2=$I$9,Classe7!EL34,IF('Conseil de classe'!$A$2=$I$10,Classe8!EL34,IF('Conseil de classe'!$A$2=$I$11,Classe9!EL34)))))))))),"",IF('Conseil de classe'!$A$2=$I$3,Classe1!EL34,IF('Conseil de classe'!$A$2=$I$4,Classe2!EL34,IF('Conseil de classe'!$A$2=$I$5,Classe3!EL34,IF('Conseil de classe'!$A$2=$I$6,Classe4!EL34,IF('Conseil de classe'!$A$2=$I$7,Classe5!EL34,IF('Conseil de classe'!$A$2=$I$8,Classe6!EL34,IF('Conseil de classe'!$A$2=$I$9,Classe7!EL34,IF('Conseil de classe'!$A$2=$I$10,Classe8!EL34,IF('Conseil de classe'!$A$2=$I$11,Classe9!EL34))))))))))</f>
        <v/>
      </c>
      <c r="AE33" s="7" t="str">
        <f>IF(ISBLANK(IF('Conseil de classe'!$A$2=$I$3,Classe1!EM34,IF('Conseil de classe'!$A$2=$I$4,Classe2!EM34,IF('Conseil de classe'!$A$2=$I$5,Classe3!EM34,IF('Conseil de classe'!$A$2=$I$6,Classe4!EM34,IF('Conseil de classe'!$A$2=$I$7,Classe5!EM34,IF('Conseil de classe'!$A$2=$I$8,Classe6!EM34,IF('Conseil de classe'!$A$2=$I$9,Classe7!EM34,IF('Conseil de classe'!$A$2=$I$10,Classe8!EM34,IF('Conseil de classe'!$A$2=$I$11,Classe9!EM34)))))))))),"",IF('Conseil de classe'!$A$2=$I$3,Classe1!EM34,IF('Conseil de classe'!$A$2=$I$4,Classe2!EM34,IF('Conseil de classe'!$A$2=$I$5,Classe3!EM34,IF('Conseil de classe'!$A$2=$I$6,Classe4!EM34,IF('Conseil de classe'!$A$2=$I$7,Classe5!EM34,IF('Conseil de classe'!$A$2=$I$8,Classe6!EM34,IF('Conseil de classe'!$A$2=$I$9,Classe7!EM34,IF('Conseil de classe'!$A$2=$I$10,Classe8!EM34,IF('Conseil de classe'!$A$2=$I$11,Classe9!EM34))))))))))</f>
        <v/>
      </c>
      <c r="AF33" s="7" t="str">
        <f>IF(ISBLANK(IF('Conseil de classe'!$A$2=$I$3,Classe1!EN34,IF('Conseil de classe'!$A$2=$I$4,Classe2!EN34,IF('Conseil de classe'!$A$2=$I$5,Classe3!EN34,IF('Conseil de classe'!$A$2=$I$6,Classe4!EN34,IF('Conseil de classe'!$A$2=$I$7,Classe5!EN34,IF('Conseil de classe'!$A$2=$I$8,Classe6!EN34,IF('Conseil de classe'!$A$2=$I$9,Classe7!EN34,IF('Conseil de classe'!$A$2=$I$10,Classe8!EN34,IF('Conseil de classe'!$A$2=$I$11,Classe9!EN34)))))))))),"",IF('Conseil de classe'!$A$2=$I$3,Classe1!EN34,IF('Conseil de classe'!$A$2=$I$4,Classe2!EN34,IF('Conseil de classe'!$A$2=$I$5,Classe3!EN34,IF('Conseil de classe'!$A$2=$I$6,Classe4!EN34,IF('Conseil de classe'!$A$2=$I$7,Classe5!EN34,IF('Conseil de classe'!$A$2=$I$8,Classe6!EN34,IF('Conseil de classe'!$A$2=$I$9,Classe7!EN34,IF('Conseil de classe'!$A$2=$I$10,Classe8!EN34,IF('Conseil de classe'!$A$2=$I$11,Classe9!EN34))))))))))</f>
        <v/>
      </c>
      <c r="AG33" s="7" t="str">
        <f>IF(ISBLANK(IF('Conseil de classe'!$A$2=$I$3,Classe1!EO34,IF('Conseil de classe'!$A$2=$I$4,Classe2!EO34,IF('Conseil de classe'!$A$2=$I$5,Classe3!EO34,IF('Conseil de classe'!$A$2=$I$6,Classe4!EO34,IF('Conseil de classe'!$A$2=$I$7,Classe5!EO34,IF('Conseil de classe'!$A$2=$I$8,Classe6!EO34,IF('Conseil de classe'!$A$2=$I$9,Classe7!EO34,IF('Conseil de classe'!$A$2=$I$10,Classe8!EO34,IF('Conseil de classe'!$A$2=$I$11,Classe9!EO34)))))))))),"",IF('Conseil de classe'!$A$2=$I$3,Classe1!EO34,IF('Conseil de classe'!$A$2=$I$4,Classe2!EO34,IF('Conseil de classe'!$A$2=$I$5,Classe3!EO34,IF('Conseil de classe'!$A$2=$I$6,Classe4!EO34,IF('Conseil de classe'!$A$2=$I$7,Classe5!EO34,IF('Conseil de classe'!$A$2=$I$8,Classe6!EO34,IF('Conseil de classe'!$A$2=$I$9,Classe7!EO34,IF('Conseil de classe'!$A$2=$I$10,Classe8!EO34,IF('Conseil de classe'!$A$2=$I$11,Classe9!EO34))))))))))</f>
        <v/>
      </c>
      <c r="AH33" s="7" t="str">
        <f>IF(ISBLANK(IF('Conseil de classe'!$A$2=$I$3,Classe1!EP34,IF('Conseil de classe'!$A$2=$I$4,Classe2!EP34,IF('Conseil de classe'!$A$2=$I$5,Classe3!EP34,IF('Conseil de classe'!$A$2=$I$6,Classe4!EP34,IF('Conseil de classe'!$A$2=$I$7,Classe5!EP34,IF('Conseil de classe'!$A$2=$I$8,Classe6!EP34,IF('Conseil de classe'!$A$2=$I$9,Classe7!EP34,IF('Conseil de classe'!$A$2=$I$10,Classe8!EP34,IF('Conseil de classe'!$A$2=$I$11,Classe9!EP34)))))))))),"",IF('Conseil de classe'!$A$2=$I$3,Classe1!EP34,IF('Conseil de classe'!$A$2=$I$4,Classe2!EP34,IF('Conseil de classe'!$A$2=$I$5,Classe3!EP34,IF('Conseil de classe'!$A$2=$I$6,Classe4!EP34,IF('Conseil de classe'!$A$2=$I$7,Classe5!EP34,IF('Conseil de classe'!$A$2=$I$8,Classe6!EP34,IF('Conseil de classe'!$A$2=$I$9,Classe7!EP34,IF('Conseil de classe'!$A$2=$I$10,Classe8!EP34,IF('Conseil de classe'!$A$2=$I$11,Classe9!EP34))))))))))</f>
        <v/>
      </c>
      <c r="AI33" s="7" t="str">
        <f>IF(ISBLANK(IF('Conseil de classe'!$A$2=$I$3,Classe1!EQ34,IF('Conseil de classe'!$A$2=$I$4,Classe2!EQ34,IF('Conseil de classe'!$A$2=$I$5,Classe3!EQ34,IF('Conseil de classe'!$A$2=$I$6,Classe4!EQ34,IF('Conseil de classe'!$A$2=$I$7,Classe5!EQ34,IF('Conseil de classe'!$A$2=$I$8,Classe6!EQ34,IF('Conseil de classe'!$A$2=$I$9,Classe7!EQ34,IF('Conseil de classe'!$A$2=$I$10,Classe8!EQ34,IF('Conseil de classe'!$A$2=$I$11,Classe9!EQ34)))))))))),"",IF('Conseil de classe'!$A$2=$I$3,Classe1!EQ34,IF('Conseil de classe'!$A$2=$I$4,Classe2!EQ34,IF('Conseil de classe'!$A$2=$I$5,Classe3!EQ34,IF('Conseil de classe'!$A$2=$I$6,Classe4!EQ34,IF('Conseil de classe'!$A$2=$I$7,Classe5!EQ34,IF('Conseil de classe'!$A$2=$I$8,Classe6!EQ34,IF('Conseil de classe'!$A$2=$I$9,Classe7!EQ34,IF('Conseil de classe'!$A$2=$I$10,Classe8!EQ34,IF('Conseil de classe'!$A$2=$I$11,Classe9!EQ34))))))))))</f>
        <v/>
      </c>
      <c r="AJ33" s="7" t="str">
        <f>IF(ISBLANK(IF('Conseil de classe'!$A$2=$I$3,Classe1!ER34,IF('Conseil de classe'!$A$2=$I$4,Classe2!ER34,IF('Conseil de classe'!$A$2=$I$5,Classe3!ER34,IF('Conseil de classe'!$A$2=$I$6,Classe4!ER34,IF('Conseil de classe'!$A$2=$I$7,Classe5!ER34,IF('Conseil de classe'!$A$2=$I$8,Classe6!ER34,IF('Conseil de classe'!$A$2=$I$9,Classe7!ER34,IF('Conseil de classe'!$A$2=$I$10,Classe8!ER34,IF('Conseil de classe'!$A$2=$I$11,Classe9!ER34)))))))))),"",IF('Conseil de classe'!$A$2=$I$3,Classe1!ER34,IF('Conseil de classe'!$A$2=$I$4,Classe2!ER34,IF('Conseil de classe'!$A$2=$I$5,Classe3!ER34,IF('Conseil de classe'!$A$2=$I$6,Classe4!ER34,IF('Conseil de classe'!$A$2=$I$7,Classe5!ER34,IF('Conseil de classe'!$A$2=$I$8,Classe6!ER34,IF('Conseil de classe'!$A$2=$I$9,Classe7!ER34,IF('Conseil de classe'!$A$2=$I$10,Classe8!ER34,IF('Conseil de classe'!$A$2=$I$11,Classe9!ER34))))))))))</f>
        <v/>
      </c>
      <c r="AK33" s="7" t="str">
        <f>IF(ISBLANK(IF('Conseil de classe'!$A$2=$I$3,Classe1!ES34,IF('Conseil de classe'!$A$2=$I$4,Classe2!ES34,IF('Conseil de classe'!$A$2=$I$5,Classe3!ES34,IF('Conseil de classe'!$A$2=$I$6,Classe4!ES34,IF('Conseil de classe'!$A$2=$I$7,Classe5!ES34,IF('Conseil de classe'!$A$2=$I$8,Classe6!ES34,IF('Conseil de classe'!$A$2=$I$9,Classe7!ES34,IF('Conseil de classe'!$A$2=$I$10,Classe8!ES34,IF('Conseil de classe'!$A$2=$I$11,Classe9!ES34)))))))))),"",IF('Conseil de classe'!$A$2=$I$3,Classe1!ES34,IF('Conseil de classe'!$A$2=$I$4,Classe2!ES34,IF('Conseil de classe'!$A$2=$I$5,Classe3!ES34,IF('Conseil de classe'!$A$2=$I$6,Classe4!ES34,IF('Conseil de classe'!$A$2=$I$7,Classe5!ES34,IF('Conseil de classe'!$A$2=$I$8,Classe6!ES34,IF('Conseil de classe'!$A$2=$I$9,Classe7!ES34,IF('Conseil de classe'!$A$2=$I$10,Classe8!ES34,IF('Conseil de classe'!$A$2=$I$11,Classe9!ES34))))))))))</f>
        <v/>
      </c>
      <c r="AL33" s="7" t="str">
        <f>IF(ISBLANK(IF('Conseil de classe'!$A$2=$I$3,Classe1!ET34,IF('Conseil de classe'!$A$2=$I$4,Classe2!ET34,IF('Conseil de classe'!$A$2=$I$5,Classe3!ET34,IF('Conseil de classe'!$A$2=$I$6,Classe4!ET34,IF('Conseil de classe'!$A$2=$I$7,Classe5!ET34,IF('Conseil de classe'!$A$2=$I$8,Classe6!ET34,IF('Conseil de classe'!$A$2=$I$9,Classe7!ET34,IF('Conseil de classe'!$A$2=$I$10,Classe8!ET34,IF('Conseil de classe'!$A$2=$I$11,Classe9!ET34)))))))))),"",IF('Conseil de classe'!$A$2=$I$3,Classe1!ET34,IF('Conseil de classe'!$A$2=$I$4,Classe2!ET34,IF('Conseil de classe'!$A$2=$I$5,Classe3!ET34,IF('Conseil de classe'!$A$2=$I$6,Classe4!ET34,IF('Conseil de classe'!$A$2=$I$7,Classe5!ET34,IF('Conseil de classe'!$A$2=$I$8,Classe6!ET34,IF('Conseil de classe'!$A$2=$I$9,Classe7!ET34,IF('Conseil de classe'!$A$2=$I$10,Classe8!ET34,IF('Conseil de classe'!$A$2=$I$11,Classe9!ET34))))))))))</f>
        <v/>
      </c>
      <c r="AM33" s="7" t="str">
        <f>IF(ISBLANK(IF('Conseil de classe'!$A$2=$I$3,Classe1!EU34,IF('Conseil de classe'!$A$2=$I$4,Classe2!EU34,IF('Conseil de classe'!$A$2=$I$5,Classe3!EU34,IF('Conseil de classe'!$A$2=$I$6,Classe4!EU34,IF('Conseil de classe'!$A$2=$I$7,Classe5!EU34,IF('Conseil de classe'!$A$2=$I$8,Classe6!EU34,IF('Conseil de classe'!$A$2=$I$9,Classe7!EU34,IF('Conseil de classe'!$A$2=$I$10,Classe8!EU34,IF('Conseil de classe'!$A$2=$I$11,Classe9!EU34)))))))))),"",IF('Conseil de classe'!$A$2=$I$3,Classe1!EU34,IF('Conseil de classe'!$A$2=$I$4,Classe2!EU34,IF('Conseil de classe'!$A$2=$I$5,Classe3!EU34,IF('Conseil de classe'!$A$2=$I$6,Classe4!EU34,IF('Conseil de classe'!$A$2=$I$7,Classe5!EU34,IF('Conseil de classe'!$A$2=$I$8,Classe6!EU34,IF('Conseil de classe'!$A$2=$I$9,Classe7!EU34,IF('Conseil de classe'!$A$2=$I$10,Classe8!EU34,IF('Conseil de classe'!$A$2=$I$11,Classe9!EU34))))))))))</f>
        <v/>
      </c>
      <c r="AN33" s="7" t="str">
        <f>IF(ISBLANK(IF('Conseil de classe'!$A$2=$I$3,Classe1!EV34,IF('Conseil de classe'!$A$2=$I$4,Classe2!EV34,IF('Conseil de classe'!$A$2=$I$5,Classe3!EV34,IF('Conseil de classe'!$A$2=$I$6,Classe4!EV34,IF('Conseil de classe'!$A$2=$I$7,Classe5!EV34,IF('Conseil de classe'!$A$2=$I$8,Classe6!EV34,IF('Conseil de classe'!$A$2=$I$9,Classe7!EV34,IF('Conseil de classe'!$A$2=$I$10,Classe8!EV34,IF('Conseil de classe'!$A$2=$I$11,Classe9!EV34)))))))))),"",IF('Conseil de classe'!$A$2=$I$3,Classe1!EV34,IF('Conseil de classe'!$A$2=$I$4,Classe2!EV34,IF('Conseil de classe'!$A$2=$I$5,Classe3!EV34,IF('Conseil de classe'!$A$2=$I$6,Classe4!EV34,IF('Conseil de classe'!$A$2=$I$7,Classe5!EV34,IF('Conseil de classe'!$A$2=$I$8,Classe6!EV34,IF('Conseil de classe'!$A$2=$I$9,Classe7!EV34,IF('Conseil de classe'!$A$2=$I$10,Classe8!EV34,IF('Conseil de classe'!$A$2=$I$11,Classe9!EV34))))))))))</f>
        <v/>
      </c>
      <c r="AO33" s="7" t="str">
        <f>IF(ISBLANK(IF('Conseil de classe'!$A$2=$I$3,Classe1!EW34,IF('Conseil de classe'!$A$2=$I$4,Classe2!EW34,IF('Conseil de classe'!$A$2=$I$5,Classe3!EW34,IF('Conseil de classe'!$A$2=$I$6,Classe4!EW34,IF('Conseil de classe'!$A$2=$I$7,Classe5!EW34,IF('Conseil de classe'!$A$2=$I$8,Classe6!EW34,IF('Conseil de classe'!$A$2=$I$9,Classe7!EW34,IF('Conseil de classe'!$A$2=$I$10,Classe8!EW34,IF('Conseil de classe'!$A$2=$I$11,Classe9!EW34)))))))))),"",IF('Conseil de classe'!$A$2=$I$3,Classe1!EW34,IF('Conseil de classe'!$A$2=$I$4,Classe2!EW34,IF('Conseil de classe'!$A$2=$I$5,Classe3!EW34,IF('Conseil de classe'!$A$2=$I$6,Classe4!EW34,IF('Conseil de classe'!$A$2=$I$7,Classe5!EW34,IF('Conseil de classe'!$A$2=$I$8,Classe6!EW34,IF('Conseil de classe'!$A$2=$I$9,Classe7!EW34,IF('Conseil de classe'!$A$2=$I$10,Classe8!EW34,IF('Conseil de classe'!$A$2=$I$11,Classe9!EW34))))))))))</f>
        <v/>
      </c>
      <c r="AP33" s="7" t="str">
        <f>IF(ISBLANK(IF('Conseil de classe'!$A$2=$I$3,Classe1!EX34,IF('Conseil de classe'!$A$2=$I$4,Classe2!EX34,IF('Conseil de classe'!$A$2=$I$5,Classe3!EX34,IF('Conseil de classe'!$A$2=$I$6,Classe4!EX34,IF('Conseil de classe'!$A$2=$I$7,Classe5!EX34,IF('Conseil de classe'!$A$2=$I$8,Classe6!EX34,IF('Conseil de classe'!$A$2=$I$9,Classe7!EX34,IF('Conseil de classe'!$A$2=$I$10,Classe8!EX34,IF('Conseil de classe'!$A$2=$I$11,Classe9!EX34)))))))))),"",IF('Conseil de classe'!$A$2=$I$3,Classe1!EX34,IF('Conseil de classe'!$A$2=$I$4,Classe2!EX34,IF('Conseil de classe'!$A$2=$I$5,Classe3!EX34,IF('Conseil de classe'!$A$2=$I$6,Classe4!EX34,IF('Conseil de classe'!$A$2=$I$7,Classe5!EX34,IF('Conseil de classe'!$A$2=$I$8,Classe6!EX34,IF('Conseil de classe'!$A$2=$I$9,Classe7!EX34,IF('Conseil de classe'!$A$2=$I$10,Classe8!EX34,IF('Conseil de classe'!$A$2=$I$11,Classe9!EX34))))))))))</f>
        <v/>
      </c>
      <c r="AQ33" s="7" t="str">
        <f>IF(ISBLANK(IF('Conseil de classe'!$A$2=$I$3,Classe1!EY34,IF('Conseil de classe'!$A$2=$I$4,Classe2!EY34,IF('Conseil de classe'!$A$2=$I$5,Classe3!EY34,IF('Conseil de classe'!$A$2=$I$6,Classe4!EY34,IF('Conseil de classe'!$A$2=$I$7,Classe5!EY34,IF('Conseil de classe'!$A$2=$I$8,Classe6!EY34,IF('Conseil de classe'!$A$2=$I$9,Classe7!EY34,IF('Conseil de classe'!$A$2=$I$10,Classe8!EY34,IF('Conseil de classe'!$A$2=$I$11,Classe9!EY34)))))))))),"",IF('Conseil de classe'!$A$2=$I$3,Classe1!EY34,IF('Conseil de classe'!$A$2=$I$4,Classe2!EY34,IF('Conseil de classe'!$A$2=$I$5,Classe3!EY34,IF('Conseil de classe'!$A$2=$I$6,Classe4!EY34,IF('Conseil de classe'!$A$2=$I$7,Classe5!EY34,IF('Conseil de classe'!$A$2=$I$8,Classe6!EY34,IF('Conseil de classe'!$A$2=$I$9,Classe7!EY34,IF('Conseil de classe'!$A$2=$I$10,Classe8!EY34,IF('Conseil de classe'!$A$2=$I$11,Classe9!EY34))))))))))</f>
        <v/>
      </c>
      <c r="AR33" s="7" t="str">
        <f>IF(ISBLANK(IF('Conseil de classe'!$A$2=$I$3,Classe1!EZ34,IF('Conseil de classe'!$A$2=$I$4,Classe2!EZ34,IF('Conseil de classe'!$A$2=$I$5,Classe3!EZ34,IF('Conseil de classe'!$A$2=$I$6,Classe4!EZ34,IF('Conseil de classe'!$A$2=$I$7,Classe5!EZ34,IF('Conseil de classe'!$A$2=$I$8,Classe6!EZ34,IF('Conseil de classe'!$A$2=$I$9,Classe7!EZ34,IF('Conseil de classe'!$A$2=$I$10,Classe8!EZ34,IF('Conseil de classe'!$A$2=$I$11,Classe9!EZ34)))))))))),"",IF('Conseil de classe'!$A$2=$I$3,Classe1!EZ34,IF('Conseil de classe'!$A$2=$I$4,Classe2!EZ34,IF('Conseil de classe'!$A$2=$I$5,Classe3!EZ34,IF('Conseil de classe'!$A$2=$I$6,Classe4!EZ34,IF('Conseil de classe'!$A$2=$I$7,Classe5!EZ34,IF('Conseil de classe'!$A$2=$I$8,Classe6!EZ34,IF('Conseil de classe'!$A$2=$I$9,Classe7!EZ34,IF('Conseil de classe'!$A$2=$I$10,Classe8!EZ34,IF('Conseil de classe'!$A$2=$I$11,Classe9!EZ34))))))))))</f>
        <v/>
      </c>
      <c r="AS33" s="7" t="str">
        <f>IF(ISBLANK(IF('Conseil de classe'!$A$2=$I$3,Classe1!FA34,IF('Conseil de classe'!$A$2=$I$4,Classe2!FA34,IF('Conseil de classe'!$A$2=$I$5,Classe3!FA34,IF('Conseil de classe'!$A$2=$I$6,Classe4!FA34,IF('Conseil de classe'!$A$2=$I$7,Classe5!FA34,IF('Conseil de classe'!$A$2=$I$8,Classe6!FA34,IF('Conseil de classe'!$A$2=$I$9,Classe7!FA34,IF('Conseil de classe'!$A$2=$I$10,Classe8!FA34,IF('Conseil de classe'!$A$2=$I$11,Classe9!FA34)))))))))),"",IF('Conseil de classe'!$A$2=$I$3,Classe1!FA34,IF('Conseil de classe'!$A$2=$I$4,Classe2!FA34,IF('Conseil de classe'!$A$2=$I$5,Classe3!FA34,IF('Conseil de classe'!$A$2=$I$6,Classe4!FA34,IF('Conseil de classe'!$A$2=$I$7,Classe5!FA34,IF('Conseil de classe'!$A$2=$I$8,Classe6!FA34,IF('Conseil de classe'!$A$2=$I$9,Classe7!FA34,IF('Conseil de classe'!$A$2=$I$10,Classe8!FA34,IF('Conseil de classe'!$A$2=$I$11,Classe9!FA34))))))))))</f>
        <v/>
      </c>
      <c r="AT33" s="7" t="str">
        <f>IF(ISBLANK(IF('Conseil de classe'!$A$2=$I$3,Classe1!FB34,IF('Conseil de classe'!$A$2=$I$4,Classe2!FB34,IF('Conseil de classe'!$A$2=$I$5,Classe3!FB34,IF('Conseil de classe'!$A$2=$I$6,Classe4!FB34,IF('Conseil de classe'!$A$2=$I$7,Classe5!FB34,IF('Conseil de classe'!$A$2=$I$8,Classe6!FB34,IF('Conseil de classe'!$A$2=$I$9,Classe7!FB34,IF('Conseil de classe'!$A$2=$I$10,Classe8!FB34,IF('Conseil de classe'!$A$2=$I$11,Classe9!FB34)))))))))),"",IF('Conseil de classe'!$A$2=$I$3,Classe1!FB34,IF('Conseil de classe'!$A$2=$I$4,Classe2!FB34,IF('Conseil de classe'!$A$2=$I$5,Classe3!FB34,IF('Conseil de classe'!$A$2=$I$6,Classe4!FB34,IF('Conseil de classe'!$A$2=$I$7,Classe5!FB34,IF('Conseil de classe'!$A$2=$I$8,Classe6!FB34,IF('Conseil de classe'!$A$2=$I$9,Classe7!FB34,IF('Conseil de classe'!$A$2=$I$10,Classe8!FB34,IF('Conseil de classe'!$A$2=$I$11,Classe9!FB34))))))))))</f>
        <v/>
      </c>
      <c r="AU33" s="7" t="str">
        <f>IF(ISBLANK(IF('Conseil de classe'!$A$2=$I$3,Classe1!FC34,IF('Conseil de classe'!$A$2=$I$4,Classe2!FC34,IF('Conseil de classe'!$A$2=$I$5,Classe3!FC34,IF('Conseil de classe'!$A$2=$I$6,Classe4!FC34,IF('Conseil de classe'!$A$2=$I$7,Classe5!FC34,IF('Conseil de classe'!$A$2=$I$8,Classe6!FC34,IF('Conseil de classe'!$A$2=$I$9,Classe7!FC34,IF('Conseil de classe'!$A$2=$I$10,Classe8!FC34,IF('Conseil de classe'!$A$2=$I$11,Classe9!FC34)))))))))),"",IF('Conseil de classe'!$A$2=$I$3,Classe1!FC34,IF('Conseil de classe'!$A$2=$I$4,Classe2!FC34,IF('Conseil de classe'!$A$2=$I$5,Classe3!FC34,IF('Conseil de classe'!$A$2=$I$6,Classe4!FC34,IF('Conseil de classe'!$A$2=$I$7,Classe5!FC34,IF('Conseil de classe'!$A$2=$I$8,Classe6!FC34,IF('Conseil de classe'!$A$2=$I$9,Classe7!FC34,IF('Conseil de classe'!$A$2=$I$10,Classe8!FC34,IF('Conseil de classe'!$A$2=$I$11,Classe9!FC34))))))))))</f>
        <v/>
      </c>
      <c r="AV33" s="7" t="str">
        <f>IF(ISBLANK(IF('Conseil de classe'!$A$2=$I$3,Classe1!FD34,IF('Conseil de classe'!$A$2=$I$4,Classe2!FD34,IF('Conseil de classe'!$A$2=$I$5,Classe3!FD34,IF('Conseil de classe'!$A$2=$I$6,Classe4!FD34,IF('Conseil de classe'!$A$2=$I$7,Classe5!FD34,IF('Conseil de classe'!$A$2=$I$8,Classe6!FD34,IF('Conseil de classe'!$A$2=$I$9,Classe7!FD34,IF('Conseil de classe'!$A$2=$I$10,Classe8!FD34,IF('Conseil de classe'!$A$2=$I$11,Classe9!FD34)))))))))),"",IF('Conseil de classe'!$A$2=$I$3,Classe1!FD34,IF('Conseil de classe'!$A$2=$I$4,Classe2!FD34,IF('Conseil de classe'!$A$2=$I$5,Classe3!FD34,IF('Conseil de classe'!$A$2=$I$6,Classe4!FD34,IF('Conseil de classe'!$A$2=$I$7,Classe5!FD34,IF('Conseil de classe'!$A$2=$I$8,Classe6!FD34,IF('Conseil de classe'!$A$2=$I$9,Classe7!FD34,IF('Conseil de classe'!$A$2=$I$10,Classe8!FD34,IF('Conseil de classe'!$A$2=$I$11,Classe9!FD34))))))))))</f>
        <v/>
      </c>
      <c r="AW33" s="7" t="str">
        <f>IF(ISBLANK(IF('Conseil de classe'!$A$2=$I$3,Classe1!FE34,IF('Conseil de classe'!$A$2=$I$4,Classe2!FE34,IF('Conseil de classe'!$A$2=$I$5,Classe3!FE34,IF('Conseil de classe'!$A$2=$I$6,Classe4!FE34,IF('Conseil de classe'!$A$2=$I$7,Classe5!FE34,IF('Conseil de classe'!$A$2=$I$8,Classe6!FE34,IF('Conseil de classe'!$A$2=$I$9,Classe7!FE34,IF('Conseil de classe'!$A$2=$I$10,Classe8!FE34,IF('Conseil de classe'!$A$2=$I$11,Classe9!FE34)))))))))),"",IF('Conseil de classe'!$A$2=$I$3,Classe1!FE34,IF('Conseil de classe'!$A$2=$I$4,Classe2!FE34,IF('Conseil de classe'!$A$2=$I$5,Classe3!FE34,IF('Conseil de classe'!$A$2=$I$6,Classe4!FE34,IF('Conseil de classe'!$A$2=$I$7,Classe5!FE34,IF('Conseil de classe'!$A$2=$I$8,Classe6!FE34,IF('Conseil de classe'!$A$2=$I$9,Classe7!FE34,IF('Conseil de classe'!$A$2=$I$10,Classe8!FE34,IF('Conseil de classe'!$A$2=$I$11,Classe9!FE34))))))))))</f>
        <v/>
      </c>
      <c r="AX33" s="7" t="str">
        <f>IF(ISBLANK(IF('Conseil de classe'!$A$2=$I$3,Classe1!FF34,IF('Conseil de classe'!$A$2=$I$4,Classe2!FF34,IF('Conseil de classe'!$A$2=$I$5,Classe3!FF34,IF('Conseil de classe'!$A$2=$I$6,Classe4!FF34,IF('Conseil de classe'!$A$2=$I$7,Classe5!FF34,IF('Conseil de classe'!$A$2=$I$8,Classe6!FF34,IF('Conseil de classe'!$A$2=$I$9,Classe7!FF34,IF('Conseil de classe'!$A$2=$I$10,Classe8!FF34,IF('Conseil de classe'!$A$2=$I$11,Classe9!FF34)))))))))),"",IF('Conseil de classe'!$A$2=$I$3,Classe1!FF34,IF('Conseil de classe'!$A$2=$I$4,Classe2!FF34,IF('Conseil de classe'!$A$2=$I$5,Classe3!FF34,IF('Conseil de classe'!$A$2=$I$6,Classe4!FF34,IF('Conseil de classe'!$A$2=$I$7,Classe5!FF34,IF('Conseil de classe'!$A$2=$I$8,Classe6!FF34,IF('Conseil de classe'!$A$2=$I$9,Classe7!FF34,IF('Conseil de classe'!$A$2=$I$10,Classe8!FF34,IF('Conseil de classe'!$A$2=$I$11,Classe9!FF34))))))))))</f>
        <v/>
      </c>
      <c r="AY33" s="7" t="str">
        <f>IF(ISBLANK(IF('Conseil de classe'!$A$2=$I$3,Classe1!FG34,IF('Conseil de classe'!$A$2=$I$4,Classe2!FG34,IF('Conseil de classe'!$A$2=$I$5,Classe3!FG34,IF('Conseil de classe'!$A$2=$I$6,Classe4!FG34,IF('Conseil de classe'!$A$2=$I$7,Classe5!FG34,IF('Conseil de classe'!$A$2=$I$8,Classe6!FG34,IF('Conseil de classe'!$A$2=$I$9,Classe7!FG34,IF('Conseil de classe'!$A$2=$I$10,Classe8!FG34,IF('Conseil de classe'!$A$2=$I$11,Classe9!FG34)))))))))),"",IF('Conseil de classe'!$A$2=$I$3,Classe1!FG34,IF('Conseil de classe'!$A$2=$I$4,Classe2!FG34,IF('Conseil de classe'!$A$2=$I$5,Classe3!FG34,IF('Conseil de classe'!$A$2=$I$6,Classe4!FG34,IF('Conseil de classe'!$A$2=$I$7,Classe5!FG34,IF('Conseil de classe'!$A$2=$I$8,Classe6!FG34,IF('Conseil de classe'!$A$2=$I$9,Classe7!FG34,IF('Conseil de classe'!$A$2=$I$10,Classe8!FG34,IF('Conseil de classe'!$A$2=$I$11,Classe9!FG34))))))))))</f>
        <v/>
      </c>
      <c r="AZ33" s="7" t="str">
        <f>IF(ISBLANK(IF('Conseil de classe'!$A$2=$I$3,Classe1!FH34,IF('Conseil de classe'!$A$2=$I$4,Classe2!FH34,IF('Conseil de classe'!$A$2=$I$5,Classe3!FH34,IF('Conseil de classe'!$A$2=$I$6,Classe4!FH34,IF('Conseil de classe'!$A$2=$I$7,Classe5!FH34,IF('Conseil de classe'!$A$2=$I$8,Classe6!FH34,IF('Conseil de classe'!$A$2=$I$9,Classe7!FH34,IF('Conseil de classe'!$A$2=$I$10,Classe8!FH34,IF('Conseil de classe'!$A$2=$I$11,Classe9!FH34)))))))))),"",IF('Conseil de classe'!$A$2=$I$3,Classe1!FH34,IF('Conseil de classe'!$A$2=$I$4,Classe2!FH34,IF('Conseil de classe'!$A$2=$I$5,Classe3!FH34,IF('Conseil de classe'!$A$2=$I$6,Classe4!FH34,IF('Conseil de classe'!$A$2=$I$7,Classe5!FH34,IF('Conseil de classe'!$A$2=$I$8,Classe6!FH34,IF('Conseil de classe'!$A$2=$I$9,Classe7!FH34,IF('Conseil de classe'!$A$2=$I$10,Classe8!FH34,IF('Conseil de classe'!$A$2=$I$11,Classe9!FH34))))))))))</f>
        <v/>
      </c>
      <c r="BA33" s="7" t="str">
        <f>IF(ISBLANK(IF('Conseil de classe'!$A$2=$I$3,Classe1!FI34,IF('Conseil de classe'!$A$2=$I$4,Classe2!FI34,IF('Conseil de classe'!$A$2=$I$5,Classe3!FI34,IF('Conseil de classe'!$A$2=$I$6,Classe4!FI34,IF('Conseil de classe'!$A$2=$I$7,Classe5!FI34,IF('Conseil de classe'!$A$2=$I$8,Classe6!FI34,IF('Conseil de classe'!$A$2=$I$9,Classe7!FI34,IF('Conseil de classe'!$A$2=$I$10,Classe8!FI34,IF('Conseil de classe'!$A$2=$I$11,Classe9!FI34)))))))))),"",IF('Conseil de classe'!$A$2=$I$3,Classe1!FI34,IF('Conseil de classe'!$A$2=$I$4,Classe2!FI34,IF('Conseil de classe'!$A$2=$I$5,Classe3!FI34,IF('Conseil de classe'!$A$2=$I$6,Classe4!FI34,IF('Conseil de classe'!$A$2=$I$7,Classe5!FI34,IF('Conseil de classe'!$A$2=$I$8,Classe6!FI34,IF('Conseil de classe'!$A$2=$I$9,Classe7!FI34,IF('Conseil de classe'!$A$2=$I$10,Classe8!FI34,IF('Conseil de classe'!$A$2=$I$11,Classe9!FI34))))))))))</f>
        <v/>
      </c>
      <c r="BB33" s="7" t="str">
        <f>IF(ISBLANK(IF('Conseil de classe'!$A$2=$I$3,Classe1!FJ34,IF('Conseil de classe'!$A$2=$I$4,Classe2!FJ34,IF('Conseil de classe'!$A$2=$I$5,Classe3!FJ34,IF('Conseil de classe'!$A$2=$I$6,Classe4!FJ34,IF('Conseil de classe'!$A$2=$I$7,Classe5!FJ34,IF('Conseil de classe'!$A$2=$I$8,Classe6!FJ34,IF('Conseil de classe'!$A$2=$I$9,Classe7!FJ34,IF('Conseil de classe'!$A$2=$I$10,Classe8!FJ34,IF('Conseil de classe'!$A$2=$I$11,Classe9!FJ34)))))))))),"",IF('Conseil de classe'!$A$2=$I$3,Classe1!FJ34,IF('Conseil de classe'!$A$2=$I$4,Classe2!FJ34,IF('Conseil de classe'!$A$2=$I$5,Classe3!FJ34,IF('Conseil de classe'!$A$2=$I$6,Classe4!FJ34,IF('Conseil de classe'!$A$2=$I$7,Classe5!FJ34,IF('Conseil de classe'!$A$2=$I$8,Classe6!FJ34,IF('Conseil de classe'!$A$2=$I$9,Classe7!FJ34,IF('Conseil de classe'!$A$2=$I$10,Classe8!FJ34,IF('Conseil de classe'!$A$2=$I$11,Classe9!FJ34))))))))))</f>
        <v/>
      </c>
      <c r="BC33" s="7" t="str">
        <f>IF(ISBLANK(IF('Conseil de classe'!$A$2=$I$3,Classe1!FK34,IF('Conseil de classe'!$A$2=$I$4,Classe2!FK34,IF('Conseil de classe'!$A$2=$I$5,Classe3!FK34,IF('Conseil de classe'!$A$2=$I$6,Classe4!FK34,IF('Conseil de classe'!$A$2=$I$7,Classe5!FK34,IF('Conseil de classe'!$A$2=$I$8,Classe6!FK34,IF('Conseil de classe'!$A$2=$I$9,Classe7!FK34,IF('Conseil de classe'!$A$2=$I$10,Classe8!FK34,IF('Conseil de classe'!$A$2=$I$11,Classe9!FK34)))))))))),"",IF('Conseil de classe'!$A$2=$I$3,Classe1!FK34,IF('Conseil de classe'!$A$2=$I$4,Classe2!FK34,IF('Conseil de classe'!$A$2=$I$5,Classe3!FK34,IF('Conseil de classe'!$A$2=$I$6,Classe4!FK34,IF('Conseil de classe'!$A$2=$I$7,Classe5!FK34,IF('Conseil de classe'!$A$2=$I$8,Classe6!FK34,IF('Conseil de classe'!$A$2=$I$9,Classe7!FK34,IF('Conseil de classe'!$A$2=$I$10,Classe8!FK34,IF('Conseil de classe'!$A$2=$I$11,Classe9!FK34))))))))))</f>
        <v/>
      </c>
      <c r="BD33" s="7" t="str">
        <f>IF(ISBLANK(IF('Conseil de classe'!$A$2=$I$3,Classe1!FL34,IF('Conseil de classe'!$A$2=$I$4,Classe2!FL34,IF('Conseil de classe'!$A$2=$I$5,Classe3!FL34,IF('Conseil de classe'!$A$2=$I$6,Classe4!FL34,IF('Conseil de classe'!$A$2=$I$7,Classe5!FL34,IF('Conseil de classe'!$A$2=$I$8,Classe6!FL34,IF('Conseil de classe'!$A$2=$I$9,Classe7!FL34,IF('Conseil de classe'!$A$2=$I$10,Classe8!FL34,IF('Conseil de classe'!$A$2=$I$11,Classe9!FL34)))))))))),"",IF('Conseil de classe'!$A$2=$I$3,Classe1!FL34,IF('Conseil de classe'!$A$2=$I$4,Classe2!FL34,IF('Conseil de classe'!$A$2=$I$5,Classe3!FL34,IF('Conseil de classe'!$A$2=$I$6,Classe4!FL34,IF('Conseil de classe'!$A$2=$I$7,Classe5!FL34,IF('Conseil de classe'!$A$2=$I$8,Classe6!FL34,IF('Conseil de classe'!$A$2=$I$9,Classe7!FL34,IF('Conseil de classe'!$A$2=$I$10,Classe8!FL34,IF('Conseil de classe'!$A$2=$I$11,Classe9!FL34))))))))))</f>
        <v/>
      </c>
      <c r="BE33" s="7" t="str">
        <f>IF(ISBLANK(IF('Conseil de classe'!$A$2=$I$3,Classe1!FM34,IF('Conseil de classe'!$A$2=$I$4,Classe2!FM34,IF('Conseil de classe'!$A$2=$I$5,Classe3!FM34,IF('Conseil de classe'!$A$2=$I$6,Classe4!FM34,IF('Conseil de classe'!$A$2=$I$7,Classe5!FM34,IF('Conseil de classe'!$A$2=$I$8,Classe6!FM34,IF('Conseil de classe'!$A$2=$I$9,Classe7!FM34,IF('Conseil de classe'!$A$2=$I$10,Classe8!FM34,IF('Conseil de classe'!$A$2=$I$11,Classe9!FM34)))))))))),"",IF('Conseil de classe'!$A$2=$I$3,Classe1!FM34,IF('Conseil de classe'!$A$2=$I$4,Classe2!FM34,IF('Conseil de classe'!$A$2=$I$5,Classe3!FM34,IF('Conseil de classe'!$A$2=$I$6,Classe4!FM34,IF('Conseil de classe'!$A$2=$I$7,Classe5!FM34,IF('Conseil de classe'!$A$2=$I$8,Classe6!FM34,IF('Conseil de classe'!$A$2=$I$9,Classe7!FM34,IF('Conseil de classe'!$A$2=$I$10,Classe8!FM34,IF('Conseil de classe'!$A$2=$I$11,Classe9!FM34))))))))))</f>
        <v/>
      </c>
      <c r="BF33" s="7" t="str">
        <f>IF(ISBLANK(IF('Conseil de classe'!$A$2=$I$3,Classe1!FN34,IF('Conseil de classe'!$A$2=$I$4,Classe2!FN34,IF('Conseil de classe'!$A$2=$I$5,Classe3!FN34,IF('Conseil de classe'!$A$2=$I$6,Classe4!FN34,IF('Conseil de classe'!$A$2=$I$7,Classe5!FN34,IF('Conseil de classe'!$A$2=$I$8,Classe6!FN34,IF('Conseil de classe'!$A$2=$I$9,Classe7!FN34,IF('Conseil de classe'!$A$2=$I$10,Classe8!FN34,IF('Conseil de classe'!$A$2=$I$11,Classe9!FN34)))))))))),"",IF('Conseil de classe'!$A$2=$I$3,Classe1!FN34,IF('Conseil de classe'!$A$2=$I$4,Classe2!FN34,IF('Conseil de classe'!$A$2=$I$5,Classe3!FN34,IF('Conseil de classe'!$A$2=$I$6,Classe4!FN34,IF('Conseil de classe'!$A$2=$I$7,Classe5!FN34,IF('Conseil de classe'!$A$2=$I$8,Classe6!FN34,IF('Conseil de classe'!$A$2=$I$9,Classe7!FN34,IF('Conseil de classe'!$A$2=$I$10,Classe8!FN34,IF('Conseil de classe'!$A$2=$I$11,Classe9!FN34))))))))))</f>
        <v/>
      </c>
      <c r="BG33" s="7" t="str">
        <f>IF(ISBLANK(IF('Conseil de classe'!$A$2=$I$3,Classe1!FO34,IF('Conseil de classe'!$A$2=$I$4,Classe2!FO34,IF('Conseil de classe'!$A$2=$I$5,Classe3!FO34,IF('Conseil de classe'!$A$2=$I$6,Classe4!FO34,IF('Conseil de classe'!$A$2=$I$7,Classe5!FO34,IF('Conseil de classe'!$A$2=$I$8,Classe6!FO34,IF('Conseil de classe'!$A$2=$I$9,Classe7!FO34,IF('Conseil de classe'!$A$2=$I$10,Classe8!FO34,IF('Conseil de classe'!$A$2=$I$11,Classe9!FO34)))))))))),"",IF('Conseil de classe'!$A$2=$I$3,Classe1!FO34,IF('Conseil de classe'!$A$2=$I$4,Classe2!FO34,IF('Conseil de classe'!$A$2=$I$5,Classe3!FO34,IF('Conseil de classe'!$A$2=$I$6,Classe4!FO34,IF('Conseil de classe'!$A$2=$I$7,Classe5!FO34,IF('Conseil de classe'!$A$2=$I$8,Classe6!FO34,IF('Conseil de classe'!$A$2=$I$9,Classe7!FO34,IF('Conseil de classe'!$A$2=$I$10,Classe8!FO34,IF('Conseil de classe'!$A$2=$I$11,Classe9!FO34))))))))))</f>
        <v/>
      </c>
      <c r="BH33" s="7" t="str">
        <f>IF(ISBLANK(IF('Conseil de classe'!$A$2=$I$3,Classe1!FP34,IF('Conseil de classe'!$A$2=$I$4,Classe2!FP34,IF('Conseil de classe'!$A$2=$I$5,Classe3!FP34,IF('Conseil de classe'!$A$2=$I$6,Classe4!FP34,IF('Conseil de classe'!$A$2=$I$7,Classe5!FP34,IF('Conseil de classe'!$A$2=$I$8,Classe6!FP34,IF('Conseil de classe'!$A$2=$I$9,Classe7!FP34,IF('Conseil de classe'!$A$2=$I$10,Classe8!FP34,IF('Conseil de classe'!$A$2=$I$11,Classe9!FP34)))))))))),"",IF('Conseil de classe'!$A$2=$I$3,Classe1!FP34,IF('Conseil de classe'!$A$2=$I$4,Classe2!FP34,IF('Conseil de classe'!$A$2=$I$5,Classe3!FP34,IF('Conseil de classe'!$A$2=$I$6,Classe4!FP34,IF('Conseil de classe'!$A$2=$I$7,Classe5!FP34,IF('Conseil de classe'!$A$2=$I$8,Classe6!FP34,IF('Conseil de classe'!$A$2=$I$9,Classe7!FP34,IF('Conseil de classe'!$A$2=$I$10,Classe8!FP34,IF('Conseil de classe'!$A$2=$I$11,Classe9!FP34))))))))))</f>
        <v/>
      </c>
      <c r="BI33" s="7" t="str">
        <f>IF(ISBLANK(IF('Conseil de classe'!$A$2=$I$3,Classe1!FQ34,IF('Conseil de classe'!$A$2=$I$4,Classe2!FQ34,IF('Conseil de classe'!$A$2=$I$5,Classe3!FQ34,IF('Conseil de classe'!$A$2=$I$6,Classe4!FQ34,IF('Conseil de classe'!$A$2=$I$7,Classe5!FQ34,IF('Conseil de classe'!$A$2=$I$8,Classe6!FQ34,IF('Conseil de classe'!$A$2=$I$9,Classe7!FQ34,IF('Conseil de classe'!$A$2=$I$10,Classe8!FQ34,IF('Conseil de classe'!$A$2=$I$11,Classe9!FQ34)))))))))),"",IF('Conseil de classe'!$A$2=$I$3,Classe1!FQ34,IF('Conseil de classe'!$A$2=$I$4,Classe2!FQ34,IF('Conseil de classe'!$A$2=$I$5,Classe3!FQ34,IF('Conseil de classe'!$A$2=$I$6,Classe4!FQ34,IF('Conseil de classe'!$A$2=$I$7,Classe5!FQ34,IF('Conseil de classe'!$A$2=$I$8,Classe6!FQ34,IF('Conseil de classe'!$A$2=$I$9,Classe7!FQ34,IF('Conseil de classe'!$A$2=$I$10,Classe8!FQ34,IF('Conseil de classe'!$A$2=$I$11,Classe9!FQ34))))))))))</f>
        <v/>
      </c>
      <c r="BJ33" s="7" t="str">
        <f>IF(ISBLANK(IF('Conseil de classe'!$A$2=$I$3,Classe1!FR34,IF('Conseil de classe'!$A$2=$I$4,Classe2!FR34,IF('Conseil de classe'!$A$2=$I$5,Classe3!FR34,IF('Conseil de classe'!$A$2=$I$6,Classe4!FR34,IF('Conseil de classe'!$A$2=$I$7,Classe5!FR34,IF('Conseil de classe'!$A$2=$I$8,Classe6!FR34,IF('Conseil de classe'!$A$2=$I$9,Classe7!FR34,IF('Conseil de classe'!$A$2=$I$10,Classe8!FR34,IF('Conseil de classe'!$A$2=$I$11,Classe9!FR34)))))))))),"",IF('Conseil de classe'!$A$2=$I$3,Classe1!FR34,IF('Conseil de classe'!$A$2=$I$4,Classe2!FR34,IF('Conseil de classe'!$A$2=$I$5,Classe3!FR34,IF('Conseil de classe'!$A$2=$I$6,Classe4!FR34,IF('Conseil de classe'!$A$2=$I$7,Classe5!FR34,IF('Conseil de classe'!$A$2=$I$8,Classe6!FR34,IF('Conseil de classe'!$A$2=$I$9,Classe7!FR34,IF('Conseil de classe'!$A$2=$I$10,Classe8!FR34,IF('Conseil de classe'!$A$2=$I$11,Classe9!FR34))))))))))</f>
        <v/>
      </c>
      <c r="BK33" s="7" t="str">
        <f>IF(ISBLANK(IF('Conseil de classe'!$A$2=$I$3,Classe1!FS34,IF('Conseil de classe'!$A$2=$I$4,Classe2!FS34,IF('Conseil de classe'!$A$2=$I$5,Classe3!FS34,IF('Conseil de classe'!$A$2=$I$6,Classe4!FS34,IF('Conseil de classe'!$A$2=$I$7,Classe5!FS34,IF('Conseil de classe'!$A$2=$I$8,Classe6!FS34,IF('Conseil de classe'!$A$2=$I$9,Classe7!FS34,IF('Conseil de classe'!$A$2=$I$10,Classe8!FS34,IF('Conseil de classe'!$A$2=$I$11,Classe9!FS34)))))))))),"",IF('Conseil de classe'!$A$2=$I$3,Classe1!FS34,IF('Conseil de classe'!$A$2=$I$4,Classe2!FS34,IF('Conseil de classe'!$A$2=$I$5,Classe3!FS34,IF('Conseil de classe'!$A$2=$I$6,Classe4!FS34,IF('Conseil de classe'!$A$2=$I$7,Classe5!FS34,IF('Conseil de classe'!$A$2=$I$8,Classe6!FS34,IF('Conseil de classe'!$A$2=$I$9,Classe7!FS34,IF('Conseil de classe'!$A$2=$I$10,Classe8!FS34,IF('Conseil de classe'!$A$2=$I$11,Classe9!FS34))))))))))</f>
        <v/>
      </c>
      <c r="BL33" s="7" t="str">
        <f>IF(ISBLANK(IF('Conseil de classe'!$A$2=$I$3,Classe1!FT34,IF('Conseil de classe'!$A$2=$I$4,Classe2!FT34,IF('Conseil de classe'!$A$2=$I$5,Classe3!FT34,IF('Conseil de classe'!$A$2=$I$6,Classe4!FT34,IF('Conseil de classe'!$A$2=$I$7,Classe5!FT34,IF('Conseil de classe'!$A$2=$I$8,Classe6!FT34,IF('Conseil de classe'!$A$2=$I$9,Classe7!FT34,IF('Conseil de classe'!$A$2=$I$10,Classe8!FT34,IF('Conseil de classe'!$A$2=$I$11,Classe9!FT34)))))))))),"",IF('Conseil de classe'!$A$2=$I$3,Classe1!FT34,IF('Conseil de classe'!$A$2=$I$4,Classe2!FT34,IF('Conseil de classe'!$A$2=$I$5,Classe3!FT34,IF('Conseil de classe'!$A$2=$I$6,Classe4!FT34,IF('Conseil de classe'!$A$2=$I$7,Classe5!FT34,IF('Conseil de classe'!$A$2=$I$8,Classe6!FT34,IF('Conseil de classe'!$A$2=$I$9,Classe7!FT34,IF('Conseil de classe'!$A$2=$I$10,Classe8!FT34,IF('Conseil de classe'!$A$2=$I$11,Classe9!FT34))))))))))</f>
        <v/>
      </c>
      <c r="BM33" s="7" t="str">
        <f>IF(ISBLANK(IF('Conseil de classe'!$A$2=$I$3,Classe1!FU34,IF('Conseil de classe'!$A$2=$I$4,Classe2!FU34,IF('Conseil de classe'!$A$2=$I$5,Classe3!FU34,IF('Conseil de classe'!$A$2=$I$6,Classe4!FU34,IF('Conseil de classe'!$A$2=$I$7,Classe5!FU34,IF('Conseil de classe'!$A$2=$I$8,Classe6!FU34,IF('Conseil de classe'!$A$2=$I$9,Classe7!FU34,IF('Conseil de classe'!$A$2=$I$10,Classe8!FU34,IF('Conseil de classe'!$A$2=$I$11,Classe9!FU34)))))))))),"",IF('Conseil de classe'!$A$2=$I$3,Classe1!FU34,IF('Conseil de classe'!$A$2=$I$4,Classe2!FU34,IF('Conseil de classe'!$A$2=$I$5,Classe3!FU34,IF('Conseil de classe'!$A$2=$I$6,Classe4!FU34,IF('Conseil de classe'!$A$2=$I$7,Classe5!FU34,IF('Conseil de classe'!$A$2=$I$8,Classe6!FU34,IF('Conseil de classe'!$A$2=$I$9,Classe7!FU34,IF('Conseil de classe'!$A$2=$I$10,Classe8!FU34,IF('Conseil de classe'!$A$2=$I$11,Classe9!FU34))))))))))</f>
        <v/>
      </c>
      <c r="BN33" s="7" t="str">
        <f>IF(ISBLANK(IF('Conseil de classe'!$A$2=$I$3,Classe1!FV34,IF('Conseil de classe'!$A$2=$I$4,Classe2!FV34,IF('Conseil de classe'!$A$2=$I$5,Classe3!FV34,IF('Conseil de classe'!$A$2=$I$6,Classe4!FV34,IF('Conseil de classe'!$A$2=$I$7,Classe5!FV34,IF('Conseil de classe'!$A$2=$I$8,Classe6!FV34,IF('Conseil de classe'!$A$2=$I$9,Classe7!FV34,IF('Conseil de classe'!$A$2=$I$10,Classe8!FV34,IF('Conseil de classe'!$A$2=$I$11,Classe9!FV34)))))))))),"",IF('Conseil de classe'!$A$2=$I$3,Classe1!FV34,IF('Conseil de classe'!$A$2=$I$4,Classe2!FV34,IF('Conseil de classe'!$A$2=$I$5,Classe3!FV34,IF('Conseil de classe'!$A$2=$I$6,Classe4!FV34,IF('Conseil de classe'!$A$2=$I$7,Classe5!FV34,IF('Conseil de classe'!$A$2=$I$8,Classe6!FV34,IF('Conseil de classe'!$A$2=$I$9,Classe7!FV34,IF('Conseil de classe'!$A$2=$I$10,Classe8!FV34,IF('Conseil de classe'!$A$2=$I$11,Classe9!FV34))))))))))</f>
        <v/>
      </c>
      <c r="BO33" s="7" t="str">
        <f>IF(ISBLANK(IF('Conseil de classe'!$A$2=$I$3,Classe1!FW34,IF('Conseil de classe'!$A$2=$I$4,Classe2!FW34,IF('Conseil de classe'!$A$2=$I$5,Classe3!FW34,IF('Conseil de classe'!$A$2=$I$6,Classe4!FW34,IF('Conseil de classe'!$A$2=$I$7,Classe5!FW34,IF('Conseil de classe'!$A$2=$I$8,Classe6!FW34,IF('Conseil de classe'!$A$2=$I$9,Classe7!FW34,IF('Conseil de classe'!$A$2=$I$10,Classe8!FW34,IF('Conseil de classe'!$A$2=$I$11,Classe9!FW34)))))))))),"",IF('Conseil de classe'!$A$2=$I$3,Classe1!FW34,IF('Conseil de classe'!$A$2=$I$4,Classe2!FW34,IF('Conseil de classe'!$A$2=$I$5,Classe3!FW34,IF('Conseil de classe'!$A$2=$I$6,Classe4!FW34,IF('Conseil de classe'!$A$2=$I$7,Classe5!FW34,IF('Conseil de classe'!$A$2=$I$8,Classe6!FW34,IF('Conseil de classe'!$A$2=$I$9,Classe7!FW34,IF('Conseil de classe'!$A$2=$I$10,Classe8!FW34,IF('Conseil de classe'!$A$2=$I$11,Classe9!FW34))))))))))</f>
        <v/>
      </c>
      <c r="BP33" s="7" t="str">
        <f>IF(ISBLANK(IF('Conseil de classe'!$A$2=$I$3,Classe1!FX34,IF('Conseil de classe'!$A$2=$I$4,Classe2!FX34,IF('Conseil de classe'!$A$2=$I$5,Classe3!FX34,IF('Conseil de classe'!$A$2=$I$6,Classe4!FX34,IF('Conseil de classe'!$A$2=$I$7,Classe5!FX34,IF('Conseil de classe'!$A$2=$I$8,Classe6!FX34,IF('Conseil de classe'!$A$2=$I$9,Classe7!FX34,IF('Conseil de classe'!$A$2=$I$10,Classe8!FX34,IF('Conseil de classe'!$A$2=$I$11,Classe9!FX34)))))))))),"",IF('Conseil de classe'!$A$2=$I$3,Classe1!FX34,IF('Conseil de classe'!$A$2=$I$4,Classe2!FX34,IF('Conseil de classe'!$A$2=$I$5,Classe3!FX34,IF('Conseil de classe'!$A$2=$I$6,Classe4!FX34,IF('Conseil de classe'!$A$2=$I$7,Classe5!FX34,IF('Conseil de classe'!$A$2=$I$8,Classe6!FX34,IF('Conseil de classe'!$A$2=$I$9,Classe7!FX34,IF('Conseil de classe'!$A$2=$I$10,Classe8!FX34,IF('Conseil de classe'!$A$2=$I$11,Classe9!FX34))))))))))</f>
        <v/>
      </c>
      <c r="BQ33" s="7" t="str">
        <f>IF(ISBLANK(IF('Conseil de classe'!$A$2=$I$3,Classe1!FY34,IF('Conseil de classe'!$A$2=$I$4,Classe2!FY34,IF('Conseil de classe'!$A$2=$I$5,Classe3!FY34,IF('Conseil de classe'!$A$2=$I$6,Classe4!FY34,IF('Conseil de classe'!$A$2=$I$7,Classe5!FY34,IF('Conseil de classe'!$A$2=$I$8,Classe6!FY34,IF('Conseil de classe'!$A$2=$I$9,Classe7!FY34,IF('Conseil de classe'!$A$2=$I$10,Classe8!FY34,IF('Conseil de classe'!$A$2=$I$11,Classe9!FY34)))))))))),"",IF('Conseil de classe'!$A$2=$I$3,Classe1!FY34,IF('Conseil de classe'!$A$2=$I$4,Classe2!FY34,IF('Conseil de classe'!$A$2=$I$5,Classe3!FY34,IF('Conseil de classe'!$A$2=$I$6,Classe4!FY34,IF('Conseil de classe'!$A$2=$I$7,Classe5!FY34,IF('Conseil de classe'!$A$2=$I$8,Classe6!FY34,IF('Conseil de classe'!$A$2=$I$9,Classe7!FY34,IF('Conseil de classe'!$A$2=$I$10,Classe8!FY34,IF('Conseil de classe'!$A$2=$I$11,Classe9!FY34))))))))))</f>
        <v/>
      </c>
      <c r="BR33" s="7" t="str">
        <f>IF(ISBLANK(IF('Conseil de classe'!$A$2=$I$3,Classe1!FZ34,IF('Conseil de classe'!$A$2=$I$4,Classe2!FZ34,IF('Conseil de classe'!$A$2=$I$5,Classe3!FZ34,IF('Conseil de classe'!$A$2=$I$6,Classe4!FZ34,IF('Conseil de classe'!$A$2=$I$7,Classe5!FZ34,IF('Conseil de classe'!$A$2=$I$8,Classe6!FZ34,IF('Conseil de classe'!$A$2=$I$9,Classe7!FZ34,IF('Conseil de classe'!$A$2=$I$10,Classe8!FZ34,IF('Conseil de classe'!$A$2=$I$11,Classe9!FZ34)))))))))),"",IF('Conseil de classe'!$A$2=$I$3,Classe1!FZ34,IF('Conseil de classe'!$A$2=$I$4,Classe2!FZ34,IF('Conseil de classe'!$A$2=$I$5,Classe3!FZ34,IF('Conseil de classe'!$A$2=$I$6,Classe4!FZ34,IF('Conseil de classe'!$A$2=$I$7,Classe5!FZ34,IF('Conseil de classe'!$A$2=$I$8,Classe6!FZ34,IF('Conseil de classe'!$A$2=$I$9,Classe7!FZ34,IF('Conseil de classe'!$A$2=$I$10,Classe8!FZ34,IF('Conseil de classe'!$A$2=$I$11,Classe9!FZ34))))))))))</f>
        <v/>
      </c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3:84" x14ac:dyDescent="0.3">
      <c r="C34" s="10"/>
      <c r="F34" s="7">
        <v>26</v>
      </c>
      <c r="G34" s="2">
        <v>12</v>
      </c>
      <c r="J34" s="7" t="str">
        <f>IF(ISBLANK(IF('Conseil de classe'!$A$2=$I$3,Classe1!B35, IF('Conseil de classe'!$A$2=$I$4,Classe2!B35,IF('Conseil de classe'!$A$2=$I$5,Classe3!B35,IF('Conseil de classe'!$A$2=$I$6,Classe4!B35,IF('Conseil de classe'!$A$2=$I$7,Classe5!B35,IF('Conseil de classe'!$A$2=$I$8,Classe6!B35, IF('Conseil de classe'!$A$2=$I$9,Classe7!B35,IF('Conseil de classe'!$A$2=$I$10,Classe8!B35,IF('Conseil de classe'!$A$2=$I$11,Classe9!B35)))))))))),"",IF('Conseil de classe'!$A$2=$I$3,Classe1!B35, IF('Conseil de classe'!$A$2=$I$4,Classe2!B35,IF('Conseil de classe'!$A$2=$I$5,Classe3!B35,IF('Conseil de classe'!$A$2=$I$6,Classe4!B35,IF('Conseil de classe'!$A$2=$I$7,Classe5!B35,IF('Conseil de classe'!$A$2=$I$8,Classe6!B35, IF('Conseil de classe'!$A$2=$I$9,Classe7!B35,IF('Conseil de classe'!$A$2=$I$10,Classe8!B35,IF('Conseil de classe'!$A$2=$I$11,Classe9!B35))))))))))</f>
        <v/>
      </c>
      <c r="K34" s="7" t="str">
        <f>IF(ISBLANK(IF('Conseil de classe'!$A$2=$I$3,Classe1!DS35,IF('Conseil de classe'!$A$2=$I$4,Classe2!DS35,IF('Conseil de classe'!$A$2=$I$5,Classe3!DS35,IF('Conseil de classe'!$A$2=$I$6,Classe4!DS35,IF('Conseil de classe'!$A$2=$I$7,Classe5!DS35,IF('Conseil de classe'!$A$2=$I$8,Classe6!DS35,IF('Conseil de classe'!$A$2=$I$9,Classe7!DS35,IF('Conseil de classe'!$A$2=$I$10,Classe8!DS35,IF('Conseil de classe'!$A$2=$I$11,Classe9!DS35)))))))))),"",IF('Conseil de classe'!$A$2=$I$3,Classe1!DS35,IF('Conseil de classe'!$A$2=$I$4,Classe2!DS35,IF('Conseil de classe'!$A$2=$I$5,Classe3!DS35,IF('Conseil de classe'!$A$2=$I$6,Classe4!DS35,IF('Conseil de classe'!$A$2=$I$7,Classe5!DS35,IF('Conseil de classe'!$A$2=$I$8,Classe6!DS35,IF('Conseil de classe'!$A$2=$I$9,Classe7!DS35,IF('Conseil de classe'!$A$2=$I$10,Classe8!DS35,IF('Conseil de classe'!$A$2=$I$11,Classe9!DS35))))))))))</f>
        <v/>
      </c>
      <c r="L34" s="7" t="str">
        <f>IF(ISBLANK(IF('Conseil de classe'!$A$2=$I$3,Classe1!DT35,IF('Conseil de classe'!$A$2=$I$4,Classe2!DT35,IF('Conseil de classe'!$A$2=$I$5,Classe3!DT35,IF('Conseil de classe'!$A$2=$I$6,Classe4!DT35,IF('Conseil de classe'!$A$2=$I$7,Classe5!DT35,IF('Conseil de classe'!$A$2=$I$8,Classe6!DT35,IF('Conseil de classe'!$A$2=$I$9,Classe7!DT35,IF('Conseil de classe'!$A$2=$I$10,Classe8!DT35,IF('Conseil de classe'!$A$2=$I$11,Classe9!DT35)))))))))),"",IF('Conseil de classe'!$A$2=$I$3,Classe1!DT35,IF('Conseil de classe'!$A$2=$I$4,Classe2!DT35,IF('Conseil de classe'!$A$2=$I$5,Classe3!DT35,IF('Conseil de classe'!$A$2=$I$6,Classe4!DT35,IF('Conseil de classe'!$A$2=$I$7,Classe5!DT35,IF('Conseil de classe'!$A$2=$I$8,Classe6!DT35,IF('Conseil de classe'!$A$2=$I$9,Classe7!DT35,IF('Conseil de classe'!$A$2=$I$10,Classe8!DT35,IF('Conseil de classe'!$A$2=$I$11,Classe9!DT35))))))))))</f>
        <v/>
      </c>
      <c r="M34" s="7" t="str">
        <f>IF(ISBLANK(IF('Conseil de classe'!$A$2=$I$3,Classe1!DU35,IF('Conseil de classe'!$A$2=$I$4,Classe2!DU35,IF('Conseil de classe'!$A$2=$I$5,Classe3!DU35,IF('Conseil de classe'!$A$2=$I$6,Classe4!DU35,IF('Conseil de classe'!$A$2=$I$7,Classe5!DU35,IF('Conseil de classe'!$A$2=$I$8,Classe6!DU35,IF('Conseil de classe'!$A$2=$I$9,Classe7!DU35,IF('Conseil de classe'!$A$2=$I$10,Classe8!DU35,IF('Conseil de classe'!$A$2=$I$11,Classe9!DU35)))))))))),"",IF('Conseil de classe'!$A$2=$I$3,Classe1!DU35,IF('Conseil de classe'!$A$2=$I$4,Classe2!DU35,IF('Conseil de classe'!$A$2=$I$5,Classe3!DU35,IF('Conseil de classe'!$A$2=$I$6,Classe4!DU35,IF('Conseil de classe'!$A$2=$I$7,Classe5!DU35,IF('Conseil de classe'!$A$2=$I$8,Classe6!DU35,IF('Conseil de classe'!$A$2=$I$9,Classe7!DU35,IF('Conseil de classe'!$A$2=$I$10,Classe8!DU35,IF('Conseil de classe'!$A$2=$I$11,Classe9!DU35))))))))))</f>
        <v/>
      </c>
      <c r="N34" s="7" t="str">
        <f>IF(ISBLANK(IF('Conseil de classe'!$A$2=$I$3,Classe1!DV35,IF('Conseil de classe'!$A$2=$I$4,Classe2!DV35,IF('Conseil de classe'!$A$2=$I$5,Classe3!DV35,IF('Conseil de classe'!$A$2=$I$6,Classe4!DV35,IF('Conseil de classe'!$A$2=$I$7,Classe5!DV35,IF('Conseil de classe'!$A$2=$I$8,Classe6!DV35,IF('Conseil de classe'!$A$2=$I$9,Classe7!DV35,IF('Conseil de classe'!$A$2=$I$10,Classe8!DV35,IF('Conseil de classe'!$A$2=$I$11,Classe9!DV35)))))))))),"",IF('Conseil de classe'!$A$2=$I$3,Classe1!DV35,IF('Conseil de classe'!$A$2=$I$4,Classe2!DV35,IF('Conseil de classe'!$A$2=$I$5,Classe3!DV35,IF('Conseil de classe'!$A$2=$I$6,Classe4!DV35,IF('Conseil de classe'!$A$2=$I$7,Classe5!DV35,IF('Conseil de classe'!$A$2=$I$8,Classe6!DV35,IF('Conseil de classe'!$A$2=$I$9,Classe7!DV35,IF('Conseil de classe'!$A$2=$I$10,Classe8!DV35,IF('Conseil de classe'!$A$2=$I$11,Classe9!DV35))))))))))</f>
        <v/>
      </c>
      <c r="O34" s="7" t="str">
        <f>IF(ISBLANK(IF('Conseil de classe'!$A$2=$I$3,Classe1!DW35,IF('Conseil de classe'!$A$2=$I$4,Classe2!DW35,IF('Conseil de classe'!$A$2=$I$5,Classe3!DW35,IF('Conseil de classe'!$A$2=$I$6,Classe4!DW35,IF('Conseil de classe'!$A$2=$I$7,Classe5!DW35,IF('Conseil de classe'!$A$2=$I$8,Classe6!DW35,IF('Conseil de classe'!$A$2=$I$9,Classe7!DW35,IF('Conseil de classe'!$A$2=$I$10,Classe8!DW35,IF('Conseil de classe'!$A$2=$I$11,Classe9!DW35)))))))))),"",IF('Conseil de classe'!$A$2=$I$3,Classe1!DW35,IF('Conseil de classe'!$A$2=$I$4,Classe2!DW35,IF('Conseil de classe'!$A$2=$I$5,Classe3!DW35,IF('Conseil de classe'!$A$2=$I$6,Classe4!DW35,IF('Conseil de classe'!$A$2=$I$7,Classe5!DW35,IF('Conseil de classe'!$A$2=$I$8,Classe6!DW35,IF('Conseil de classe'!$A$2=$I$9,Classe7!DW35,IF('Conseil de classe'!$A$2=$I$10,Classe8!DW35,IF('Conseil de classe'!$A$2=$I$11,Classe9!DW35))))))))))</f>
        <v/>
      </c>
      <c r="P34" s="7" t="str">
        <f>IF(ISBLANK(IF('Conseil de classe'!$A$2=$I$3,Classe1!DX35,IF('Conseil de classe'!$A$2=$I$4,Classe2!DX35,IF('Conseil de classe'!$A$2=$I$5,Classe3!DX35,IF('Conseil de classe'!$A$2=$I$6,Classe4!DX35,IF('Conseil de classe'!$A$2=$I$7,Classe5!DX35,IF('Conseil de classe'!$A$2=$I$8,Classe6!DX35,IF('Conseil de classe'!$A$2=$I$9,Classe7!DX35,IF('Conseil de classe'!$A$2=$I$10,Classe8!DX35,IF('Conseil de classe'!$A$2=$I$11,Classe9!DX35)))))))))),"",IF('Conseil de classe'!$A$2=$I$3,Classe1!DX35,IF('Conseil de classe'!$A$2=$I$4,Classe2!DX35,IF('Conseil de classe'!$A$2=$I$5,Classe3!DX35,IF('Conseil de classe'!$A$2=$I$6,Classe4!DX35,IF('Conseil de classe'!$A$2=$I$7,Classe5!DX35,IF('Conseil de classe'!$A$2=$I$8,Classe6!DX35,IF('Conseil de classe'!$A$2=$I$9,Classe7!DX35,IF('Conseil de classe'!$A$2=$I$10,Classe8!DX35,IF('Conseil de classe'!$A$2=$I$11,Classe9!DX35))))))))))</f>
        <v/>
      </c>
      <c r="Q34" s="7" t="str">
        <f>IF(ISBLANK(IF('Conseil de classe'!$A$2=$I$3,Classe1!DY35,IF('Conseil de classe'!$A$2=$I$4,Classe2!DY35,IF('Conseil de classe'!$A$2=$I$5,Classe3!DY35,IF('Conseil de classe'!$A$2=$I$6,Classe4!DY35,IF('Conseil de classe'!$A$2=$I$7,Classe5!DY35,IF('Conseil de classe'!$A$2=$I$8,Classe6!DY35,IF('Conseil de classe'!$A$2=$I$9,Classe7!DY35,IF('Conseil de classe'!$A$2=$I$10,Classe8!DY35,IF('Conseil de classe'!$A$2=$I$11,Classe9!DY35)))))))))),"",IF('Conseil de classe'!$A$2=$I$3,Classe1!DY35,IF('Conseil de classe'!$A$2=$I$4,Classe2!DY35,IF('Conseil de classe'!$A$2=$I$5,Classe3!DY35,IF('Conseil de classe'!$A$2=$I$6,Classe4!DY35,IF('Conseil de classe'!$A$2=$I$7,Classe5!DY35,IF('Conseil de classe'!$A$2=$I$8,Classe6!DY35,IF('Conseil de classe'!$A$2=$I$9,Classe7!DY35,IF('Conseil de classe'!$A$2=$I$10,Classe8!DY35,IF('Conseil de classe'!$A$2=$I$11,Classe9!DY35))))))))))</f>
        <v/>
      </c>
      <c r="R34" s="7" t="str">
        <f>IF(ISBLANK(IF('Conseil de classe'!$A$2=$I$3,Classe1!DZ35,IF('Conseil de classe'!$A$2=$I$4,Classe2!DZ35,IF('Conseil de classe'!$A$2=$I$5,Classe3!DZ35,IF('Conseil de classe'!$A$2=$I$6,Classe4!DZ35,IF('Conseil de classe'!$A$2=$I$7,Classe5!DZ35,IF('Conseil de classe'!$A$2=$I$8,Classe6!DZ35,IF('Conseil de classe'!$A$2=$I$9,Classe7!DZ35,IF('Conseil de classe'!$A$2=$I$10,Classe8!DZ35,IF('Conseil de classe'!$A$2=$I$11,Classe9!DZ35)))))))))),"",IF('Conseil de classe'!$A$2=$I$3,Classe1!DZ35,IF('Conseil de classe'!$A$2=$I$4,Classe2!DZ35,IF('Conseil de classe'!$A$2=$I$5,Classe3!DZ35,IF('Conseil de classe'!$A$2=$I$6,Classe4!DZ35,IF('Conseil de classe'!$A$2=$I$7,Classe5!DZ35,IF('Conseil de classe'!$A$2=$I$8,Classe6!DZ35,IF('Conseil de classe'!$A$2=$I$9,Classe7!DZ35,IF('Conseil de classe'!$A$2=$I$10,Classe8!DZ35,IF('Conseil de classe'!$A$2=$I$11,Classe9!DZ35))))))))))</f>
        <v/>
      </c>
      <c r="S34" s="7" t="str">
        <f>IF(ISBLANK(IF('Conseil de classe'!$A$2=$I$3,Classe1!EA35,IF('Conseil de classe'!$A$2=$I$4,Classe2!EA35,IF('Conseil de classe'!$A$2=$I$5,Classe3!EA35,IF('Conseil de classe'!$A$2=$I$6,Classe4!EA35,IF('Conseil de classe'!$A$2=$I$7,Classe5!EA35,IF('Conseil de classe'!$A$2=$I$8,Classe6!EA35,IF('Conseil de classe'!$A$2=$I$9,Classe7!EA35,IF('Conseil de classe'!$A$2=$I$10,Classe8!EA35,IF('Conseil de classe'!$A$2=$I$11,Classe9!EA35)))))))))),"",IF('Conseil de classe'!$A$2=$I$3,Classe1!EA35,IF('Conseil de classe'!$A$2=$I$4,Classe2!EA35,IF('Conseil de classe'!$A$2=$I$5,Classe3!EA35,IF('Conseil de classe'!$A$2=$I$6,Classe4!EA35,IF('Conseil de classe'!$A$2=$I$7,Classe5!EA35,IF('Conseil de classe'!$A$2=$I$8,Classe6!EA35,IF('Conseil de classe'!$A$2=$I$9,Classe7!EA35,IF('Conseil de classe'!$A$2=$I$10,Classe8!EA35,IF('Conseil de classe'!$A$2=$I$11,Classe9!EA35))))))))))</f>
        <v/>
      </c>
      <c r="T34" s="7" t="str">
        <f>IF(ISBLANK(IF('Conseil de classe'!$A$2=$I$3,Classe1!EB35,IF('Conseil de classe'!$A$2=$I$4,Classe2!EB35,IF('Conseil de classe'!$A$2=$I$5,Classe3!EB35,IF('Conseil de classe'!$A$2=$I$6,Classe4!EB35,IF('Conseil de classe'!$A$2=$I$7,Classe5!EB35,IF('Conseil de classe'!$A$2=$I$8,Classe6!EB35,IF('Conseil de classe'!$A$2=$I$9,Classe7!EB35,IF('Conseil de classe'!$A$2=$I$10,Classe8!EB35,IF('Conseil de classe'!$A$2=$I$11,Classe9!EB35)))))))))),"",IF('Conseil de classe'!$A$2=$I$3,Classe1!EB35,IF('Conseil de classe'!$A$2=$I$4,Classe2!EB35,IF('Conseil de classe'!$A$2=$I$5,Classe3!EB35,IF('Conseil de classe'!$A$2=$I$6,Classe4!EB35,IF('Conseil de classe'!$A$2=$I$7,Classe5!EB35,IF('Conseil de classe'!$A$2=$I$8,Classe6!EB35,IF('Conseil de classe'!$A$2=$I$9,Classe7!EB35,IF('Conseil de classe'!$A$2=$I$10,Classe8!EB35,IF('Conseil de classe'!$A$2=$I$11,Classe9!EB35))))))))))</f>
        <v/>
      </c>
      <c r="U34" s="7" t="str">
        <f>IF(ISBLANK(IF('Conseil de classe'!$A$2=$I$3,Classe1!EC35,IF('Conseil de classe'!$A$2=$I$4,Classe2!EC35,IF('Conseil de classe'!$A$2=$I$5,Classe3!EC35,IF('Conseil de classe'!$A$2=$I$6,Classe4!EC35,IF('Conseil de classe'!$A$2=$I$7,Classe5!EC35,IF('Conseil de classe'!$A$2=$I$8,Classe6!EC35,IF('Conseil de classe'!$A$2=$I$9,Classe7!EC35,IF('Conseil de classe'!$A$2=$I$10,Classe8!EC35,IF('Conseil de classe'!$A$2=$I$11,Classe9!EC35)))))))))),"",IF('Conseil de classe'!$A$2=$I$3,Classe1!EC35,IF('Conseil de classe'!$A$2=$I$4,Classe2!EC35,IF('Conseil de classe'!$A$2=$I$5,Classe3!EC35,IF('Conseil de classe'!$A$2=$I$6,Classe4!EC35,IF('Conseil de classe'!$A$2=$I$7,Classe5!EC35,IF('Conseil de classe'!$A$2=$I$8,Classe6!EC35,IF('Conseil de classe'!$A$2=$I$9,Classe7!EC35,IF('Conseil de classe'!$A$2=$I$10,Classe8!EC35,IF('Conseil de classe'!$A$2=$I$11,Classe9!EC35))))))))))</f>
        <v/>
      </c>
      <c r="V34" s="7" t="str">
        <f>IF(ISBLANK(IF('Conseil de classe'!$A$2=$I$3,Classe1!ED35,IF('Conseil de classe'!$A$2=$I$4,Classe2!ED35,IF('Conseil de classe'!$A$2=$I$5,Classe3!ED35,IF('Conseil de classe'!$A$2=$I$6,Classe4!ED35,IF('Conseil de classe'!$A$2=$I$7,Classe5!ED35,IF('Conseil de classe'!$A$2=$I$8,Classe6!ED35,IF('Conseil de classe'!$A$2=$I$9,Classe7!ED35,IF('Conseil de classe'!$A$2=$I$10,Classe8!ED35,IF('Conseil de classe'!$A$2=$I$11,Classe9!ED35)))))))))),"",IF('Conseil de classe'!$A$2=$I$3,Classe1!ED35,IF('Conseil de classe'!$A$2=$I$4,Classe2!ED35,IF('Conseil de classe'!$A$2=$I$5,Classe3!ED35,IF('Conseil de classe'!$A$2=$I$6,Classe4!ED35,IF('Conseil de classe'!$A$2=$I$7,Classe5!ED35,IF('Conseil de classe'!$A$2=$I$8,Classe6!ED35,IF('Conseil de classe'!$A$2=$I$9,Classe7!ED35,IF('Conseil de classe'!$A$2=$I$10,Classe8!ED35,IF('Conseil de classe'!$A$2=$I$11,Classe9!ED35))))))))))</f>
        <v/>
      </c>
      <c r="W34" s="7" t="str">
        <f>IF(ISBLANK(IF('Conseil de classe'!$A$2=$I$3,Classe1!EE35,IF('Conseil de classe'!$A$2=$I$4,Classe2!EE35,IF('Conseil de classe'!$A$2=$I$5,Classe3!EE35,IF('Conseil de classe'!$A$2=$I$6,Classe4!EE35,IF('Conseil de classe'!$A$2=$I$7,Classe5!EE35,IF('Conseil de classe'!$A$2=$I$8,Classe6!EE35,IF('Conseil de classe'!$A$2=$I$9,Classe7!EE35,IF('Conseil de classe'!$A$2=$I$10,Classe8!EE35,IF('Conseil de classe'!$A$2=$I$11,Classe9!EE35)))))))))),"",IF('Conseil de classe'!$A$2=$I$3,Classe1!EE35,IF('Conseil de classe'!$A$2=$I$4,Classe2!EE35,IF('Conseil de classe'!$A$2=$I$5,Classe3!EE35,IF('Conseil de classe'!$A$2=$I$6,Classe4!EE35,IF('Conseil de classe'!$A$2=$I$7,Classe5!EE35,IF('Conseil de classe'!$A$2=$I$8,Classe6!EE35,IF('Conseil de classe'!$A$2=$I$9,Classe7!EE35,IF('Conseil de classe'!$A$2=$I$10,Classe8!EE35,IF('Conseil de classe'!$A$2=$I$11,Classe9!EE35))))))))))</f>
        <v/>
      </c>
      <c r="X34" s="7" t="str">
        <f>IF(ISBLANK(IF('Conseil de classe'!$A$2=$I$3,Classe1!EF35,IF('Conseil de classe'!$A$2=$I$4,Classe2!EF35,IF('Conseil de classe'!$A$2=$I$5,Classe3!EF35,IF('Conseil de classe'!$A$2=$I$6,Classe4!EF35,IF('Conseil de classe'!$A$2=$I$7,Classe5!EF35,IF('Conseil de classe'!$A$2=$I$8,Classe6!EF35,IF('Conseil de classe'!$A$2=$I$9,Classe7!EF35,IF('Conseil de classe'!$A$2=$I$10,Classe8!EF35,IF('Conseil de classe'!$A$2=$I$11,Classe9!EF35)))))))))),"",IF('Conseil de classe'!$A$2=$I$3,Classe1!EF35,IF('Conseil de classe'!$A$2=$I$4,Classe2!EF35,IF('Conseil de classe'!$A$2=$I$5,Classe3!EF35,IF('Conseil de classe'!$A$2=$I$6,Classe4!EF35,IF('Conseil de classe'!$A$2=$I$7,Classe5!EF35,IF('Conseil de classe'!$A$2=$I$8,Classe6!EF35,IF('Conseil de classe'!$A$2=$I$9,Classe7!EF35,IF('Conseil de classe'!$A$2=$I$10,Classe8!EF35,IF('Conseil de classe'!$A$2=$I$11,Classe9!EF35))))))))))</f>
        <v/>
      </c>
      <c r="Y34" s="7" t="str">
        <f>IF(ISBLANK(IF('Conseil de classe'!$A$2=$I$3,Classe1!EG35,IF('Conseil de classe'!$A$2=$I$4,Classe2!EG35,IF('Conseil de classe'!$A$2=$I$5,Classe3!EG35,IF('Conseil de classe'!$A$2=$I$6,Classe4!EG35,IF('Conseil de classe'!$A$2=$I$7,Classe5!EG35,IF('Conseil de classe'!$A$2=$I$8,Classe6!EG35,IF('Conseil de classe'!$A$2=$I$9,Classe7!EG35,IF('Conseil de classe'!$A$2=$I$10,Classe8!EG35,IF('Conseil de classe'!$A$2=$I$11,Classe9!EG35)))))))))),"",IF('Conseil de classe'!$A$2=$I$3,Classe1!EG35,IF('Conseil de classe'!$A$2=$I$4,Classe2!EG35,IF('Conseil de classe'!$A$2=$I$5,Classe3!EG35,IF('Conseil de classe'!$A$2=$I$6,Classe4!EG35,IF('Conseil de classe'!$A$2=$I$7,Classe5!EG35,IF('Conseil de classe'!$A$2=$I$8,Classe6!EG35,IF('Conseil de classe'!$A$2=$I$9,Classe7!EG35,IF('Conseil de classe'!$A$2=$I$10,Classe8!EG35,IF('Conseil de classe'!$A$2=$I$11,Classe9!EG35))))))))))</f>
        <v/>
      </c>
      <c r="Z34" s="7" t="str">
        <f>IF(ISBLANK(IF('Conseil de classe'!$A$2=$I$3,Classe1!EH35,IF('Conseil de classe'!$A$2=$I$4,Classe2!EH35,IF('Conseil de classe'!$A$2=$I$5,Classe3!EH35,IF('Conseil de classe'!$A$2=$I$6,Classe4!EH35,IF('Conseil de classe'!$A$2=$I$7,Classe5!EH35,IF('Conseil de classe'!$A$2=$I$8,Classe6!EH35,IF('Conseil de classe'!$A$2=$I$9,Classe7!EH35,IF('Conseil de classe'!$A$2=$I$10,Classe8!EH35,IF('Conseil de classe'!$A$2=$I$11,Classe9!EH35)))))))))),"",IF('Conseil de classe'!$A$2=$I$3,Classe1!EH35,IF('Conseil de classe'!$A$2=$I$4,Classe2!EH35,IF('Conseil de classe'!$A$2=$I$5,Classe3!EH35,IF('Conseil de classe'!$A$2=$I$6,Classe4!EH35,IF('Conseil de classe'!$A$2=$I$7,Classe5!EH35,IF('Conseil de classe'!$A$2=$I$8,Classe6!EH35,IF('Conseil de classe'!$A$2=$I$9,Classe7!EH35,IF('Conseil de classe'!$A$2=$I$10,Classe8!EH35,IF('Conseil de classe'!$A$2=$I$11,Classe9!EH35))))))))))</f>
        <v/>
      </c>
      <c r="AA34" s="7" t="str">
        <f>IF(ISBLANK(IF('Conseil de classe'!$A$2=$I$3,Classe1!EI35,IF('Conseil de classe'!$A$2=$I$4,Classe2!EI35,IF('Conseil de classe'!$A$2=$I$5,Classe3!EI35,IF('Conseil de classe'!$A$2=$I$6,Classe4!EI35,IF('Conseil de classe'!$A$2=$I$7,Classe5!EI35,IF('Conseil de classe'!$A$2=$I$8,Classe6!EI35,IF('Conseil de classe'!$A$2=$I$9,Classe7!EI35,IF('Conseil de classe'!$A$2=$I$10,Classe8!EI35,IF('Conseil de classe'!$A$2=$I$11,Classe9!EI35)))))))))),"",IF('Conseil de classe'!$A$2=$I$3,Classe1!EI35,IF('Conseil de classe'!$A$2=$I$4,Classe2!EI35,IF('Conseil de classe'!$A$2=$I$5,Classe3!EI35,IF('Conseil de classe'!$A$2=$I$6,Classe4!EI35,IF('Conseil de classe'!$A$2=$I$7,Classe5!EI35,IF('Conseil de classe'!$A$2=$I$8,Classe6!EI35,IF('Conseil de classe'!$A$2=$I$9,Classe7!EI35,IF('Conseil de classe'!$A$2=$I$10,Classe8!EI35,IF('Conseil de classe'!$A$2=$I$11,Classe9!EI35))))))))))</f>
        <v/>
      </c>
      <c r="AB34" s="7" t="str">
        <f>IF(ISBLANK(IF('Conseil de classe'!$A$2=$I$3,Classe1!EJ35,IF('Conseil de classe'!$A$2=$I$4,Classe2!EJ35,IF('Conseil de classe'!$A$2=$I$5,Classe3!EJ35,IF('Conseil de classe'!$A$2=$I$6,Classe4!EJ35,IF('Conseil de classe'!$A$2=$I$7,Classe5!EJ35,IF('Conseil de classe'!$A$2=$I$8,Classe6!EJ35,IF('Conseil de classe'!$A$2=$I$9,Classe7!EJ35,IF('Conseil de classe'!$A$2=$I$10,Classe8!EJ35,IF('Conseil de classe'!$A$2=$I$11,Classe9!EJ35)))))))))),"",IF('Conseil de classe'!$A$2=$I$3,Classe1!EJ35,IF('Conseil de classe'!$A$2=$I$4,Classe2!EJ35,IF('Conseil de classe'!$A$2=$I$5,Classe3!EJ35,IF('Conseil de classe'!$A$2=$I$6,Classe4!EJ35,IF('Conseil de classe'!$A$2=$I$7,Classe5!EJ35,IF('Conseil de classe'!$A$2=$I$8,Classe6!EJ35,IF('Conseil de classe'!$A$2=$I$9,Classe7!EJ35,IF('Conseil de classe'!$A$2=$I$10,Classe8!EJ35,IF('Conseil de classe'!$A$2=$I$11,Classe9!EJ35))))))))))</f>
        <v/>
      </c>
      <c r="AC34" s="7" t="str">
        <f>IF(ISBLANK(IF('Conseil de classe'!$A$2=$I$3,Classe1!EK35,IF('Conseil de classe'!$A$2=$I$4,Classe2!EK35,IF('Conseil de classe'!$A$2=$I$5,Classe3!EK35,IF('Conseil de classe'!$A$2=$I$6,Classe4!EK35,IF('Conseil de classe'!$A$2=$I$7,Classe5!EK35,IF('Conseil de classe'!$A$2=$I$8,Classe6!EK35,IF('Conseil de classe'!$A$2=$I$9,Classe7!EK35,IF('Conseil de classe'!$A$2=$I$10,Classe8!EK35,IF('Conseil de classe'!$A$2=$I$11,Classe9!EK35)))))))))),"",IF('Conseil de classe'!$A$2=$I$3,Classe1!EK35,IF('Conseil de classe'!$A$2=$I$4,Classe2!EK35,IF('Conseil de classe'!$A$2=$I$5,Classe3!EK35,IF('Conseil de classe'!$A$2=$I$6,Classe4!EK35,IF('Conseil de classe'!$A$2=$I$7,Classe5!EK35,IF('Conseil de classe'!$A$2=$I$8,Classe6!EK35,IF('Conseil de classe'!$A$2=$I$9,Classe7!EK35,IF('Conseil de classe'!$A$2=$I$10,Classe8!EK35,IF('Conseil de classe'!$A$2=$I$11,Classe9!EK35))))))))))</f>
        <v/>
      </c>
      <c r="AD34" s="7" t="str">
        <f>IF(ISBLANK(IF('Conseil de classe'!$A$2=$I$3,Classe1!EL35,IF('Conseil de classe'!$A$2=$I$4,Classe2!EL35,IF('Conseil de classe'!$A$2=$I$5,Classe3!EL35,IF('Conseil de classe'!$A$2=$I$6,Classe4!EL35,IF('Conseil de classe'!$A$2=$I$7,Classe5!EL35,IF('Conseil de classe'!$A$2=$I$8,Classe6!EL35,IF('Conseil de classe'!$A$2=$I$9,Classe7!EL35,IF('Conseil de classe'!$A$2=$I$10,Classe8!EL35,IF('Conseil de classe'!$A$2=$I$11,Classe9!EL35)))))))))),"",IF('Conseil de classe'!$A$2=$I$3,Classe1!EL35,IF('Conseil de classe'!$A$2=$I$4,Classe2!EL35,IF('Conseil de classe'!$A$2=$I$5,Classe3!EL35,IF('Conseil de classe'!$A$2=$I$6,Classe4!EL35,IF('Conseil de classe'!$A$2=$I$7,Classe5!EL35,IF('Conseil de classe'!$A$2=$I$8,Classe6!EL35,IF('Conseil de classe'!$A$2=$I$9,Classe7!EL35,IF('Conseil de classe'!$A$2=$I$10,Classe8!EL35,IF('Conseil de classe'!$A$2=$I$11,Classe9!EL35))))))))))</f>
        <v/>
      </c>
      <c r="AE34" s="7" t="str">
        <f>IF(ISBLANK(IF('Conseil de classe'!$A$2=$I$3,Classe1!EM35,IF('Conseil de classe'!$A$2=$I$4,Classe2!EM35,IF('Conseil de classe'!$A$2=$I$5,Classe3!EM35,IF('Conseil de classe'!$A$2=$I$6,Classe4!EM35,IF('Conseil de classe'!$A$2=$I$7,Classe5!EM35,IF('Conseil de classe'!$A$2=$I$8,Classe6!EM35,IF('Conseil de classe'!$A$2=$I$9,Classe7!EM35,IF('Conseil de classe'!$A$2=$I$10,Classe8!EM35,IF('Conseil de classe'!$A$2=$I$11,Classe9!EM35)))))))))),"",IF('Conseil de classe'!$A$2=$I$3,Classe1!EM35,IF('Conseil de classe'!$A$2=$I$4,Classe2!EM35,IF('Conseil de classe'!$A$2=$I$5,Classe3!EM35,IF('Conseil de classe'!$A$2=$I$6,Classe4!EM35,IF('Conseil de classe'!$A$2=$I$7,Classe5!EM35,IF('Conseil de classe'!$A$2=$I$8,Classe6!EM35,IF('Conseil de classe'!$A$2=$I$9,Classe7!EM35,IF('Conseil de classe'!$A$2=$I$10,Classe8!EM35,IF('Conseil de classe'!$A$2=$I$11,Classe9!EM35))))))))))</f>
        <v/>
      </c>
      <c r="AF34" s="7" t="str">
        <f>IF(ISBLANK(IF('Conseil de classe'!$A$2=$I$3,Classe1!EN35,IF('Conseil de classe'!$A$2=$I$4,Classe2!EN35,IF('Conseil de classe'!$A$2=$I$5,Classe3!EN35,IF('Conseil de classe'!$A$2=$I$6,Classe4!EN35,IF('Conseil de classe'!$A$2=$I$7,Classe5!EN35,IF('Conseil de classe'!$A$2=$I$8,Classe6!EN35,IF('Conseil de classe'!$A$2=$I$9,Classe7!EN35,IF('Conseil de classe'!$A$2=$I$10,Classe8!EN35,IF('Conseil de classe'!$A$2=$I$11,Classe9!EN35)))))))))),"",IF('Conseil de classe'!$A$2=$I$3,Classe1!EN35,IF('Conseil de classe'!$A$2=$I$4,Classe2!EN35,IF('Conseil de classe'!$A$2=$I$5,Classe3!EN35,IF('Conseil de classe'!$A$2=$I$6,Classe4!EN35,IF('Conseil de classe'!$A$2=$I$7,Classe5!EN35,IF('Conseil de classe'!$A$2=$I$8,Classe6!EN35,IF('Conseil de classe'!$A$2=$I$9,Classe7!EN35,IF('Conseil de classe'!$A$2=$I$10,Classe8!EN35,IF('Conseil de classe'!$A$2=$I$11,Classe9!EN35))))))))))</f>
        <v/>
      </c>
      <c r="AG34" s="7" t="str">
        <f>IF(ISBLANK(IF('Conseil de classe'!$A$2=$I$3,Classe1!EO35,IF('Conseil de classe'!$A$2=$I$4,Classe2!EO35,IF('Conseil de classe'!$A$2=$I$5,Classe3!EO35,IF('Conseil de classe'!$A$2=$I$6,Classe4!EO35,IF('Conseil de classe'!$A$2=$I$7,Classe5!EO35,IF('Conseil de classe'!$A$2=$I$8,Classe6!EO35,IF('Conseil de classe'!$A$2=$I$9,Classe7!EO35,IF('Conseil de classe'!$A$2=$I$10,Classe8!EO35,IF('Conseil de classe'!$A$2=$I$11,Classe9!EO35)))))))))),"",IF('Conseil de classe'!$A$2=$I$3,Classe1!EO35,IF('Conseil de classe'!$A$2=$I$4,Classe2!EO35,IF('Conseil de classe'!$A$2=$I$5,Classe3!EO35,IF('Conseil de classe'!$A$2=$I$6,Classe4!EO35,IF('Conseil de classe'!$A$2=$I$7,Classe5!EO35,IF('Conseil de classe'!$A$2=$I$8,Classe6!EO35,IF('Conseil de classe'!$A$2=$I$9,Classe7!EO35,IF('Conseil de classe'!$A$2=$I$10,Classe8!EO35,IF('Conseil de classe'!$A$2=$I$11,Classe9!EO35))))))))))</f>
        <v/>
      </c>
      <c r="AH34" s="7" t="str">
        <f>IF(ISBLANK(IF('Conseil de classe'!$A$2=$I$3,Classe1!EP35,IF('Conseil de classe'!$A$2=$I$4,Classe2!EP35,IF('Conseil de classe'!$A$2=$I$5,Classe3!EP35,IF('Conseil de classe'!$A$2=$I$6,Classe4!EP35,IF('Conseil de classe'!$A$2=$I$7,Classe5!EP35,IF('Conseil de classe'!$A$2=$I$8,Classe6!EP35,IF('Conseil de classe'!$A$2=$I$9,Classe7!EP35,IF('Conseil de classe'!$A$2=$I$10,Classe8!EP35,IF('Conseil de classe'!$A$2=$I$11,Classe9!EP35)))))))))),"",IF('Conseil de classe'!$A$2=$I$3,Classe1!EP35,IF('Conseil de classe'!$A$2=$I$4,Classe2!EP35,IF('Conseil de classe'!$A$2=$I$5,Classe3!EP35,IF('Conseil de classe'!$A$2=$I$6,Classe4!EP35,IF('Conseil de classe'!$A$2=$I$7,Classe5!EP35,IF('Conseil de classe'!$A$2=$I$8,Classe6!EP35,IF('Conseil de classe'!$A$2=$I$9,Classe7!EP35,IF('Conseil de classe'!$A$2=$I$10,Classe8!EP35,IF('Conseil de classe'!$A$2=$I$11,Classe9!EP35))))))))))</f>
        <v/>
      </c>
      <c r="AI34" s="7" t="str">
        <f>IF(ISBLANK(IF('Conseil de classe'!$A$2=$I$3,Classe1!EQ35,IF('Conseil de classe'!$A$2=$I$4,Classe2!EQ35,IF('Conseil de classe'!$A$2=$I$5,Classe3!EQ35,IF('Conseil de classe'!$A$2=$I$6,Classe4!EQ35,IF('Conseil de classe'!$A$2=$I$7,Classe5!EQ35,IF('Conseil de classe'!$A$2=$I$8,Classe6!EQ35,IF('Conseil de classe'!$A$2=$I$9,Classe7!EQ35,IF('Conseil de classe'!$A$2=$I$10,Classe8!EQ35,IF('Conseil de classe'!$A$2=$I$11,Classe9!EQ35)))))))))),"",IF('Conseil de classe'!$A$2=$I$3,Classe1!EQ35,IF('Conseil de classe'!$A$2=$I$4,Classe2!EQ35,IF('Conseil de classe'!$A$2=$I$5,Classe3!EQ35,IF('Conseil de classe'!$A$2=$I$6,Classe4!EQ35,IF('Conseil de classe'!$A$2=$I$7,Classe5!EQ35,IF('Conseil de classe'!$A$2=$I$8,Classe6!EQ35,IF('Conseil de classe'!$A$2=$I$9,Classe7!EQ35,IF('Conseil de classe'!$A$2=$I$10,Classe8!EQ35,IF('Conseil de classe'!$A$2=$I$11,Classe9!EQ35))))))))))</f>
        <v/>
      </c>
      <c r="AJ34" s="7" t="str">
        <f>IF(ISBLANK(IF('Conseil de classe'!$A$2=$I$3,Classe1!ER35,IF('Conseil de classe'!$A$2=$I$4,Classe2!ER35,IF('Conseil de classe'!$A$2=$I$5,Classe3!ER35,IF('Conseil de classe'!$A$2=$I$6,Classe4!ER35,IF('Conseil de classe'!$A$2=$I$7,Classe5!ER35,IF('Conseil de classe'!$A$2=$I$8,Classe6!ER35,IF('Conseil de classe'!$A$2=$I$9,Classe7!ER35,IF('Conseil de classe'!$A$2=$I$10,Classe8!ER35,IF('Conseil de classe'!$A$2=$I$11,Classe9!ER35)))))))))),"",IF('Conseil de classe'!$A$2=$I$3,Classe1!ER35,IF('Conseil de classe'!$A$2=$I$4,Classe2!ER35,IF('Conseil de classe'!$A$2=$I$5,Classe3!ER35,IF('Conseil de classe'!$A$2=$I$6,Classe4!ER35,IF('Conseil de classe'!$A$2=$I$7,Classe5!ER35,IF('Conseil de classe'!$A$2=$I$8,Classe6!ER35,IF('Conseil de classe'!$A$2=$I$9,Classe7!ER35,IF('Conseil de classe'!$A$2=$I$10,Classe8!ER35,IF('Conseil de classe'!$A$2=$I$11,Classe9!ER35))))))))))</f>
        <v/>
      </c>
      <c r="AK34" s="7" t="str">
        <f>IF(ISBLANK(IF('Conseil de classe'!$A$2=$I$3,Classe1!ES35,IF('Conseil de classe'!$A$2=$I$4,Classe2!ES35,IF('Conseil de classe'!$A$2=$I$5,Classe3!ES35,IF('Conseil de classe'!$A$2=$I$6,Classe4!ES35,IF('Conseil de classe'!$A$2=$I$7,Classe5!ES35,IF('Conseil de classe'!$A$2=$I$8,Classe6!ES35,IF('Conseil de classe'!$A$2=$I$9,Classe7!ES35,IF('Conseil de classe'!$A$2=$I$10,Classe8!ES35,IF('Conseil de classe'!$A$2=$I$11,Classe9!ES35)))))))))),"",IF('Conseil de classe'!$A$2=$I$3,Classe1!ES35,IF('Conseil de classe'!$A$2=$I$4,Classe2!ES35,IF('Conseil de classe'!$A$2=$I$5,Classe3!ES35,IF('Conseil de classe'!$A$2=$I$6,Classe4!ES35,IF('Conseil de classe'!$A$2=$I$7,Classe5!ES35,IF('Conseil de classe'!$A$2=$I$8,Classe6!ES35,IF('Conseil de classe'!$A$2=$I$9,Classe7!ES35,IF('Conseil de classe'!$A$2=$I$10,Classe8!ES35,IF('Conseil de classe'!$A$2=$I$11,Classe9!ES35))))))))))</f>
        <v/>
      </c>
      <c r="AL34" s="7" t="str">
        <f>IF(ISBLANK(IF('Conseil de classe'!$A$2=$I$3,Classe1!ET35,IF('Conseil de classe'!$A$2=$I$4,Classe2!ET35,IF('Conseil de classe'!$A$2=$I$5,Classe3!ET35,IF('Conseil de classe'!$A$2=$I$6,Classe4!ET35,IF('Conseil de classe'!$A$2=$I$7,Classe5!ET35,IF('Conseil de classe'!$A$2=$I$8,Classe6!ET35,IF('Conseil de classe'!$A$2=$I$9,Classe7!ET35,IF('Conseil de classe'!$A$2=$I$10,Classe8!ET35,IF('Conseil de classe'!$A$2=$I$11,Classe9!ET35)))))))))),"",IF('Conseil de classe'!$A$2=$I$3,Classe1!ET35,IF('Conseil de classe'!$A$2=$I$4,Classe2!ET35,IF('Conseil de classe'!$A$2=$I$5,Classe3!ET35,IF('Conseil de classe'!$A$2=$I$6,Classe4!ET35,IF('Conseil de classe'!$A$2=$I$7,Classe5!ET35,IF('Conseil de classe'!$A$2=$I$8,Classe6!ET35,IF('Conseil de classe'!$A$2=$I$9,Classe7!ET35,IF('Conseil de classe'!$A$2=$I$10,Classe8!ET35,IF('Conseil de classe'!$A$2=$I$11,Classe9!ET35))))))))))</f>
        <v/>
      </c>
      <c r="AM34" s="7" t="str">
        <f>IF(ISBLANK(IF('Conseil de classe'!$A$2=$I$3,Classe1!EU35,IF('Conseil de classe'!$A$2=$I$4,Classe2!EU35,IF('Conseil de classe'!$A$2=$I$5,Classe3!EU35,IF('Conseil de classe'!$A$2=$I$6,Classe4!EU35,IF('Conseil de classe'!$A$2=$I$7,Classe5!EU35,IF('Conseil de classe'!$A$2=$I$8,Classe6!EU35,IF('Conseil de classe'!$A$2=$I$9,Classe7!EU35,IF('Conseil de classe'!$A$2=$I$10,Classe8!EU35,IF('Conseil de classe'!$A$2=$I$11,Classe9!EU35)))))))))),"",IF('Conseil de classe'!$A$2=$I$3,Classe1!EU35,IF('Conseil de classe'!$A$2=$I$4,Classe2!EU35,IF('Conseil de classe'!$A$2=$I$5,Classe3!EU35,IF('Conseil de classe'!$A$2=$I$6,Classe4!EU35,IF('Conseil de classe'!$A$2=$I$7,Classe5!EU35,IF('Conseil de classe'!$A$2=$I$8,Classe6!EU35,IF('Conseil de classe'!$A$2=$I$9,Classe7!EU35,IF('Conseil de classe'!$A$2=$I$10,Classe8!EU35,IF('Conseil de classe'!$A$2=$I$11,Classe9!EU35))))))))))</f>
        <v/>
      </c>
      <c r="AN34" s="7" t="str">
        <f>IF(ISBLANK(IF('Conseil de classe'!$A$2=$I$3,Classe1!EV35,IF('Conseil de classe'!$A$2=$I$4,Classe2!EV35,IF('Conseil de classe'!$A$2=$I$5,Classe3!EV35,IF('Conseil de classe'!$A$2=$I$6,Classe4!EV35,IF('Conseil de classe'!$A$2=$I$7,Classe5!EV35,IF('Conseil de classe'!$A$2=$I$8,Classe6!EV35,IF('Conseil de classe'!$A$2=$I$9,Classe7!EV35,IF('Conseil de classe'!$A$2=$I$10,Classe8!EV35,IF('Conseil de classe'!$A$2=$I$11,Classe9!EV35)))))))))),"",IF('Conseil de classe'!$A$2=$I$3,Classe1!EV35,IF('Conseil de classe'!$A$2=$I$4,Classe2!EV35,IF('Conseil de classe'!$A$2=$I$5,Classe3!EV35,IF('Conseil de classe'!$A$2=$I$6,Classe4!EV35,IF('Conseil de classe'!$A$2=$I$7,Classe5!EV35,IF('Conseil de classe'!$A$2=$I$8,Classe6!EV35,IF('Conseil de classe'!$A$2=$I$9,Classe7!EV35,IF('Conseil de classe'!$A$2=$I$10,Classe8!EV35,IF('Conseil de classe'!$A$2=$I$11,Classe9!EV35))))))))))</f>
        <v/>
      </c>
      <c r="AO34" s="7" t="str">
        <f>IF(ISBLANK(IF('Conseil de classe'!$A$2=$I$3,Classe1!EW35,IF('Conseil de classe'!$A$2=$I$4,Classe2!EW35,IF('Conseil de classe'!$A$2=$I$5,Classe3!EW35,IF('Conseil de classe'!$A$2=$I$6,Classe4!EW35,IF('Conseil de classe'!$A$2=$I$7,Classe5!EW35,IF('Conseil de classe'!$A$2=$I$8,Classe6!EW35,IF('Conseil de classe'!$A$2=$I$9,Classe7!EW35,IF('Conseil de classe'!$A$2=$I$10,Classe8!EW35,IF('Conseil de classe'!$A$2=$I$11,Classe9!EW35)))))))))),"",IF('Conseil de classe'!$A$2=$I$3,Classe1!EW35,IF('Conseil de classe'!$A$2=$I$4,Classe2!EW35,IF('Conseil de classe'!$A$2=$I$5,Classe3!EW35,IF('Conseil de classe'!$A$2=$I$6,Classe4!EW35,IF('Conseil de classe'!$A$2=$I$7,Classe5!EW35,IF('Conseil de classe'!$A$2=$I$8,Classe6!EW35,IF('Conseil de classe'!$A$2=$I$9,Classe7!EW35,IF('Conseil de classe'!$A$2=$I$10,Classe8!EW35,IF('Conseil de classe'!$A$2=$I$11,Classe9!EW35))))))))))</f>
        <v/>
      </c>
      <c r="AP34" s="7" t="str">
        <f>IF(ISBLANK(IF('Conseil de classe'!$A$2=$I$3,Classe1!EX35,IF('Conseil de classe'!$A$2=$I$4,Classe2!EX35,IF('Conseil de classe'!$A$2=$I$5,Classe3!EX35,IF('Conseil de classe'!$A$2=$I$6,Classe4!EX35,IF('Conseil de classe'!$A$2=$I$7,Classe5!EX35,IF('Conseil de classe'!$A$2=$I$8,Classe6!EX35,IF('Conseil de classe'!$A$2=$I$9,Classe7!EX35,IF('Conseil de classe'!$A$2=$I$10,Classe8!EX35,IF('Conseil de classe'!$A$2=$I$11,Classe9!EX35)))))))))),"",IF('Conseil de classe'!$A$2=$I$3,Classe1!EX35,IF('Conseil de classe'!$A$2=$I$4,Classe2!EX35,IF('Conseil de classe'!$A$2=$I$5,Classe3!EX35,IF('Conseil de classe'!$A$2=$I$6,Classe4!EX35,IF('Conseil de classe'!$A$2=$I$7,Classe5!EX35,IF('Conseil de classe'!$A$2=$I$8,Classe6!EX35,IF('Conseil de classe'!$A$2=$I$9,Classe7!EX35,IF('Conseil de classe'!$A$2=$I$10,Classe8!EX35,IF('Conseil de classe'!$A$2=$I$11,Classe9!EX35))))))))))</f>
        <v/>
      </c>
      <c r="AQ34" s="7" t="str">
        <f>IF(ISBLANK(IF('Conseil de classe'!$A$2=$I$3,Classe1!EY35,IF('Conseil de classe'!$A$2=$I$4,Classe2!EY35,IF('Conseil de classe'!$A$2=$I$5,Classe3!EY35,IF('Conseil de classe'!$A$2=$I$6,Classe4!EY35,IF('Conseil de classe'!$A$2=$I$7,Classe5!EY35,IF('Conseil de classe'!$A$2=$I$8,Classe6!EY35,IF('Conseil de classe'!$A$2=$I$9,Classe7!EY35,IF('Conseil de classe'!$A$2=$I$10,Classe8!EY35,IF('Conseil de classe'!$A$2=$I$11,Classe9!EY35)))))))))),"",IF('Conseil de classe'!$A$2=$I$3,Classe1!EY35,IF('Conseil de classe'!$A$2=$I$4,Classe2!EY35,IF('Conseil de classe'!$A$2=$I$5,Classe3!EY35,IF('Conseil de classe'!$A$2=$I$6,Classe4!EY35,IF('Conseil de classe'!$A$2=$I$7,Classe5!EY35,IF('Conseil de classe'!$A$2=$I$8,Classe6!EY35,IF('Conseil de classe'!$A$2=$I$9,Classe7!EY35,IF('Conseil de classe'!$A$2=$I$10,Classe8!EY35,IF('Conseil de classe'!$A$2=$I$11,Classe9!EY35))))))))))</f>
        <v/>
      </c>
      <c r="AR34" s="7" t="str">
        <f>IF(ISBLANK(IF('Conseil de classe'!$A$2=$I$3,Classe1!EZ35,IF('Conseil de classe'!$A$2=$I$4,Classe2!EZ35,IF('Conseil de classe'!$A$2=$I$5,Classe3!EZ35,IF('Conseil de classe'!$A$2=$I$6,Classe4!EZ35,IF('Conseil de classe'!$A$2=$I$7,Classe5!EZ35,IF('Conseil de classe'!$A$2=$I$8,Classe6!EZ35,IF('Conseil de classe'!$A$2=$I$9,Classe7!EZ35,IF('Conseil de classe'!$A$2=$I$10,Classe8!EZ35,IF('Conseil de classe'!$A$2=$I$11,Classe9!EZ35)))))))))),"",IF('Conseil de classe'!$A$2=$I$3,Classe1!EZ35,IF('Conseil de classe'!$A$2=$I$4,Classe2!EZ35,IF('Conseil de classe'!$A$2=$I$5,Classe3!EZ35,IF('Conseil de classe'!$A$2=$I$6,Classe4!EZ35,IF('Conseil de classe'!$A$2=$I$7,Classe5!EZ35,IF('Conseil de classe'!$A$2=$I$8,Classe6!EZ35,IF('Conseil de classe'!$A$2=$I$9,Classe7!EZ35,IF('Conseil de classe'!$A$2=$I$10,Classe8!EZ35,IF('Conseil de classe'!$A$2=$I$11,Classe9!EZ35))))))))))</f>
        <v/>
      </c>
      <c r="AS34" s="7" t="str">
        <f>IF(ISBLANK(IF('Conseil de classe'!$A$2=$I$3,Classe1!FA35,IF('Conseil de classe'!$A$2=$I$4,Classe2!FA35,IF('Conseil de classe'!$A$2=$I$5,Classe3!FA35,IF('Conseil de classe'!$A$2=$I$6,Classe4!FA35,IF('Conseil de classe'!$A$2=$I$7,Classe5!FA35,IF('Conseil de classe'!$A$2=$I$8,Classe6!FA35,IF('Conseil de classe'!$A$2=$I$9,Classe7!FA35,IF('Conseil de classe'!$A$2=$I$10,Classe8!FA35,IF('Conseil de classe'!$A$2=$I$11,Classe9!FA35)))))))))),"",IF('Conseil de classe'!$A$2=$I$3,Classe1!FA35,IF('Conseil de classe'!$A$2=$I$4,Classe2!FA35,IF('Conseil de classe'!$A$2=$I$5,Classe3!FA35,IF('Conseil de classe'!$A$2=$I$6,Classe4!FA35,IF('Conseil de classe'!$A$2=$I$7,Classe5!FA35,IF('Conseil de classe'!$A$2=$I$8,Classe6!FA35,IF('Conseil de classe'!$A$2=$I$9,Classe7!FA35,IF('Conseil de classe'!$A$2=$I$10,Classe8!FA35,IF('Conseil de classe'!$A$2=$I$11,Classe9!FA35))))))))))</f>
        <v/>
      </c>
      <c r="AT34" s="7" t="str">
        <f>IF(ISBLANK(IF('Conseil de classe'!$A$2=$I$3,Classe1!FB35,IF('Conseil de classe'!$A$2=$I$4,Classe2!FB35,IF('Conseil de classe'!$A$2=$I$5,Classe3!FB35,IF('Conseil de classe'!$A$2=$I$6,Classe4!FB35,IF('Conseil de classe'!$A$2=$I$7,Classe5!FB35,IF('Conseil de classe'!$A$2=$I$8,Classe6!FB35,IF('Conseil de classe'!$A$2=$I$9,Classe7!FB35,IF('Conseil de classe'!$A$2=$I$10,Classe8!FB35,IF('Conseil de classe'!$A$2=$I$11,Classe9!FB35)))))))))),"",IF('Conseil de classe'!$A$2=$I$3,Classe1!FB35,IF('Conseil de classe'!$A$2=$I$4,Classe2!FB35,IF('Conseil de classe'!$A$2=$I$5,Classe3!FB35,IF('Conseil de classe'!$A$2=$I$6,Classe4!FB35,IF('Conseil de classe'!$A$2=$I$7,Classe5!FB35,IF('Conseil de classe'!$A$2=$I$8,Classe6!FB35,IF('Conseil de classe'!$A$2=$I$9,Classe7!FB35,IF('Conseil de classe'!$A$2=$I$10,Classe8!FB35,IF('Conseil de classe'!$A$2=$I$11,Classe9!FB35))))))))))</f>
        <v/>
      </c>
      <c r="AU34" s="7" t="str">
        <f>IF(ISBLANK(IF('Conseil de classe'!$A$2=$I$3,Classe1!FC35,IF('Conseil de classe'!$A$2=$I$4,Classe2!FC35,IF('Conseil de classe'!$A$2=$I$5,Classe3!FC35,IF('Conseil de classe'!$A$2=$I$6,Classe4!FC35,IF('Conseil de classe'!$A$2=$I$7,Classe5!FC35,IF('Conseil de classe'!$A$2=$I$8,Classe6!FC35,IF('Conseil de classe'!$A$2=$I$9,Classe7!FC35,IF('Conseil de classe'!$A$2=$I$10,Classe8!FC35,IF('Conseil de classe'!$A$2=$I$11,Classe9!FC35)))))))))),"",IF('Conseil de classe'!$A$2=$I$3,Classe1!FC35,IF('Conseil de classe'!$A$2=$I$4,Classe2!FC35,IF('Conseil de classe'!$A$2=$I$5,Classe3!FC35,IF('Conseil de classe'!$A$2=$I$6,Classe4!FC35,IF('Conseil de classe'!$A$2=$I$7,Classe5!FC35,IF('Conseil de classe'!$A$2=$I$8,Classe6!FC35,IF('Conseil de classe'!$A$2=$I$9,Classe7!FC35,IF('Conseil de classe'!$A$2=$I$10,Classe8!FC35,IF('Conseil de classe'!$A$2=$I$11,Classe9!FC35))))))))))</f>
        <v/>
      </c>
      <c r="AV34" s="7" t="str">
        <f>IF(ISBLANK(IF('Conseil de classe'!$A$2=$I$3,Classe1!FD35,IF('Conseil de classe'!$A$2=$I$4,Classe2!FD35,IF('Conseil de classe'!$A$2=$I$5,Classe3!FD35,IF('Conseil de classe'!$A$2=$I$6,Classe4!FD35,IF('Conseil de classe'!$A$2=$I$7,Classe5!FD35,IF('Conseil de classe'!$A$2=$I$8,Classe6!FD35,IF('Conseil de classe'!$A$2=$I$9,Classe7!FD35,IF('Conseil de classe'!$A$2=$I$10,Classe8!FD35,IF('Conseil de classe'!$A$2=$I$11,Classe9!FD35)))))))))),"",IF('Conseil de classe'!$A$2=$I$3,Classe1!FD35,IF('Conseil de classe'!$A$2=$I$4,Classe2!FD35,IF('Conseil de classe'!$A$2=$I$5,Classe3!FD35,IF('Conseil de classe'!$A$2=$I$6,Classe4!FD35,IF('Conseil de classe'!$A$2=$I$7,Classe5!FD35,IF('Conseil de classe'!$A$2=$I$8,Classe6!FD35,IF('Conseil de classe'!$A$2=$I$9,Classe7!FD35,IF('Conseil de classe'!$A$2=$I$10,Classe8!FD35,IF('Conseil de classe'!$A$2=$I$11,Classe9!FD35))))))))))</f>
        <v/>
      </c>
      <c r="AW34" s="7" t="str">
        <f>IF(ISBLANK(IF('Conseil de classe'!$A$2=$I$3,Classe1!FE35,IF('Conseil de classe'!$A$2=$I$4,Classe2!FE35,IF('Conseil de classe'!$A$2=$I$5,Classe3!FE35,IF('Conseil de classe'!$A$2=$I$6,Classe4!FE35,IF('Conseil de classe'!$A$2=$I$7,Classe5!FE35,IF('Conseil de classe'!$A$2=$I$8,Classe6!FE35,IF('Conseil de classe'!$A$2=$I$9,Classe7!FE35,IF('Conseil de classe'!$A$2=$I$10,Classe8!FE35,IF('Conseil de classe'!$A$2=$I$11,Classe9!FE35)))))))))),"",IF('Conseil de classe'!$A$2=$I$3,Classe1!FE35,IF('Conseil de classe'!$A$2=$I$4,Classe2!FE35,IF('Conseil de classe'!$A$2=$I$5,Classe3!FE35,IF('Conseil de classe'!$A$2=$I$6,Classe4!FE35,IF('Conseil de classe'!$A$2=$I$7,Classe5!FE35,IF('Conseil de classe'!$A$2=$I$8,Classe6!FE35,IF('Conseil de classe'!$A$2=$I$9,Classe7!FE35,IF('Conseil de classe'!$A$2=$I$10,Classe8!FE35,IF('Conseil de classe'!$A$2=$I$11,Classe9!FE35))))))))))</f>
        <v/>
      </c>
      <c r="AX34" s="7" t="str">
        <f>IF(ISBLANK(IF('Conseil de classe'!$A$2=$I$3,Classe1!FF35,IF('Conseil de classe'!$A$2=$I$4,Classe2!FF35,IF('Conseil de classe'!$A$2=$I$5,Classe3!FF35,IF('Conseil de classe'!$A$2=$I$6,Classe4!FF35,IF('Conseil de classe'!$A$2=$I$7,Classe5!FF35,IF('Conseil de classe'!$A$2=$I$8,Classe6!FF35,IF('Conseil de classe'!$A$2=$I$9,Classe7!FF35,IF('Conseil de classe'!$A$2=$I$10,Classe8!FF35,IF('Conseil de classe'!$A$2=$I$11,Classe9!FF35)))))))))),"",IF('Conseil de classe'!$A$2=$I$3,Classe1!FF35,IF('Conseil de classe'!$A$2=$I$4,Classe2!FF35,IF('Conseil de classe'!$A$2=$I$5,Classe3!FF35,IF('Conseil de classe'!$A$2=$I$6,Classe4!FF35,IF('Conseil de classe'!$A$2=$I$7,Classe5!FF35,IF('Conseil de classe'!$A$2=$I$8,Classe6!FF35,IF('Conseil de classe'!$A$2=$I$9,Classe7!FF35,IF('Conseil de classe'!$A$2=$I$10,Classe8!FF35,IF('Conseil de classe'!$A$2=$I$11,Classe9!FF35))))))))))</f>
        <v/>
      </c>
      <c r="AY34" s="7" t="str">
        <f>IF(ISBLANK(IF('Conseil de classe'!$A$2=$I$3,Classe1!FG35,IF('Conseil de classe'!$A$2=$I$4,Classe2!FG35,IF('Conseil de classe'!$A$2=$I$5,Classe3!FG35,IF('Conseil de classe'!$A$2=$I$6,Classe4!FG35,IF('Conseil de classe'!$A$2=$I$7,Classe5!FG35,IF('Conseil de classe'!$A$2=$I$8,Classe6!FG35,IF('Conseil de classe'!$A$2=$I$9,Classe7!FG35,IF('Conseil de classe'!$A$2=$I$10,Classe8!FG35,IF('Conseil de classe'!$A$2=$I$11,Classe9!FG35)))))))))),"",IF('Conseil de classe'!$A$2=$I$3,Classe1!FG35,IF('Conseil de classe'!$A$2=$I$4,Classe2!FG35,IF('Conseil de classe'!$A$2=$I$5,Classe3!FG35,IF('Conseil de classe'!$A$2=$I$6,Classe4!FG35,IF('Conseil de classe'!$A$2=$I$7,Classe5!FG35,IF('Conseil de classe'!$A$2=$I$8,Classe6!FG35,IF('Conseil de classe'!$A$2=$I$9,Classe7!FG35,IF('Conseil de classe'!$A$2=$I$10,Classe8!FG35,IF('Conseil de classe'!$A$2=$I$11,Classe9!FG35))))))))))</f>
        <v/>
      </c>
      <c r="AZ34" s="7" t="str">
        <f>IF(ISBLANK(IF('Conseil de classe'!$A$2=$I$3,Classe1!FH35,IF('Conseil de classe'!$A$2=$I$4,Classe2!FH35,IF('Conseil de classe'!$A$2=$I$5,Classe3!FH35,IF('Conseil de classe'!$A$2=$I$6,Classe4!FH35,IF('Conseil de classe'!$A$2=$I$7,Classe5!FH35,IF('Conseil de classe'!$A$2=$I$8,Classe6!FH35,IF('Conseil de classe'!$A$2=$I$9,Classe7!FH35,IF('Conseil de classe'!$A$2=$I$10,Classe8!FH35,IF('Conseil de classe'!$A$2=$I$11,Classe9!FH35)))))))))),"",IF('Conseil de classe'!$A$2=$I$3,Classe1!FH35,IF('Conseil de classe'!$A$2=$I$4,Classe2!FH35,IF('Conseil de classe'!$A$2=$I$5,Classe3!FH35,IF('Conseil de classe'!$A$2=$I$6,Classe4!FH35,IF('Conseil de classe'!$A$2=$I$7,Classe5!FH35,IF('Conseil de classe'!$A$2=$I$8,Classe6!FH35,IF('Conseil de classe'!$A$2=$I$9,Classe7!FH35,IF('Conseil de classe'!$A$2=$I$10,Classe8!FH35,IF('Conseil de classe'!$A$2=$I$11,Classe9!FH35))))))))))</f>
        <v/>
      </c>
      <c r="BA34" s="7" t="str">
        <f>IF(ISBLANK(IF('Conseil de classe'!$A$2=$I$3,Classe1!FI35,IF('Conseil de classe'!$A$2=$I$4,Classe2!FI35,IF('Conseil de classe'!$A$2=$I$5,Classe3!FI35,IF('Conseil de classe'!$A$2=$I$6,Classe4!FI35,IF('Conseil de classe'!$A$2=$I$7,Classe5!FI35,IF('Conseil de classe'!$A$2=$I$8,Classe6!FI35,IF('Conseil de classe'!$A$2=$I$9,Classe7!FI35,IF('Conseil de classe'!$A$2=$I$10,Classe8!FI35,IF('Conseil de classe'!$A$2=$I$11,Classe9!FI35)))))))))),"",IF('Conseil de classe'!$A$2=$I$3,Classe1!FI35,IF('Conseil de classe'!$A$2=$I$4,Classe2!FI35,IF('Conseil de classe'!$A$2=$I$5,Classe3!FI35,IF('Conseil de classe'!$A$2=$I$6,Classe4!FI35,IF('Conseil de classe'!$A$2=$I$7,Classe5!FI35,IF('Conseil de classe'!$A$2=$I$8,Classe6!FI35,IF('Conseil de classe'!$A$2=$I$9,Classe7!FI35,IF('Conseil de classe'!$A$2=$I$10,Classe8!FI35,IF('Conseil de classe'!$A$2=$I$11,Classe9!FI35))))))))))</f>
        <v/>
      </c>
      <c r="BB34" s="7" t="str">
        <f>IF(ISBLANK(IF('Conseil de classe'!$A$2=$I$3,Classe1!FJ35,IF('Conseil de classe'!$A$2=$I$4,Classe2!FJ35,IF('Conseil de classe'!$A$2=$I$5,Classe3!FJ35,IF('Conseil de classe'!$A$2=$I$6,Classe4!FJ35,IF('Conseil de classe'!$A$2=$I$7,Classe5!FJ35,IF('Conseil de classe'!$A$2=$I$8,Classe6!FJ35,IF('Conseil de classe'!$A$2=$I$9,Classe7!FJ35,IF('Conseil de classe'!$A$2=$I$10,Classe8!FJ35,IF('Conseil de classe'!$A$2=$I$11,Classe9!FJ35)))))))))),"",IF('Conseil de classe'!$A$2=$I$3,Classe1!FJ35,IF('Conseil de classe'!$A$2=$I$4,Classe2!FJ35,IF('Conseil de classe'!$A$2=$I$5,Classe3!FJ35,IF('Conseil de classe'!$A$2=$I$6,Classe4!FJ35,IF('Conseil de classe'!$A$2=$I$7,Classe5!FJ35,IF('Conseil de classe'!$A$2=$I$8,Classe6!FJ35,IF('Conseil de classe'!$A$2=$I$9,Classe7!FJ35,IF('Conseil de classe'!$A$2=$I$10,Classe8!FJ35,IF('Conseil de classe'!$A$2=$I$11,Classe9!FJ35))))))))))</f>
        <v/>
      </c>
      <c r="BC34" s="7" t="str">
        <f>IF(ISBLANK(IF('Conseil de classe'!$A$2=$I$3,Classe1!FK35,IF('Conseil de classe'!$A$2=$I$4,Classe2!FK35,IF('Conseil de classe'!$A$2=$I$5,Classe3!FK35,IF('Conseil de classe'!$A$2=$I$6,Classe4!FK35,IF('Conseil de classe'!$A$2=$I$7,Classe5!FK35,IF('Conseil de classe'!$A$2=$I$8,Classe6!FK35,IF('Conseil de classe'!$A$2=$I$9,Classe7!FK35,IF('Conseil de classe'!$A$2=$I$10,Classe8!FK35,IF('Conseil de classe'!$A$2=$I$11,Classe9!FK35)))))))))),"",IF('Conseil de classe'!$A$2=$I$3,Classe1!FK35,IF('Conseil de classe'!$A$2=$I$4,Classe2!FK35,IF('Conseil de classe'!$A$2=$I$5,Classe3!FK35,IF('Conseil de classe'!$A$2=$I$6,Classe4!FK35,IF('Conseil de classe'!$A$2=$I$7,Classe5!FK35,IF('Conseil de classe'!$A$2=$I$8,Classe6!FK35,IF('Conseil de classe'!$A$2=$I$9,Classe7!FK35,IF('Conseil de classe'!$A$2=$I$10,Classe8!FK35,IF('Conseil de classe'!$A$2=$I$11,Classe9!FK35))))))))))</f>
        <v/>
      </c>
      <c r="BD34" s="7" t="str">
        <f>IF(ISBLANK(IF('Conseil de classe'!$A$2=$I$3,Classe1!FL35,IF('Conseil de classe'!$A$2=$I$4,Classe2!FL35,IF('Conseil de classe'!$A$2=$I$5,Classe3!FL35,IF('Conseil de classe'!$A$2=$I$6,Classe4!FL35,IF('Conseil de classe'!$A$2=$I$7,Classe5!FL35,IF('Conseil de classe'!$A$2=$I$8,Classe6!FL35,IF('Conseil de classe'!$A$2=$I$9,Classe7!FL35,IF('Conseil de classe'!$A$2=$I$10,Classe8!FL35,IF('Conseil de classe'!$A$2=$I$11,Classe9!FL35)))))))))),"",IF('Conseil de classe'!$A$2=$I$3,Classe1!FL35,IF('Conseil de classe'!$A$2=$I$4,Classe2!FL35,IF('Conseil de classe'!$A$2=$I$5,Classe3!FL35,IF('Conseil de classe'!$A$2=$I$6,Classe4!FL35,IF('Conseil de classe'!$A$2=$I$7,Classe5!FL35,IF('Conseil de classe'!$A$2=$I$8,Classe6!FL35,IF('Conseil de classe'!$A$2=$I$9,Classe7!FL35,IF('Conseil de classe'!$A$2=$I$10,Classe8!FL35,IF('Conseil de classe'!$A$2=$I$11,Classe9!FL35))))))))))</f>
        <v/>
      </c>
      <c r="BE34" s="7" t="str">
        <f>IF(ISBLANK(IF('Conseil de classe'!$A$2=$I$3,Classe1!FM35,IF('Conseil de classe'!$A$2=$I$4,Classe2!FM35,IF('Conseil de classe'!$A$2=$I$5,Classe3!FM35,IF('Conseil de classe'!$A$2=$I$6,Classe4!FM35,IF('Conseil de classe'!$A$2=$I$7,Classe5!FM35,IF('Conseil de classe'!$A$2=$I$8,Classe6!FM35,IF('Conseil de classe'!$A$2=$I$9,Classe7!FM35,IF('Conseil de classe'!$A$2=$I$10,Classe8!FM35,IF('Conseil de classe'!$A$2=$I$11,Classe9!FM35)))))))))),"",IF('Conseil de classe'!$A$2=$I$3,Classe1!FM35,IF('Conseil de classe'!$A$2=$I$4,Classe2!FM35,IF('Conseil de classe'!$A$2=$I$5,Classe3!FM35,IF('Conseil de classe'!$A$2=$I$6,Classe4!FM35,IF('Conseil de classe'!$A$2=$I$7,Classe5!FM35,IF('Conseil de classe'!$A$2=$I$8,Classe6!FM35,IF('Conseil de classe'!$A$2=$I$9,Classe7!FM35,IF('Conseil de classe'!$A$2=$I$10,Classe8!FM35,IF('Conseil de classe'!$A$2=$I$11,Classe9!FM35))))))))))</f>
        <v/>
      </c>
      <c r="BF34" s="7" t="str">
        <f>IF(ISBLANK(IF('Conseil de classe'!$A$2=$I$3,Classe1!FN35,IF('Conseil de classe'!$A$2=$I$4,Classe2!FN35,IF('Conseil de classe'!$A$2=$I$5,Classe3!FN35,IF('Conseil de classe'!$A$2=$I$6,Classe4!FN35,IF('Conseil de classe'!$A$2=$I$7,Classe5!FN35,IF('Conseil de classe'!$A$2=$I$8,Classe6!FN35,IF('Conseil de classe'!$A$2=$I$9,Classe7!FN35,IF('Conseil de classe'!$A$2=$I$10,Classe8!FN35,IF('Conseil de classe'!$A$2=$I$11,Classe9!FN35)))))))))),"",IF('Conseil de classe'!$A$2=$I$3,Classe1!FN35,IF('Conseil de classe'!$A$2=$I$4,Classe2!FN35,IF('Conseil de classe'!$A$2=$I$5,Classe3!FN35,IF('Conseil de classe'!$A$2=$I$6,Classe4!FN35,IF('Conseil de classe'!$A$2=$I$7,Classe5!FN35,IF('Conseil de classe'!$A$2=$I$8,Classe6!FN35,IF('Conseil de classe'!$A$2=$I$9,Classe7!FN35,IF('Conseil de classe'!$A$2=$I$10,Classe8!FN35,IF('Conseil de classe'!$A$2=$I$11,Classe9!FN35))))))))))</f>
        <v/>
      </c>
      <c r="BG34" s="7" t="str">
        <f>IF(ISBLANK(IF('Conseil de classe'!$A$2=$I$3,Classe1!FO35,IF('Conseil de classe'!$A$2=$I$4,Classe2!FO35,IF('Conseil de classe'!$A$2=$I$5,Classe3!FO35,IF('Conseil de classe'!$A$2=$I$6,Classe4!FO35,IF('Conseil de classe'!$A$2=$I$7,Classe5!FO35,IF('Conseil de classe'!$A$2=$I$8,Classe6!FO35,IF('Conseil de classe'!$A$2=$I$9,Classe7!FO35,IF('Conseil de classe'!$A$2=$I$10,Classe8!FO35,IF('Conseil de classe'!$A$2=$I$11,Classe9!FO35)))))))))),"",IF('Conseil de classe'!$A$2=$I$3,Classe1!FO35,IF('Conseil de classe'!$A$2=$I$4,Classe2!FO35,IF('Conseil de classe'!$A$2=$I$5,Classe3!FO35,IF('Conseil de classe'!$A$2=$I$6,Classe4!FO35,IF('Conseil de classe'!$A$2=$I$7,Classe5!FO35,IF('Conseil de classe'!$A$2=$I$8,Classe6!FO35,IF('Conseil de classe'!$A$2=$I$9,Classe7!FO35,IF('Conseil de classe'!$A$2=$I$10,Classe8!FO35,IF('Conseil de classe'!$A$2=$I$11,Classe9!FO35))))))))))</f>
        <v/>
      </c>
      <c r="BH34" s="7" t="str">
        <f>IF(ISBLANK(IF('Conseil de classe'!$A$2=$I$3,Classe1!FP35,IF('Conseil de classe'!$A$2=$I$4,Classe2!FP35,IF('Conseil de classe'!$A$2=$I$5,Classe3!FP35,IF('Conseil de classe'!$A$2=$I$6,Classe4!FP35,IF('Conseil de classe'!$A$2=$I$7,Classe5!FP35,IF('Conseil de classe'!$A$2=$I$8,Classe6!FP35,IF('Conseil de classe'!$A$2=$I$9,Classe7!FP35,IF('Conseil de classe'!$A$2=$I$10,Classe8!FP35,IF('Conseil de classe'!$A$2=$I$11,Classe9!FP35)))))))))),"",IF('Conseil de classe'!$A$2=$I$3,Classe1!FP35,IF('Conseil de classe'!$A$2=$I$4,Classe2!FP35,IF('Conseil de classe'!$A$2=$I$5,Classe3!FP35,IF('Conseil de classe'!$A$2=$I$6,Classe4!FP35,IF('Conseil de classe'!$A$2=$I$7,Classe5!FP35,IF('Conseil de classe'!$A$2=$I$8,Classe6!FP35,IF('Conseil de classe'!$A$2=$I$9,Classe7!FP35,IF('Conseil de classe'!$A$2=$I$10,Classe8!FP35,IF('Conseil de classe'!$A$2=$I$11,Classe9!FP35))))))))))</f>
        <v/>
      </c>
      <c r="BI34" s="7" t="str">
        <f>IF(ISBLANK(IF('Conseil de classe'!$A$2=$I$3,Classe1!FQ35,IF('Conseil de classe'!$A$2=$I$4,Classe2!FQ35,IF('Conseil de classe'!$A$2=$I$5,Classe3!FQ35,IF('Conseil de classe'!$A$2=$I$6,Classe4!FQ35,IF('Conseil de classe'!$A$2=$I$7,Classe5!FQ35,IF('Conseil de classe'!$A$2=$I$8,Classe6!FQ35,IF('Conseil de classe'!$A$2=$I$9,Classe7!FQ35,IF('Conseil de classe'!$A$2=$I$10,Classe8!FQ35,IF('Conseil de classe'!$A$2=$I$11,Classe9!FQ35)))))))))),"",IF('Conseil de classe'!$A$2=$I$3,Classe1!FQ35,IF('Conseil de classe'!$A$2=$I$4,Classe2!FQ35,IF('Conseil de classe'!$A$2=$I$5,Classe3!FQ35,IF('Conseil de classe'!$A$2=$I$6,Classe4!FQ35,IF('Conseil de classe'!$A$2=$I$7,Classe5!FQ35,IF('Conseil de classe'!$A$2=$I$8,Classe6!FQ35,IF('Conseil de classe'!$A$2=$I$9,Classe7!FQ35,IF('Conseil de classe'!$A$2=$I$10,Classe8!FQ35,IF('Conseil de classe'!$A$2=$I$11,Classe9!FQ35))))))))))</f>
        <v/>
      </c>
      <c r="BJ34" s="7" t="str">
        <f>IF(ISBLANK(IF('Conseil de classe'!$A$2=$I$3,Classe1!FR35,IF('Conseil de classe'!$A$2=$I$4,Classe2!FR35,IF('Conseil de classe'!$A$2=$I$5,Classe3!FR35,IF('Conseil de classe'!$A$2=$I$6,Classe4!FR35,IF('Conseil de classe'!$A$2=$I$7,Classe5!FR35,IF('Conseil de classe'!$A$2=$I$8,Classe6!FR35,IF('Conseil de classe'!$A$2=$I$9,Classe7!FR35,IF('Conseil de classe'!$A$2=$I$10,Classe8!FR35,IF('Conseil de classe'!$A$2=$I$11,Classe9!FR35)))))))))),"",IF('Conseil de classe'!$A$2=$I$3,Classe1!FR35,IF('Conseil de classe'!$A$2=$I$4,Classe2!FR35,IF('Conseil de classe'!$A$2=$I$5,Classe3!FR35,IF('Conseil de classe'!$A$2=$I$6,Classe4!FR35,IF('Conseil de classe'!$A$2=$I$7,Classe5!FR35,IF('Conseil de classe'!$A$2=$I$8,Classe6!FR35,IF('Conseil de classe'!$A$2=$I$9,Classe7!FR35,IF('Conseil de classe'!$A$2=$I$10,Classe8!FR35,IF('Conseil de classe'!$A$2=$I$11,Classe9!FR35))))))))))</f>
        <v/>
      </c>
      <c r="BK34" s="7" t="str">
        <f>IF(ISBLANK(IF('Conseil de classe'!$A$2=$I$3,Classe1!FS35,IF('Conseil de classe'!$A$2=$I$4,Classe2!FS35,IF('Conseil de classe'!$A$2=$I$5,Classe3!FS35,IF('Conseil de classe'!$A$2=$I$6,Classe4!FS35,IF('Conseil de classe'!$A$2=$I$7,Classe5!FS35,IF('Conseil de classe'!$A$2=$I$8,Classe6!FS35,IF('Conseil de classe'!$A$2=$I$9,Classe7!FS35,IF('Conseil de classe'!$A$2=$I$10,Classe8!FS35,IF('Conseil de classe'!$A$2=$I$11,Classe9!FS35)))))))))),"",IF('Conseil de classe'!$A$2=$I$3,Classe1!FS35,IF('Conseil de classe'!$A$2=$I$4,Classe2!FS35,IF('Conseil de classe'!$A$2=$I$5,Classe3!FS35,IF('Conseil de classe'!$A$2=$I$6,Classe4!FS35,IF('Conseil de classe'!$A$2=$I$7,Classe5!FS35,IF('Conseil de classe'!$A$2=$I$8,Classe6!FS35,IF('Conseil de classe'!$A$2=$I$9,Classe7!FS35,IF('Conseil de classe'!$A$2=$I$10,Classe8!FS35,IF('Conseil de classe'!$A$2=$I$11,Classe9!FS35))))))))))</f>
        <v/>
      </c>
      <c r="BL34" s="7" t="str">
        <f>IF(ISBLANK(IF('Conseil de classe'!$A$2=$I$3,Classe1!FT35,IF('Conseil de classe'!$A$2=$I$4,Classe2!FT35,IF('Conseil de classe'!$A$2=$I$5,Classe3!FT35,IF('Conseil de classe'!$A$2=$I$6,Classe4!FT35,IF('Conseil de classe'!$A$2=$I$7,Classe5!FT35,IF('Conseil de classe'!$A$2=$I$8,Classe6!FT35,IF('Conseil de classe'!$A$2=$I$9,Classe7!FT35,IF('Conseil de classe'!$A$2=$I$10,Classe8!FT35,IF('Conseil de classe'!$A$2=$I$11,Classe9!FT35)))))))))),"",IF('Conseil de classe'!$A$2=$I$3,Classe1!FT35,IF('Conseil de classe'!$A$2=$I$4,Classe2!FT35,IF('Conseil de classe'!$A$2=$I$5,Classe3!FT35,IF('Conseil de classe'!$A$2=$I$6,Classe4!FT35,IF('Conseil de classe'!$A$2=$I$7,Classe5!FT35,IF('Conseil de classe'!$A$2=$I$8,Classe6!FT35,IF('Conseil de classe'!$A$2=$I$9,Classe7!FT35,IF('Conseil de classe'!$A$2=$I$10,Classe8!FT35,IF('Conseil de classe'!$A$2=$I$11,Classe9!FT35))))))))))</f>
        <v/>
      </c>
      <c r="BM34" s="7" t="str">
        <f>IF(ISBLANK(IF('Conseil de classe'!$A$2=$I$3,Classe1!FU35,IF('Conseil de classe'!$A$2=$I$4,Classe2!FU35,IF('Conseil de classe'!$A$2=$I$5,Classe3!FU35,IF('Conseil de classe'!$A$2=$I$6,Classe4!FU35,IF('Conseil de classe'!$A$2=$I$7,Classe5!FU35,IF('Conseil de classe'!$A$2=$I$8,Classe6!FU35,IF('Conseil de classe'!$A$2=$I$9,Classe7!FU35,IF('Conseil de classe'!$A$2=$I$10,Classe8!FU35,IF('Conseil de classe'!$A$2=$I$11,Classe9!FU35)))))))))),"",IF('Conseil de classe'!$A$2=$I$3,Classe1!FU35,IF('Conseil de classe'!$A$2=$I$4,Classe2!FU35,IF('Conseil de classe'!$A$2=$I$5,Classe3!FU35,IF('Conseil de classe'!$A$2=$I$6,Classe4!FU35,IF('Conseil de classe'!$A$2=$I$7,Classe5!FU35,IF('Conseil de classe'!$A$2=$I$8,Classe6!FU35,IF('Conseil de classe'!$A$2=$I$9,Classe7!FU35,IF('Conseil de classe'!$A$2=$I$10,Classe8!FU35,IF('Conseil de classe'!$A$2=$I$11,Classe9!FU35))))))))))</f>
        <v/>
      </c>
      <c r="BN34" s="7" t="str">
        <f>IF(ISBLANK(IF('Conseil de classe'!$A$2=$I$3,Classe1!FV35,IF('Conseil de classe'!$A$2=$I$4,Classe2!FV35,IF('Conseil de classe'!$A$2=$I$5,Classe3!FV35,IF('Conseil de classe'!$A$2=$I$6,Classe4!FV35,IF('Conseil de classe'!$A$2=$I$7,Classe5!FV35,IF('Conseil de classe'!$A$2=$I$8,Classe6!FV35,IF('Conseil de classe'!$A$2=$I$9,Classe7!FV35,IF('Conseil de classe'!$A$2=$I$10,Classe8!FV35,IF('Conseil de classe'!$A$2=$I$11,Classe9!FV35)))))))))),"",IF('Conseil de classe'!$A$2=$I$3,Classe1!FV35,IF('Conseil de classe'!$A$2=$I$4,Classe2!FV35,IF('Conseil de classe'!$A$2=$I$5,Classe3!FV35,IF('Conseil de classe'!$A$2=$I$6,Classe4!FV35,IF('Conseil de classe'!$A$2=$I$7,Classe5!FV35,IF('Conseil de classe'!$A$2=$I$8,Classe6!FV35,IF('Conseil de classe'!$A$2=$I$9,Classe7!FV35,IF('Conseil de classe'!$A$2=$I$10,Classe8!FV35,IF('Conseil de classe'!$A$2=$I$11,Classe9!FV35))))))))))</f>
        <v/>
      </c>
      <c r="BO34" s="7" t="str">
        <f>IF(ISBLANK(IF('Conseil de classe'!$A$2=$I$3,Classe1!FW35,IF('Conseil de classe'!$A$2=$I$4,Classe2!FW35,IF('Conseil de classe'!$A$2=$I$5,Classe3!FW35,IF('Conseil de classe'!$A$2=$I$6,Classe4!FW35,IF('Conseil de classe'!$A$2=$I$7,Classe5!FW35,IF('Conseil de classe'!$A$2=$I$8,Classe6!FW35,IF('Conseil de classe'!$A$2=$I$9,Classe7!FW35,IF('Conseil de classe'!$A$2=$I$10,Classe8!FW35,IF('Conseil de classe'!$A$2=$I$11,Classe9!FW35)))))))))),"",IF('Conseil de classe'!$A$2=$I$3,Classe1!FW35,IF('Conseil de classe'!$A$2=$I$4,Classe2!FW35,IF('Conseil de classe'!$A$2=$I$5,Classe3!FW35,IF('Conseil de classe'!$A$2=$I$6,Classe4!FW35,IF('Conseil de classe'!$A$2=$I$7,Classe5!FW35,IF('Conseil de classe'!$A$2=$I$8,Classe6!FW35,IF('Conseil de classe'!$A$2=$I$9,Classe7!FW35,IF('Conseil de classe'!$A$2=$I$10,Classe8!FW35,IF('Conseil de classe'!$A$2=$I$11,Classe9!FW35))))))))))</f>
        <v/>
      </c>
      <c r="BP34" s="7" t="str">
        <f>IF(ISBLANK(IF('Conseil de classe'!$A$2=$I$3,Classe1!FX35,IF('Conseil de classe'!$A$2=$I$4,Classe2!FX35,IF('Conseil de classe'!$A$2=$I$5,Classe3!FX35,IF('Conseil de classe'!$A$2=$I$6,Classe4!FX35,IF('Conseil de classe'!$A$2=$I$7,Classe5!FX35,IF('Conseil de classe'!$A$2=$I$8,Classe6!FX35,IF('Conseil de classe'!$A$2=$I$9,Classe7!FX35,IF('Conseil de classe'!$A$2=$I$10,Classe8!FX35,IF('Conseil de classe'!$A$2=$I$11,Classe9!FX35)))))))))),"",IF('Conseil de classe'!$A$2=$I$3,Classe1!FX35,IF('Conseil de classe'!$A$2=$I$4,Classe2!FX35,IF('Conseil de classe'!$A$2=$I$5,Classe3!FX35,IF('Conseil de classe'!$A$2=$I$6,Classe4!FX35,IF('Conseil de classe'!$A$2=$I$7,Classe5!FX35,IF('Conseil de classe'!$A$2=$I$8,Classe6!FX35,IF('Conseil de classe'!$A$2=$I$9,Classe7!FX35,IF('Conseil de classe'!$A$2=$I$10,Classe8!FX35,IF('Conseil de classe'!$A$2=$I$11,Classe9!FX35))))))))))</f>
        <v/>
      </c>
      <c r="BQ34" s="7" t="str">
        <f>IF(ISBLANK(IF('Conseil de classe'!$A$2=$I$3,Classe1!FY35,IF('Conseil de classe'!$A$2=$I$4,Classe2!FY35,IF('Conseil de classe'!$A$2=$I$5,Classe3!FY35,IF('Conseil de classe'!$A$2=$I$6,Classe4!FY35,IF('Conseil de classe'!$A$2=$I$7,Classe5!FY35,IF('Conseil de classe'!$A$2=$I$8,Classe6!FY35,IF('Conseil de classe'!$A$2=$I$9,Classe7!FY35,IF('Conseil de classe'!$A$2=$I$10,Classe8!FY35,IF('Conseil de classe'!$A$2=$I$11,Classe9!FY35)))))))))),"",IF('Conseil de classe'!$A$2=$I$3,Classe1!FY35,IF('Conseil de classe'!$A$2=$I$4,Classe2!FY35,IF('Conseil de classe'!$A$2=$I$5,Classe3!FY35,IF('Conseil de classe'!$A$2=$I$6,Classe4!FY35,IF('Conseil de classe'!$A$2=$I$7,Classe5!FY35,IF('Conseil de classe'!$A$2=$I$8,Classe6!FY35,IF('Conseil de classe'!$A$2=$I$9,Classe7!FY35,IF('Conseil de classe'!$A$2=$I$10,Classe8!FY35,IF('Conseil de classe'!$A$2=$I$11,Classe9!FY35))))))))))</f>
        <v/>
      </c>
      <c r="BR34" s="7" t="str">
        <f>IF(ISBLANK(IF('Conseil de classe'!$A$2=$I$3,Classe1!FZ35,IF('Conseil de classe'!$A$2=$I$4,Classe2!FZ35,IF('Conseil de classe'!$A$2=$I$5,Classe3!FZ35,IF('Conseil de classe'!$A$2=$I$6,Classe4!FZ35,IF('Conseil de classe'!$A$2=$I$7,Classe5!FZ35,IF('Conseil de classe'!$A$2=$I$8,Classe6!FZ35,IF('Conseil de classe'!$A$2=$I$9,Classe7!FZ35,IF('Conseil de classe'!$A$2=$I$10,Classe8!FZ35,IF('Conseil de classe'!$A$2=$I$11,Classe9!FZ35)))))))))),"",IF('Conseil de classe'!$A$2=$I$3,Classe1!FZ35,IF('Conseil de classe'!$A$2=$I$4,Classe2!FZ35,IF('Conseil de classe'!$A$2=$I$5,Classe3!FZ35,IF('Conseil de classe'!$A$2=$I$6,Classe4!FZ35,IF('Conseil de classe'!$A$2=$I$7,Classe5!FZ35,IF('Conseil de classe'!$A$2=$I$8,Classe6!FZ35,IF('Conseil de classe'!$A$2=$I$9,Classe7!FZ35,IF('Conseil de classe'!$A$2=$I$10,Classe8!FZ35,IF('Conseil de classe'!$A$2=$I$11,Classe9!FZ35))))))))))</f>
        <v/>
      </c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3:84" x14ac:dyDescent="0.3">
      <c r="C35" s="10"/>
      <c r="F35" s="7">
        <v>27</v>
      </c>
      <c r="G35" s="2">
        <v>12.5</v>
      </c>
      <c r="J35" s="7" t="str">
        <f>IF(ISBLANK(IF('Conseil de classe'!$A$2=$I$3,Classe1!B36, IF('Conseil de classe'!$A$2=$I$4,Classe2!B36,IF('Conseil de classe'!$A$2=$I$5,Classe3!B36,IF('Conseil de classe'!$A$2=$I$6,Classe4!B36,IF('Conseil de classe'!$A$2=$I$7,Classe5!B36,IF('Conseil de classe'!$A$2=$I$8,Classe6!B36, IF('Conseil de classe'!$A$2=$I$9,Classe7!B36,IF('Conseil de classe'!$A$2=$I$10,Classe8!B36,IF('Conseil de classe'!$A$2=$I$11,Classe9!B36)))))))))),"",IF('Conseil de classe'!$A$2=$I$3,Classe1!B36, IF('Conseil de classe'!$A$2=$I$4,Classe2!B36,IF('Conseil de classe'!$A$2=$I$5,Classe3!B36,IF('Conseil de classe'!$A$2=$I$6,Classe4!B36,IF('Conseil de classe'!$A$2=$I$7,Classe5!B36,IF('Conseil de classe'!$A$2=$I$8,Classe6!B36, IF('Conseil de classe'!$A$2=$I$9,Classe7!B36,IF('Conseil de classe'!$A$2=$I$10,Classe8!B36,IF('Conseil de classe'!$A$2=$I$11,Classe9!B36))))))))))</f>
        <v/>
      </c>
      <c r="K35" s="7" t="str">
        <f>IF(ISBLANK(IF('Conseil de classe'!$A$2=$I$3,Classe1!DS36,IF('Conseil de classe'!$A$2=$I$4,Classe2!DS36,IF('Conseil de classe'!$A$2=$I$5,Classe3!DS36,IF('Conseil de classe'!$A$2=$I$6,Classe4!DS36,IF('Conseil de classe'!$A$2=$I$7,Classe5!DS36,IF('Conseil de classe'!$A$2=$I$8,Classe6!DS36,IF('Conseil de classe'!$A$2=$I$9,Classe7!DS36,IF('Conseil de classe'!$A$2=$I$10,Classe8!DS36,IF('Conseil de classe'!$A$2=$I$11,Classe9!DS36)))))))))),"",IF('Conseil de classe'!$A$2=$I$3,Classe1!DS36,IF('Conseil de classe'!$A$2=$I$4,Classe2!DS36,IF('Conseil de classe'!$A$2=$I$5,Classe3!DS36,IF('Conseil de classe'!$A$2=$I$6,Classe4!DS36,IF('Conseil de classe'!$A$2=$I$7,Classe5!DS36,IF('Conseil de classe'!$A$2=$I$8,Classe6!DS36,IF('Conseil de classe'!$A$2=$I$9,Classe7!DS36,IF('Conseil de classe'!$A$2=$I$10,Classe8!DS36,IF('Conseil de classe'!$A$2=$I$11,Classe9!DS36))))))))))</f>
        <v/>
      </c>
      <c r="L35" s="7" t="str">
        <f>IF(ISBLANK(IF('Conseil de classe'!$A$2=$I$3,Classe1!DT36,IF('Conseil de classe'!$A$2=$I$4,Classe2!DT36,IF('Conseil de classe'!$A$2=$I$5,Classe3!DT36,IF('Conseil de classe'!$A$2=$I$6,Classe4!DT36,IF('Conseil de classe'!$A$2=$I$7,Classe5!DT36,IF('Conseil de classe'!$A$2=$I$8,Classe6!DT36,IF('Conseil de classe'!$A$2=$I$9,Classe7!DT36,IF('Conseil de classe'!$A$2=$I$10,Classe8!DT36,IF('Conseil de classe'!$A$2=$I$11,Classe9!DT36)))))))))),"",IF('Conseil de classe'!$A$2=$I$3,Classe1!DT36,IF('Conseil de classe'!$A$2=$I$4,Classe2!DT36,IF('Conseil de classe'!$A$2=$I$5,Classe3!DT36,IF('Conseil de classe'!$A$2=$I$6,Classe4!DT36,IF('Conseil de classe'!$A$2=$I$7,Classe5!DT36,IF('Conseil de classe'!$A$2=$I$8,Classe6!DT36,IF('Conseil de classe'!$A$2=$I$9,Classe7!DT36,IF('Conseil de classe'!$A$2=$I$10,Classe8!DT36,IF('Conseil de classe'!$A$2=$I$11,Classe9!DT36))))))))))</f>
        <v/>
      </c>
      <c r="M35" s="7" t="str">
        <f>IF(ISBLANK(IF('Conseil de classe'!$A$2=$I$3,Classe1!DU36,IF('Conseil de classe'!$A$2=$I$4,Classe2!DU36,IF('Conseil de classe'!$A$2=$I$5,Classe3!DU36,IF('Conseil de classe'!$A$2=$I$6,Classe4!DU36,IF('Conseil de classe'!$A$2=$I$7,Classe5!DU36,IF('Conseil de classe'!$A$2=$I$8,Classe6!DU36,IF('Conseil de classe'!$A$2=$I$9,Classe7!DU36,IF('Conseil de classe'!$A$2=$I$10,Classe8!DU36,IF('Conseil de classe'!$A$2=$I$11,Classe9!DU36)))))))))),"",IF('Conseil de classe'!$A$2=$I$3,Classe1!DU36,IF('Conseil de classe'!$A$2=$I$4,Classe2!DU36,IF('Conseil de classe'!$A$2=$I$5,Classe3!DU36,IF('Conseil de classe'!$A$2=$I$6,Classe4!DU36,IF('Conseil de classe'!$A$2=$I$7,Classe5!DU36,IF('Conseil de classe'!$A$2=$I$8,Classe6!DU36,IF('Conseil de classe'!$A$2=$I$9,Classe7!DU36,IF('Conseil de classe'!$A$2=$I$10,Classe8!DU36,IF('Conseil de classe'!$A$2=$I$11,Classe9!DU36))))))))))</f>
        <v/>
      </c>
      <c r="N35" s="7" t="str">
        <f>IF(ISBLANK(IF('Conseil de classe'!$A$2=$I$3,Classe1!DV36,IF('Conseil de classe'!$A$2=$I$4,Classe2!DV36,IF('Conseil de classe'!$A$2=$I$5,Classe3!DV36,IF('Conseil de classe'!$A$2=$I$6,Classe4!DV36,IF('Conseil de classe'!$A$2=$I$7,Classe5!DV36,IF('Conseil de classe'!$A$2=$I$8,Classe6!DV36,IF('Conseil de classe'!$A$2=$I$9,Classe7!DV36,IF('Conseil de classe'!$A$2=$I$10,Classe8!DV36,IF('Conseil de classe'!$A$2=$I$11,Classe9!DV36)))))))))),"",IF('Conseil de classe'!$A$2=$I$3,Classe1!DV36,IF('Conseil de classe'!$A$2=$I$4,Classe2!DV36,IF('Conseil de classe'!$A$2=$I$5,Classe3!DV36,IF('Conseil de classe'!$A$2=$I$6,Classe4!DV36,IF('Conseil de classe'!$A$2=$I$7,Classe5!DV36,IF('Conseil de classe'!$A$2=$I$8,Classe6!DV36,IF('Conseil de classe'!$A$2=$I$9,Classe7!DV36,IF('Conseil de classe'!$A$2=$I$10,Classe8!DV36,IF('Conseil de classe'!$A$2=$I$11,Classe9!DV36))))))))))</f>
        <v/>
      </c>
      <c r="O35" s="7" t="str">
        <f>IF(ISBLANK(IF('Conseil de classe'!$A$2=$I$3,Classe1!DW36,IF('Conseil de classe'!$A$2=$I$4,Classe2!DW36,IF('Conseil de classe'!$A$2=$I$5,Classe3!DW36,IF('Conseil de classe'!$A$2=$I$6,Classe4!DW36,IF('Conseil de classe'!$A$2=$I$7,Classe5!DW36,IF('Conseil de classe'!$A$2=$I$8,Classe6!DW36,IF('Conseil de classe'!$A$2=$I$9,Classe7!DW36,IF('Conseil de classe'!$A$2=$I$10,Classe8!DW36,IF('Conseil de classe'!$A$2=$I$11,Classe9!DW36)))))))))),"",IF('Conseil de classe'!$A$2=$I$3,Classe1!DW36,IF('Conseil de classe'!$A$2=$I$4,Classe2!DW36,IF('Conseil de classe'!$A$2=$I$5,Classe3!DW36,IF('Conseil de classe'!$A$2=$I$6,Classe4!DW36,IF('Conseil de classe'!$A$2=$I$7,Classe5!DW36,IF('Conseil de classe'!$A$2=$I$8,Classe6!DW36,IF('Conseil de classe'!$A$2=$I$9,Classe7!DW36,IF('Conseil de classe'!$A$2=$I$10,Classe8!DW36,IF('Conseil de classe'!$A$2=$I$11,Classe9!DW36))))))))))</f>
        <v/>
      </c>
      <c r="P35" s="7" t="str">
        <f>IF(ISBLANK(IF('Conseil de classe'!$A$2=$I$3,Classe1!DX36,IF('Conseil de classe'!$A$2=$I$4,Classe2!DX36,IF('Conseil de classe'!$A$2=$I$5,Classe3!DX36,IF('Conseil de classe'!$A$2=$I$6,Classe4!DX36,IF('Conseil de classe'!$A$2=$I$7,Classe5!DX36,IF('Conseil de classe'!$A$2=$I$8,Classe6!DX36,IF('Conseil de classe'!$A$2=$I$9,Classe7!DX36,IF('Conseil de classe'!$A$2=$I$10,Classe8!DX36,IF('Conseil de classe'!$A$2=$I$11,Classe9!DX36)))))))))),"",IF('Conseil de classe'!$A$2=$I$3,Classe1!DX36,IF('Conseil de classe'!$A$2=$I$4,Classe2!DX36,IF('Conseil de classe'!$A$2=$I$5,Classe3!DX36,IF('Conseil de classe'!$A$2=$I$6,Classe4!DX36,IF('Conseil de classe'!$A$2=$I$7,Classe5!DX36,IF('Conseil de classe'!$A$2=$I$8,Classe6!DX36,IF('Conseil de classe'!$A$2=$I$9,Classe7!DX36,IF('Conseil de classe'!$A$2=$I$10,Classe8!DX36,IF('Conseil de classe'!$A$2=$I$11,Classe9!DX36))))))))))</f>
        <v/>
      </c>
      <c r="Q35" s="7" t="str">
        <f>IF(ISBLANK(IF('Conseil de classe'!$A$2=$I$3,Classe1!DY36,IF('Conseil de classe'!$A$2=$I$4,Classe2!DY36,IF('Conseil de classe'!$A$2=$I$5,Classe3!DY36,IF('Conseil de classe'!$A$2=$I$6,Classe4!DY36,IF('Conseil de classe'!$A$2=$I$7,Classe5!DY36,IF('Conseil de classe'!$A$2=$I$8,Classe6!DY36,IF('Conseil de classe'!$A$2=$I$9,Classe7!DY36,IF('Conseil de classe'!$A$2=$I$10,Classe8!DY36,IF('Conseil de classe'!$A$2=$I$11,Classe9!DY36)))))))))),"",IF('Conseil de classe'!$A$2=$I$3,Classe1!DY36,IF('Conseil de classe'!$A$2=$I$4,Classe2!DY36,IF('Conseil de classe'!$A$2=$I$5,Classe3!DY36,IF('Conseil de classe'!$A$2=$I$6,Classe4!DY36,IF('Conseil de classe'!$A$2=$I$7,Classe5!DY36,IF('Conseil de classe'!$A$2=$I$8,Classe6!DY36,IF('Conseil de classe'!$A$2=$I$9,Classe7!DY36,IF('Conseil de classe'!$A$2=$I$10,Classe8!DY36,IF('Conseil de classe'!$A$2=$I$11,Classe9!DY36))))))))))</f>
        <v/>
      </c>
      <c r="R35" s="7" t="str">
        <f>IF(ISBLANK(IF('Conseil de classe'!$A$2=$I$3,Classe1!DZ36,IF('Conseil de classe'!$A$2=$I$4,Classe2!DZ36,IF('Conseil de classe'!$A$2=$I$5,Classe3!DZ36,IF('Conseil de classe'!$A$2=$I$6,Classe4!DZ36,IF('Conseil de classe'!$A$2=$I$7,Classe5!DZ36,IF('Conseil de classe'!$A$2=$I$8,Classe6!DZ36,IF('Conseil de classe'!$A$2=$I$9,Classe7!DZ36,IF('Conseil de classe'!$A$2=$I$10,Classe8!DZ36,IF('Conseil de classe'!$A$2=$I$11,Classe9!DZ36)))))))))),"",IF('Conseil de classe'!$A$2=$I$3,Classe1!DZ36,IF('Conseil de classe'!$A$2=$I$4,Classe2!DZ36,IF('Conseil de classe'!$A$2=$I$5,Classe3!DZ36,IF('Conseil de classe'!$A$2=$I$6,Classe4!DZ36,IF('Conseil de classe'!$A$2=$I$7,Classe5!DZ36,IF('Conseil de classe'!$A$2=$I$8,Classe6!DZ36,IF('Conseil de classe'!$A$2=$I$9,Classe7!DZ36,IF('Conseil de classe'!$A$2=$I$10,Classe8!DZ36,IF('Conseil de classe'!$A$2=$I$11,Classe9!DZ36))))))))))</f>
        <v/>
      </c>
      <c r="S35" s="7" t="str">
        <f>IF(ISBLANK(IF('Conseil de classe'!$A$2=$I$3,Classe1!EA36,IF('Conseil de classe'!$A$2=$I$4,Classe2!EA36,IF('Conseil de classe'!$A$2=$I$5,Classe3!EA36,IF('Conseil de classe'!$A$2=$I$6,Classe4!EA36,IF('Conseil de classe'!$A$2=$I$7,Classe5!EA36,IF('Conseil de classe'!$A$2=$I$8,Classe6!EA36,IF('Conseil de classe'!$A$2=$I$9,Classe7!EA36,IF('Conseil de classe'!$A$2=$I$10,Classe8!EA36,IF('Conseil de classe'!$A$2=$I$11,Classe9!EA36)))))))))),"",IF('Conseil de classe'!$A$2=$I$3,Classe1!EA36,IF('Conseil de classe'!$A$2=$I$4,Classe2!EA36,IF('Conseil de classe'!$A$2=$I$5,Classe3!EA36,IF('Conseil de classe'!$A$2=$I$6,Classe4!EA36,IF('Conseil de classe'!$A$2=$I$7,Classe5!EA36,IF('Conseil de classe'!$A$2=$I$8,Classe6!EA36,IF('Conseil de classe'!$A$2=$I$9,Classe7!EA36,IF('Conseil de classe'!$A$2=$I$10,Classe8!EA36,IF('Conseil de classe'!$A$2=$I$11,Classe9!EA36))))))))))</f>
        <v/>
      </c>
      <c r="T35" s="7" t="str">
        <f>IF(ISBLANK(IF('Conseil de classe'!$A$2=$I$3,Classe1!EB36,IF('Conseil de classe'!$A$2=$I$4,Classe2!EB36,IF('Conseil de classe'!$A$2=$I$5,Classe3!EB36,IF('Conseil de classe'!$A$2=$I$6,Classe4!EB36,IF('Conseil de classe'!$A$2=$I$7,Classe5!EB36,IF('Conseil de classe'!$A$2=$I$8,Classe6!EB36,IF('Conseil de classe'!$A$2=$I$9,Classe7!EB36,IF('Conseil de classe'!$A$2=$I$10,Classe8!EB36,IF('Conseil de classe'!$A$2=$I$11,Classe9!EB36)))))))))),"",IF('Conseil de classe'!$A$2=$I$3,Classe1!EB36,IF('Conseil de classe'!$A$2=$I$4,Classe2!EB36,IF('Conseil de classe'!$A$2=$I$5,Classe3!EB36,IF('Conseil de classe'!$A$2=$I$6,Classe4!EB36,IF('Conseil de classe'!$A$2=$I$7,Classe5!EB36,IF('Conseil de classe'!$A$2=$I$8,Classe6!EB36,IF('Conseil de classe'!$A$2=$I$9,Classe7!EB36,IF('Conseil de classe'!$A$2=$I$10,Classe8!EB36,IF('Conseil de classe'!$A$2=$I$11,Classe9!EB36))))))))))</f>
        <v/>
      </c>
      <c r="U35" s="7" t="str">
        <f>IF(ISBLANK(IF('Conseil de classe'!$A$2=$I$3,Classe1!EC36,IF('Conseil de classe'!$A$2=$I$4,Classe2!EC36,IF('Conseil de classe'!$A$2=$I$5,Classe3!EC36,IF('Conseil de classe'!$A$2=$I$6,Classe4!EC36,IF('Conseil de classe'!$A$2=$I$7,Classe5!EC36,IF('Conseil de classe'!$A$2=$I$8,Classe6!EC36,IF('Conseil de classe'!$A$2=$I$9,Classe7!EC36,IF('Conseil de classe'!$A$2=$I$10,Classe8!EC36,IF('Conseil de classe'!$A$2=$I$11,Classe9!EC36)))))))))),"",IF('Conseil de classe'!$A$2=$I$3,Classe1!EC36,IF('Conseil de classe'!$A$2=$I$4,Classe2!EC36,IF('Conseil de classe'!$A$2=$I$5,Classe3!EC36,IF('Conseil de classe'!$A$2=$I$6,Classe4!EC36,IF('Conseil de classe'!$A$2=$I$7,Classe5!EC36,IF('Conseil de classe'!$A$2=$I$8,Classe6!EC36,IF('Conseil de classe'!$A$2=$I$9,Classe7!EC36,IF('Conseil de classe'!$A$2=$I$10,Classe8!EC36,IF('Conseil de classe'!$A$2=$I$11,Classe9!EC36))))))))))</f>
        <v/>
      </c>
      <c r="V35" s="7" t="str">
        <f>IF(ISBLANK(IF('Conseil de classe'!$A$2=$I$3,Classe1!ED36,IF('Conseil de classe'!$A$2=$I$4,Classe2!ED36,IF('Conseil de classe'!$A$2=$I$5,Classe3!ED36,IF('Conseil de classe'!$A$2=$I$6,Classe4!ED36,IF('Conseil de classe'!$A$2=$I$7,Classe5!ED36,IF('Conseil de classe'!$A$2=$I$8,Classe6!ED36,IF('Conseil de classe'!$A$2=$I$9,Classe7!ED36,IF('Conseil de classe'!$A$2=$I$10,Classe8!ED36,IF('Conseil de classe'!$A$2=$I$11,Classe9!ED36)))))))))),"",IF('Conseil de classe'!$A$2=$I$3,Classe1!ED36,IF('Conseil de classe'!$A$2=$I$4,Classe2!ED36,IF('Conseil de classe'!$A$2=$I$5,Classe3!ED36,IF('Conseil de classe'!$A$2=$I$6,Classe4!ED36,IF('Conseil de classe'!$A$2=$I$7,Classe5!ED36,IF('Conseil de classe'!$A$2=$I$8,Classe6!ED36,IF('Conseil de classe'!$A$2=$I$9,Classe7!ED36,IF('Conseil de classe'!$A$2=$I$10,Classe8!ED36,IF('Conseil de classe'!$A$2=$I$11,Classe9!ED36))))))))))</f>
        <v/>
      </c>
      <c r="W35" s="7" t="str">
        <f>IF(ISBLANK(IF('Conseil de classe'!$A$2=$I$3,Classe1!EE36,IF('Conseil de classe'!$A$2=$I$4,Classe2!EE36,IF('Conseil de classe'!$A$2=$I$5,Classe3!EE36,IF('Conseil de classe'!$A$2=$I$6,Classe4!EE36,IF('Conseil de classe'!$A$2=$I$7,Classe5!EE36,IF('Conseil de classe'!$A$2=$I$8,Classe6!EE36,IF('Conseil de classe'!$A$2=$I$9,Classe7!EE36,IF('Conseil de classe'!$A$2=$I$10,Classe8!EE36,IF('Conseil de classe'!$A$2=$I$11,Classe9!EE36)))))))))),"",IF('Conseil de classe'!$A$2=$I$3,Classe1!EE36,IF('Conseil de classe'!$A$2=$I$4,Classe2!EE36,IF('Conseil de classe'!$A$2=$I$5,Classe3!EE36,IF('Conseil de classe'!$A$2=$I$6,Classe4!EE36,IF('Conseil de classe'!$A$2=$I$7,Classe5!EE36,IF('Conseil de classe'!$A$2=$I$8,Classe6!EE36,IF('Conseil de classe'!$A$2=$I$9,Classe7!EE36,IF('Conseil de classe'!$A$2=$I$10,Classe8!EE36,IF('Conseil de classe'!$A$2=$I$11,Classe9!EE36))))))))))</f>
        <v/>
      </c>
      <c r="X35" s="7" t="str">
        <f>IF(ISBLANK(IF('Conseil de classe'!$A$2=$I$3,Classe1!EF36,IF('Conseil de classe'!$A$2=$I$4,Classe2!EF36,IF('Conseil de classe'!$A$2=$I$5,Classe3!EF36,IF('Conseil de classe'!$A$2=$I$6,Classe4!EF36,IF('Conseil de classe'!$A$2=$I$7,Classe5!EF36,IF('Conseil de classe'!$A$2=$I$8,Classe6!EF36,IF('Conseil de classe'!$A$2=$I$9,Classe7!EF36,IF('Conseil de classe'!$A$2=$I$10,Classe8!EF36,IF('Conseil de classe'!$A$2=$I$11,Classe9!EF36)))))))))),"",IF('Conseil de classe'!$A$2=$I$3,Classe1!EF36,IF('Conseil de classe'!$A$2=$I$4,Classe2!EF36,IF('Conseil de classe'!$A$2=$I$5,Classe3!EF36,IF('Conseil de classe'!$A$2=$I$6,Classe4!EF36,IF('Conseil de classe'!$A$2=$I$7,Classe5!EF36,IF('Conseil de classe'!$A$2=$I$8,Classe6!EF36,IF('Conseil de classe'!$A$2=$I$9,Classe7!EF36,IF('Conseil de classe'!$A$2=$I$10,Classe8!EF36,IF('Conseil de classe'!$A$2=$I$11,Classe9!EF36))))))))))</f>
        <v/>
      </c>
      <c r="Y35" s="7" t="str">
        <f>IF(ISBLANK(IF('Conseil de classe'!$A$2=$I$3,Classe1!EG36,IF('Conseil de classe'!$A$2=$I$4,Classe2!EG36,IF('Conseil de classe'!$A$2=$I$5,Classe3!EG36,IF('Conseil de classe'!$A$2=$I$6,Classe4!EG36,IF('Conseil de classe'!$A$2=$I$7,Classe5!EG36,IF('Conseil de classe'!$A$2=$I$8,Classe6!EG36,IF('Conseil de classe'!$A$2=$I$9,Classe7!EG36,IF('Conseil de classe'!$A$2=$I$10,Classe8!EG36,IF('Conseil de classe'!$A$2=$I$11,Classe9!EG36)))))))))),"",IF('Conseil de classe'!$A$2=$I$3,Classe1!EG36,IF('Conseil de classe'!$A$2=$I$4,Classe2!EG36,IF('Conseil de classe'!$A$2=$I$5,Classe3!EG36,IF('Conseil de classe'!$A$2=$I$6,Classe4!EG36,IF('Conseil de classe'!$A$2=$I$7,Classe5!EG36,IF('Conseil de classe'!$A$2=$I$8,Classe6!EG36,IF('Conseil de classe'!$A$2=$I$9,Classe7!EG36,IF('Conseil de classe'!$A$2=$I$10,Classe8!EG36,IF('Conseil de classe'!$A$2=$I$11,Classe9!EG36))))))))))</f>
        <v/>
      </c>
      <c r="Z35" s="7" t="str">
        <f>IF(ISBLANK(IF('Conseil de classe'!$A$2=$I$3,Classe1!EH36,IF('Conseil de classe'!$A$2=$I$4,Classe2!EH36,IF('Conseil de classe'!$A$2=$I$5,Classe3!EH36,IF('Conseil de classe'!$A$2=$I$6,Classe4!EH36,IF('Conseil de classe'!$A$2=$I$7,Classe5!EH36,IF('Conseil de classe'!$A$2=$I$8,Classe6!EH36,IF('Conseil de classe'!$A$2=$I$9,Classe7!EH36,IF('Conseil de classe'!$A$2=$I$10,Classe8!EH36,IF('Conseil de classe'!$A$2=$I$11,Classe9!EH36)))))))))),"",IF('Conseil de classe'!$A$2=$I$3,Classe1!EH36,IF('Conseil de classe'!$A$2=$I$4,Classe2!EH36,IF('Conseil de classe'!$A$2=$I$5,Classe3!EH36,IF('Conseil de classe'!$A$2=$I$6,Classe4!EH36,IF('Conseil de classe'!$A$2=$I$7,Classe5!EH36,IF('Conseil de classe'!$A$2=$I$8,Classe6!EH36,IF('Conseil de classe'!$A$2=$I$9,Classe7!EH36,IF('Conseil de classe'!$A$2=$I$10,Classe8!EH36,IF('Conseil de classe'!$A$2=$I$11,Classe9!EH36))))))))))</f>
        <v/>
      </c>
      <c r="AA35" s="7" t="str">
        <f>IF(ISBLANK(IF('Conseil de classe'!$A$2=$I$3,Classe1!EI36,IF('Conseil de classe'!$A$2=$I$4,Classe2!EI36,IF('Conseil de classe'!$A$2=$I$5,Classe3!EI36,IF('Conseil de classe'!$A$2=$I$6,Classe4!EI36,IF('Conseil de classe'!$A$2=$I$7,Classe5!EI36,IF('Conseil de classe'!$A$2=$I$8,Classe6!EI36,IF('Conseil de classe'!$A$2=$I$9,Classe7!EI36,IF('Conseil de classe'!$A$2=$I$10,Classe8!EI36,IF('Conseil de classe'!$A$2=$I$11,Classe9!EI36)))))))))),"",IF('Conseil de classe'!$A$2=$I$3,Classe1!EI36,IF('Conseil de classe'!$A$2=$I$4,Classe2!EI36,IF('Conseil de classe'!$A$2=$I$5,Classe3!EI36,IF('Conseil de classe'!$A$2=$I$6,Classe4!EI36,IF('Conseil de classe'!$A$2=$I$7,Classe5!EI36,IF('Conseil de classe'!$A$2=$I$8,Classe6!EI36,IF('Conseil de classe'!$A$2=$I$9,Classe7!EI36,IF('Conseil de classe'!$A$2=$I$10,Classe8!EI36,IF('Conseil de classe'!$A$2=$I$11,Classe9!EI36))))))))))</f>
        <v/>
      </c>
      <c r="AB35" s="7" t="str">
        <f>IF(ISBLANK(IF('Conseil de classe'!$A$2=$I$3,Classe1!EJ36,IF('Conseil de classe'!$A$2=$I$4,Classe2!EJ36,IF('Conseil de classe'!$A$2=$I$5,Classe3!EJ36,IF('Conseil de classe'!$A$2=$I$6,Classe4!EJ36,IF('Conseil de classe'!$A$2=$I$7,Classe5!EJ36,IF('Conseil de classe'!$A$2=$I$8,Classe6!EJ36,IF('Conseil de classe'!$A$2=$I$9,Classe7!EJ36,IF('Conseil de classe'!$A$2=$I$10,Classe8!EJ36,IF('Conseil de classe'!$A$2=$I$11,Classe9!EJ36)))))))))),"",IF('Conseil de classe'!$A$2=$I$3,Classe1!EJ36,IF('Conseil de classe'!$A$2=$I$4,Classe2!EJ36,IF('Conseil de classe'!$A$2=$I$5,Classe3!EJ36,IF('Conseil de classe'!$A$2=$I$6,Classe4!EJ36,IF('Conseil de classe'!$A$2=$I$7,Classe5!EJ36,IF('Conseil de classe'!$A$2=$I$8,Classe6!EJ36,IF('Conseil de classe'!$A$2=$I$9,Classe7!EJ36,IF('Conseil de classe'!$A$2=$I$10,Classe8!EJ36,IF('Conseil de classe'!$A$2=$I$11,Classe9!EJ36))))))))))</f>
        <v/>
      </c>
      <c r="AC35" s="7" t="str">
        <f>IF(ISBLANK(IF('Conseil de classe'!$A$2=$I$3,Classe1!EK36,IF('Conseil de classe'!$A$2=$I$4,Classe2!EK36,IF('Conseil de classe'!$A$2=$I$5,Classe3!EK36,IF('Conseil de classe'!$A$2=$I$6,Classe4!EK36,IF('Conseil de classe'!$A$2=$I$7,Classe5!EK36,IF('Conseil de classe'!$A$2=$I$8,Classe6!EK36,IF('Conseil de classe'!$A$2=$I$9,Classe7!EK36,IF('Conseil de classe'!$A$2=$I$10,Classe8!EK36,IF('Conseil de classe'!$A$2=$I$11,Classe9!EK36)))))))))),"",IF('Conseil de classe'!$A$2=$I$3,Classe1!EK36,IF('Conseil de classe'!$A$2=$I$4,Classe2!EK36,IF('Conseil de classe'!$A$2=$I$5,Classe3!EK36,IF('Conseil de classe'!$A$2=$I$6,Classe4!EK36,IF('Conseil de classe'!$A$2=$I$7,Classe5!EK36,IF('Conseil de classe'!$A$2=$I$8,Classe6!EK36,IF('Conseil de classe'!$A$2=$I$9,Classe7!EK36,IF('Conseil de classe'!$A$2=$I$10,Classe8!EK36,IF('Conseil de classe'!$A$2=$I$11,Classe9!EK36))))))))))</f>
        <v/>
      </c>
      <c r="AD35" s="7" t="str">
        <f>IF(ISBLANK(IF('Conseil de classe'!$A$2=$I$3,Classe1!EL36,IF('Conseil de classe'!$A$2=$I$4,Classe2!EL36,IF('Conseil de classe'!$A$2=$I$5,Classe3!EL36,IF('Conseil de classe'!$A$2=$I$6,Classe4!EL36,IF('Conseil de classe'!$A$2=$I$7,Classe5!EL36,IF('Conseil de classe'!$A$2=$I$8,Classe6!EL36,IF('Conseil de classe'!$A$2=$I$9,Classe7!EL36,IF('Conseil de classe'!$A$2=$I$10,Classe8!EL36,IF('Conseil de classe'!$A$2=$I$11,Classe9!EL36)))))))))),"",IF('Conseil de classe'!$A$2=$I$3,Classe1!EL36,IF('Conseil de classe'!$A$2=$I$4,Classe2!EL36,IF('Conseil de classe'!$A$2=$I$5,Classe3!EL36,IF('Conseil de classe'!$A$2=$I$6,Classe4!EL36,IF('Conseil de classe'!$A$2=$I$7,Classe5!EL36,IF('Conseil de classe'!$A$2=$I$8,Classe6!EL36,IF('Conseil de classe'!$A$2=$I$9,Classe7!EL36,IF('Conseil de classe'!$A$2=$I$10,Classe8!EL36,IF('Conseil de classe'!$A$2=$I$11,Classe9!EL36))))))))))</f>
        <v/>
      </c>
      <c r="AE35" s="7" t="str">
        <f>IF(ISBLANK(IF('Conseil de classe'!$A$2=$I$3,Classe1!EM36,IF('Conseil de classe'!$A$2=$I$4,Classe2!EM36,IF('Conseil de classe'!$A$2=$I$5,Classe3!EM36,IF('Conseil de classe'!$A$2=$I$6,Classe4!EM36,IF('Conseil de classe'!$A$2=$I$7,Classe5!EM36,IF('Conseil de classe'!$A$2=$I$8,Classe6!EM36,IF('Conseil de classe'!$A$2=$I$9,Classe7!EM36,IF('Conseil de classe'!$A$2=$I$10,Classe8!EM36,IF('Conseil de classe'!$A$2=$I$11,Classe9!EM36)))))))))),"",IF('Conseil de classe'!$A$2=$I$3,Classe1!EM36,IF('Conseil de classe'!$A$2=$I$4,Classe2!EM36,IF('Conseil de classe'!$A$2=$I$5,Classe3!EM36,IF('Conseil de classe'!$A$2=$I$6,Classe4!EM36,IF('Conseil de classe'!$A$2=$I$7,Classe5!EM36,IF('Conseil de classe'!$A$2=$I$8,Classe6!EM36,IF('Conseil de classe'!$A$2=$I$9,Classe7!EM36,IF('Conseil de classe'!$A$2=$I$10,Classe8!EM36,IF('Conseil de classe'!$A$2=$I$11,Classe9!EM36))))))))))</f>
        <v/>
      </c>
      <c r="AF35" s="7" t="str">
        <f>IF(ISBLANK(IF('Conseil de classe'!$A$2=$I$3,Classe1!EN36,IF('Conseil de classe'!$A$2=$I$4,Classe2!EN36,IF('Conseil de classe'!$A$2=$I$5,Classe3!EN36,IF('Conseil de classe'!$A$2=$I$6,Classe4!EN36,IF('Conseil de classe'!$A$2=$I$7,Classe5!EN36,IF('Conseil de classe'!$A$2=$I$8,Classe6!EN36,IF('Conseil de classe'!$A$2=$I$9,Classe7!EN36,IF('Conseil de classe'!$A$2=$I$10,Classe8!EN36,IF('Conseil de classe'!$A$2=$I$11,Classe9!EN36)))))))))),"",IF('Conseil de classe'!$A$2=$I$3,Classe1!EN36,IF('Conseil de classe'!$A$2=$I$4,Classe2!EN36,IF('Conseil de classe'!$A$2=$I$5,Classe3!EN36,IF('Conseil de classe'!$A$2=$I$6,Classe4!EN36,IF('Conseil de classe'!$A$2=$I$7,Classe5!EN36,IF('Conseil de classe'!$A$2=$I$8,Classe6!EN36,IF('Conseil de classe'!$A$2=$I$9,Classe7!EN36,IF('Conseil de classe'!$A$2=$I$10,Classe8!EN36,IF('Conseil de classe'!$A$2=$I$11,Classe9!EN36))))))))))</f>
        <v/>
      </c>
      <c r="AG35" s="7" t="str">
        <f>IF(ISBLANK(IF('Conseil de classe'!$A$2=$I$3,Classe1!EO36,IF('Conseil de classe'!$A$2=$I$4,Classe2!EO36,IF('Conseil de classe'!$A$2=$I$5,Classe3!EO36,IF('Conseil de classe'!$A$2=$I$6,Classe4!EO36,IF('Conseil de classe'!$A$2=$I$7,Classe5!EO36,IF('Conseil de classe'!$A$2=$I$8,Classe6!EO36,IF('Conseil de classe'!$A$2=$I$9,Classe7!EO36,IF('Conseil de classe'!$A$2=$I$10,Classe8!EO36,IF('Conseil de classe'!$A$2=$I$11,Classe9!EO36)))))))))),"",IF('Conseil de classe'!$A$2=$I$3,Classe1!EO36,IF('Conseil de classe'!$A$2=$I$4,Classe2!EO36,IF('Conseil de classe'!$A$2=$I$5,Classe3!EO36,IF('Conseil de classe'!$A$2=$I$6,Classe4!EO36,IF('Conseil de classe'!$A$2=$I$7,Classe5!EO36,IF('Conseil de classe'!$A$2=$I$8,Classe6!EO36,IF('Conseil de classe'!$A$2=$I$9,Classe7!EO36,IF('Conseil de classe'!$A$2=$I$10,Classe8!EO36,IF('Conseil de classe'!$A$2=$I$11,Classe9!EO36))))))))))</f>
        <v/>
      </c>
      <c r="AH35" s="7" t="str">
        <f>IF(ISBLANK(IF('Conseil de classe'!$A$2=$I$3,Classe1!EP36,IF('Conseil de classe'!$A$2=$I$4,Classe2!EP36,IF('Conseil de classe'!$A$2=$I$5,Classe3!EP36,IF('Conseil de classe'!$A$2=$I$6,Classe4!EP36,IF('Conseil de classe'!$A$2=$I$7,Classe5!EP36,IF('Conseil de classe'!$A$2=$I$8,Classe6!EP36,IF('Conseil de classe'!$A$2=$I$9,Classe7!EP36,IF('Conseil de classe'!$A$2=$I$10,Classe8!EP36,IF('Conseil de classe'!$A$2=$I$11,Classe9!EP36)))))))))),"",IF('Conseil de classe'!$A$2=$I$3,Classe1!EP36,IF('Conseil de classe'!$A$2=$I$4,Classe2!EP36,IF('Conseil de classe'!$A$2=$I$5,Classe3!EP36,IF('Conseil de classe'!$A$2=$I$6,Classe4!EP36,IF('Conseil de classe'!$A$2=$I$7,Classe5!EP36,IF('Conseil de classe'!$A$2=$I$8,Classe6!EP36,IF('Conseil de classe'!$A$2=$I$9,Classe7!EP36,IF('Conseil de classe'!$A$2=$I$10,Classe8!EP36,IF('Conseil de classe'!$A$2=$I$11,Classe9!EP36))))))))))</f>
        <v/>
      </c>
      <c r="AI35" s="7" t="str">
        <f>IF(ISBLANK(IF('Conseil de classe'!$A$2=$I$3,Classe1!EQ36,IF('Conseil de classe'!$A$2=$I$4,Classe2!EQ36,IF('Conseil de classe'!$A$2=$I$5,Classe3!EQ36,IF('Conseil de classe'!$A$2=$I$6,Classe4!EQ36,IF('Conseil de classe'!$A$2=$I$7,Classe5!EQ36,IF('Conseil de classe'!$A$2=$I$8,Classe6!EQ36,IF('Conseil de classe'!$A$2=$I$9,Classe7!EQ36,IF('Conseil de classe'!$A$2=$I$10,Classe8!EQ36,IF('Conseil de classe'!$A$2=$I$11,Classe9!EQ36)))))))))),"",IF('Conseil de classe'!$A$2=$I$3,Classe1!EQ36,IF('Conseil de classe'!$A$2=$I$4,Classe2!EQ36,IF('Conseil de classe'!$A$2=$I$5,Classe3!EQ36,IF('Conseil de classe'!$A$2=$I$6,Classe4!EQ36,IF('Conseil de classe'!$A$2=$I$7,Classe5!EQ36,IF('Conseil de classe'!$A$2=$I$8,Classe6!EQ36,IF('Conseil de classe'!$A$2=$I$9,Classe7!EQ36,IF('Conseil de classe'!$A$2=$I$10,Classe8!EQ36,IF('Conseil de classe'!$A$2=$I$11,Classe9!EQ36))))))))))</f>
        <v/>
      </c>
      <c r="AJ35" s="7" t="str">
        <f>IF(ISBLANK(IF('Conseil de classe'!$A$2=$I$3,Classe1!ER36,IF('Conseil de classe'!$A$2=$I$4,Classe2!ER36,IF('Conseil de classe'!$A$2=$I$5,Classe3!ER36,IF('Conseil de classe'!$A$2=$I$6,Classe4!ER36,IF('Conseil de classe'!$A$2=$I$7,Classe5!ER36,IF('Conseil de classe'!$A$2=$I$8,Classe6!ER36,IF('Conseil de classe'!$A$2=$I$9,Classe7!ER36,IF('Conseil de classe'!$A$2=$I$10,Classe8!ER36,IF('Conseil de classe'!$A$2=$I$11,Classe9!ER36)))))))))),"",IF('Conseil de classe'!$A$2=$I$3,Classe1!ER36,IF('Conseil de classe'!$A$2=$I$4,Classe2!ER36,IF('Conseil de classe'!$A$2=$I$5,Classe3!ER36,IF('Conseil de classe'!$A$2=$I$6,Classe4!ER36,IF('Conseil de classe'!$A$2=$I$7,Classe5!ER36,IF('Conseil de classe'!$A$2=$I$8,Classe6!ER36,IF('Conseil de classe'!$A$2=$I$9,Classe7!ER36,IF('Conseil de classe'!$A$2=$I$10,Classe8!ER36,IF('Conseil de classe'!$A$2=$I$11,Classe9!ER36))))))))))</f>
        <v/>
      </c>
      <c r="AK35" s="7" t="str">
        <f>IF(ISBLANK(IF('Conseil de classe'!$A$2=$I$3,Classe1!ES36,IF('Conseil de classe'!$A$2=$I$4,Classe2!ES36,IF('Conseil de classe'!$A$2=$I$5,Classe3!ES36,IF('Conseil de classe'!$A$2=$I$6,Classe4!ES36,IF('Conseil de classe'!$A$2=$I$7,Classe5!ES36,IF('Conseil de classe'!$A$2=$I$8,Classe6!ES36,IF('Conseil de classe'!$A$2=$I$9,Classe7!ES36,IF('Conseil de classe'!$A$2=$I$10,Classe8!ES36,IF('Conseil de classe'!$A$2=$I$11,Classe9!ES36)))))))))),"",IF('Conseil de classe'!$A$2=$I$3,Classe1!ES36,IF('Conseil de classe'!$A$2=$I$4,Classe2!ES36,IF('Conseil de classe'!$A$2=$I$5,Classe3!ES36,IF('Conseil de classe'!$A$2=$I$6,Classe4!ES36,IF('Conseil de classe'!$A$2=$I$7,Classe5!ES36,IF('Conseil de classe'!$A$2=$I$8,Classe6!ES36,IF('Conseil de classe'!$A$2=$I$9,Classe7!ES36,IF('Conseil de classe'!$A$2=$I$10,Classe8!ES36,IF('Conseil de classe'!$A$2=$I$11,Classe9!ES36))))))))))</f>
        <v/>
      </c>
      <c r="AL35" s="7" t="str">
        <f>IF(ISBLANK(IF('Conseil de classe'!$A$2=$I$3,Classe1!ET36,IF('Conseil de classe'!$A$2=$I$4,Classe2!ET36,IF('Conseil de classe'!$A$2=$I$5,Classe3!ET36,IF('Conseil de classe'!$A$2=$I$6,Classe4!ET36,IF('Conseil de classe'!$A$2=$I$7,Classe5!ET36,IF('Conseil de classe'!$A$2=$I$8,Classe6!ET36,IF('Conseil de classe'!$A$2=$I$9,Classe7!ET36,IF('Conseil de classe'!$A$2=$I$10,Classe8!ET36,IF('Conseil de classe'!$A$2=$I$11,Classe9!ET36)))))))))),"",IF('Conseil de classe'!$A$2=$I$3,Classe1!ET36,IF('Conseil de classe'!$A$2=$I$4,Classe2!ET36,IF('Conseil de classe'!$A$2=$I$5,Classe3!ET36,IF('Conseil de classe'!$A$2=$I$6,Classe4!ET36,IF('Conseil de classe'!$A$2=$I$7,Classe5!ET36,IF('Conseil de classe'!$A$2=$I$8,Classe6!ET36,IF('Conseil de classe'!$A$2=$I$9,Classe7!ET36,IF('Conseil de classe'!$A$2=$I$10,Classe8!ET36,IF('Conseil de classe'!$A$2=$I$11,Classe9!ET36))))))))))</f>
        <v/>
      </c>
      <c r="AM35" s="7" t="str">
        <f>IF(ISBLANK(IF('Conseil de classe'!$A$2=$I$3,Classe1!EU36,IF('Conseil de classe'!$A$2=$I$4,Classe2!EU36,IF('Conseil de classe'!$A$2=$I$5,Classe3!EU36,IF('Conseil de classe'!$A$2=$I$6,Classe4!EU36,IF('Conseil de classe'!$A$2=$I$7,Classe5!EU36,IF('Conseil de classe'!$A$2=$I$8,Classe6!EU36,IF('Conseil de classe'!$A$2=$I$9,Classe7!EU36,IF('Conseil de classe'!$A$2=$I$10,Classe8!EU36,IF('Conseil de classe'!$A$2=$I$11,Classe9!EU36)))))))))),"",IF('Conseil de classe'!$A$2=$I$3,Classe1!EU36,IF('Conseil de classe'!$A$2=$I$4,Classe2!EU36,IF('Conseil de classe'!$A$2=$I$5,Classe3!EU36,IF('Conseil de classe'!$A$2=$I$6,Classe4!EU36,IF('Conseil de classe'!$A$2=$I$7,Classe5!EU36,IF('Conseil de classe'!$A$2=$I$8,Classe6!EU36,IF('Conseil de classe'!$A$2=$I$9,Classe7!EU36,IF('Conseil de classe'!$A$2=$I$10,Classe8!EU36,IF('Conseil de classe'!$A$2=$I$11,Classe9!EU36))))))))))</f>
        <v/>
      </c>
      <c r="AN35" s="7" t="str">
        <f>IF(ISBLANK(IF('Conseil de classe'!$A$2=$I$3,Classe1!EV36,IF('Conseil de classe'!$A$2=$I$4,Classe2!EV36,IF('Conseil de classe'!$A$2=$I$5,Classe3!EV36,IF('Conseil de classe'!$A$2=$I$6,Classe4!EV36,IF('Conseil de classe'!$A$2=$I$7,Classe5!EV36,IF('Conseil de classe'!$A$2=$I$8,Classe6!EV36,IF('Conseil de classe'!$A$2=$I$9,Classe7!EV36,IF('Conseil de classe'!$A$2=$I$10,Classe8!EV36,IF('Conseil de classe'!$A$2=$I$11,Classe9!EV36)))))))))),"",IF('Conseil de classe'!$A$2=$I$3,Classe1!EV36,IF('Conseil de classe'!$A$2=$I$4,Classe2!EV36,IF('Conseil de classe'!$A$2=$I$5,Classe3!EV36,IF('Conseil de classe'!$A$2=$I$6,Classe4!EV36,IF('Conseil de classe'!$A$2=$I$7,Classe5!EV36,IF('Conseil de classe'!$A$2=$I$8,Classe6!EV36,IF('Conseil de classe'!$A$2=$I$9,Classe7!EV36,IF('Conseil de classe'!$A$2=$I$10,Classe8!EV36,IF('Conseil de classe'!$A$2=$I$11,Classe9!EV36))))))))))</f>
        <v/>
      </c>
      <c r="AO35" s="7" t="str">
        <f>IF(ISBLANK(IF('Conseil de classe'!$A$2=$I$3,Classe1!EW36,IF('Conseil de classe'!$A$2=$I$4,Classe2!EW36,IF('Conseil de classe'!$A$2=$I$5,Classe3!EW36,IF('Conseil de classe'!$A$2=$I$6,Classe4!EW36,IF('Conseil de classe'!$A$2=$I$7,Classe5!EW36,IF('Conseil de classe'!$A$2=$I$8,Classe6!EW36,IF('Conseil de classe'!$A$2=$I$9,Classe7!EW36,IF('Conseil de classe'!$A$2=$I$10,Classe8!EW36,IF('Conseil de classe'!$A$2=$I$11,Classe9!EW36)))))))))),"",IF('Conseil de classe'!$A$2=$I$3,Classe1!EW36,IF('Conseil de classe'!$A$2=$I$4,Classe2!EW36,IF('Conseil de classe'!$A$2=$I$5,Classe3!EW36,IF('Conseil de classe'!$A$2=$I$6,Classe4!EW36,IF('Conseil de classe'!$A$2=$I$7,Classe5!EW36,IF('Conseil de classe'!$A$2=$I$8,Classe6!EW36,IF('Conseil de classe'!$A$2=$I$9,Classe7!EW36,IF('Conseil de classe'!$A$2=$I$10,Classe8!EW36,IF('Conseil de classe'!$A$2=$I$11,Classe9!EW36))))))))))</f>
        <v/>
      </c>
      <c r="AP35" s="7" t="str">
        <f>IF(ISBLANK(IF('Conseil de classe'!$A$2=$I$3,Classe1!EX36,IF('Conseil de classe'!$A$2=$I$4,Classe2!EX36,IF('Conseil de classe'!$A$2=$I$5,Classe3!EX36,IF('Conseil de classe'!$A$2=$I$6,Classe4!EX36,IF('Conseil de classe'!$A$2=$I$7,Classe5!EX36,IF('Conseil de classe'!$A$2=$I$8,Classe6!EX36,IF('Conseil de classe'!$A$2=$I$9,Classe7!EX36,IF('Conseil de classe'!$A$2=$I$10,Classe8!EX36,IF('Conseil de classe'!$A$2=$I$11,Classe9!EX36)))))))))),"",IF('Conseil de classe'!$A$2=$I$3,Classe1!EX36,IF('Conseil de classe'!$A$2=$I$4,Classe2!EX36,IF('Conseil de classe'!$A$2=$I$5,Classe3!EX36,IF('Conseil de classe'!$A$2=$I$6,Classe4!EX36,IF('Conseil de classe'!$A$2=$I$7,Classe5!EX36,IF('Conseil de classe'!$A$2=$I$8,Classe6!EX36,IF('Conseil de classe'!$A$2=$I$9,Classe7!EX36,IF('Conseil de classe'!$A$2=$I$10,Classe8!EX36,IF('Conseil de classe'!$A$2=$I$11,Classe9!EX36))))))))))</f>
        <v/>
      </c>
      <c r="AQ35" s="7" t="str">
        <f>IF(ISBLANK(IF('Conseil de classe'!$A$2=$I$3,Classe1!EY36,IF('Conseil de classe'!$A$2=$I$4,Classe2!EY36,IF('Conseil de classe'!$A$2=$I$5,Classe3!EY36,IF('Conseil de classe'!$A$2=$I$6,Classe4!EY36,IF('Conseil de classe'!$A$2=$I$7,Classe5!EY36,IF('Conseil de classe'!$A$2=$I$8,Classe6!EY36,IF('Conseil de classe'!$A$2=$I$9,Classe7!EY36,IF('Conseil de classe'!$A$2=$I$10,Classe8!EY36,IF('Conseil de classe'!$A$2=$I$11,Classe9!EY36)))))))))),"",IF('Conseil de classe'!$A$2=$I$3,Classe1!EY36,IF('Conseil de classe'!$A$2=$I$4,Classe2!EY36,IF('Conseil de classe'!$A$2=$I$5,Classe3!EY36,IF('Conseil de classe'!$A$2=$I$6,Classe4!EY36,IF('Conseil de classe'!$A$2=$I$7,Classe5!EY36,IF('Conseil de classe'!$A$2=$I$8,Classe6!EY36,IF('Conseil de classe'!$A$2=$I$9,Classe7!EY36,IF('Conseil de classe'!$A$2=$I$10,Classe8!EY36,IF('Conseil de classe'!$A$2=$I$11,Classe9!EY36))))))))))</f>
        <v/>
      </c>
      <c r="AR35" s="7" t="str">
        <f>IF(ISBLANK(IF('Conseil de classe'!$A$2=$I$3,Classe1!EZ36,IF('Conseil de classe'!$A$2=$I$4,Classe2!EZ36,IF('Conseil de classe'!$A$2=$I$5,Classe3!EZ36,IF('Conseil de classe'!$A$2=$I$6,Classe4!EZ36,IF('Conseil de classe'!$A$2=$I$7,Classe5!EZ36,IF('Conseil de classe'!$A$2=$I$8,Classe6!EZ36,IF('Conseil de classe'!$A$2=$I$9,Classe7!EZ36,IF('Conseil de classe'!$A$2=$I$10,Classe8!EZ36,IF('Conseil de classe'!$A$2=$I$11,Classe9!EZ36)))))))))),"",IF('Conseil de classe'!$A$2=$I$3,Classe1!EZ36,IF('Conseil de classe'!$A$2=$I$4,Classe2!EZ36,IF('Conseil de classe'!$A$2=$I$5,Classe3!EZ36,IF('Conseil de classe'!$A$2=$I$6,Classe4!EZ36,IF('Conseil de classe'!$A$2=$I$7,Classe5!EZ36,IF('Conseil de classe'!$A$2=$I$8,Classe6!EZ36,IF('Conseil de classe'!$A$2=$I$9,Classe7!EZ36,IF('Conseil de classe'!$A$2=$I$10,Classe8!EZ36,IF('Conseil de classe'!$A$2=$I$11,Classe9!EZ36))))))))))</f>
        <v/>
      </c>
      <c r="AS35" s="7" t="str">
        <f>IF(ISBLANK(IF('Conseil de classe'!$A$2=$I$3,Classe1!FA36,IF('Conseil de classe'!$A$2=$I$4,Classe2!FA36,IF('Conseil de classe'!$A$2=$I$5,Classe3!FA36,IF('Conseil de classe'!$A$2=$I$6,Classe4!FA36,IF('Conseil de classe'!$A$2=$I$7,Classe5!FA36,IF('Conseil de classe'!$A$2=$I$8,Classe6!FA36,IF('Conseil de classe'!$A$2=$I$9,Classe7!FA36,IF('Conseil de classe'!$A$2=$I$10,Classe8!FA36,IF('Conseil de classe'!$A$2=$I$11,Classe9!FA36)))))))))),"",IF('Conseil de classe'!$A$2=$I$3,Classe1!FA36,IF('Conseil de classe'!$A$2=$I$4,Classe2!FA36,IF('Conseil de classe'!$A$2=$I$5,Classe3!FA36,IF('Conseil de classe'!$A$2=$I$6,Classe4!FA36,IF('Conseil de classe'!$A$2=$I$7,Classe5!FA36,IF('Conseil de classe'!$A$2=$I$8,Classe6!FA36,IF('Conseil de classe'!$A$2=$I$9,Classe7!FA36,IF('Conseil de classe'!$A$2=$I$10,Classe8!FA36,IF('Conseil de classe'!$A$2=$I$11,Classe9!FA36))))))))))</f>
        <v/>
      </c>
      <c r="AT35" s="7" t="str">
        <f>IF(ISBLANK(IF('Conseil de classe'!$A$2=$I$3,Classe1!FB36,IF('Conseil de classe'!$A$2=$I$4,Classe2!FB36,IF('Conseil de classe'!$A$2=$I$5,Classe3!FB36,IF('Conseil de classe'!$A$2=$I$6,Classe4!FB36,IF('Conseil de classe'!$A$2=$I$7,Classe5!FB36,IF('Conseil de classe'!$A$2=$I$8,Classe6!FB36,IF('Conseil de classe'!$A$2=$I$9,Classe7!FB36,IF('Conseil de classe'!$A$2=$I$10,Classe8!FB36,IF('Conseil de classe'!$A$2=$I$11,Classe9!FB36)))))))))),"",IF('Conseil de classe'!$A$2=$I$3,Classe1!FB36,IF('Conseil de classe'!$A$2=$I$4,Classe2!FB36,IF('Conseil de classe'!$A$2=$I$5,Classe3!FB36,IF('Conseil de classe'!$A$2=$I$6,Classe4!FB36,IF('Conseil de classe'!$A$2=$I$7,Classe5!FB36,IF('Conseil de classe'!$A$2=$I$8,Classe6!FB36,IF('Conseil de classe'!$A$2=$I$9,Classe7!FB36,IF('Conseil de classe'!$A$2=$I$10,Classe8!FB36,IF('Conseil de classe'!$A$2=$I$11,Classe9!FB36))))))))))</f>
        <v/>
      </c>
      <c r="AU35" s="7" t="str">
        <f>IF(ISBLANK(IF('Conseil de classe'!$A$2=$I$3,Classe1!FC36,IF('Conseil de classe'!$A$2=$I$4,Classe2!FC36,IF('Conseil de classe'!$A$2=$I$5,Classe3!FC36,IF('Conseil de classe'!$A$2=$I$6,Classe4!FC36,IF('Conseil de classe'!$A$2=$I$7,Classe5!FC36,IF('Conseil de classe'!$A$2=$I$8,Classe6!FC36,IF('Conseil de classe'!$A$2=$I$9,Classe7!FC36,IF('Conseil de classe'!$A$2=$I$10,Classe8!FC36,IF('Conseil de classe'!$A$2=$I$11,Classe9!FC36)))))))))),"",IF('Conseil de classe'!$A$2=$I$3,Classe1!FC36,IF('Conseil de classe'!$A$2=$I$4,Classe2!FC36,IF('Conseil de classe'!$A$2=$I$5,Classe3!FC36,IF('Conseil de classe'!$A$2=$I$6,Classe4!FC36,IF('Conseil de classe'!$A$2=$I$7,Classe5!FC36,IF('Conseil de classe'!$A$2=$I$8,Classe6!FC36,IF('Conseil de classe'!$A$2=$I$9,Classe7!FC36,IF('Conseil de classe'!$A$2=$I$10,Classe8!FC36,IF('Conseil de classe'!$A$2=$I$11,Classe9!FC36))))))))))</f>
        <v/>
      </c>
      <c r="AV35" s="7" t="str">
        <f>IF(ISBLANK(IF('Conseil de classe'!$A$2=$I$3,Classe1!FD36,IF('Conseil de classe'!$A$2=$I$4,Classe2!FD36,IF('Conseil de classe'!$A$2=$I$5,Classe3!FD36,IF('Conseil de classe'!$A$2=$I$6,Classe4!FD36,IF('Conseil de classe'!$A$2=$I$7,Classe5!FD36,IF('Conseil de classe'!$A$2=$I$8,Classe6!FD36,IF('Conseil de classe'!$A$2=$I$9,Classe7!FD36,IF('Conseil de classe'!$A$2=$I$10,Classe8!FD36,IF('Conseil de classe'!$A$2=$I$11,Classe9!FD36)))))))))),"",IF('Conseil de classe'!$A$2=$I$3,Classe1!FD36,IF('Conseil de classe'!$A$2=$I$4,Classe2!FD36,IF('Conseil de classe'!$A$2=$I$5,Classe3!FD36,IF('Conseil de classe'!$A$2=$I$6,Classe4!FD36,IF('Conseil de classe'!$A$2=$I$7,Classe5!FD36,IF('Conseil de classe'!$A$2=$I$8,Classe6!FD36,IF('Conseil de classe'!$A$2=$I$9,Classe7!FD36,IF('Conseil de classe'!$A$2=$I$10,Classe8!FD36,IF('Conseil de classe'!$A$2=$I$11,Classe9!FD36))))))))))</f>
        <v/>
      </c>
      <c r="AW35" s="7" t="str">
        <f>IF(ISBLANK(IF('Conseil de classe'!$A$2=$I$3,Classe1!FE36,IF('Conseil de classe'!$A$2=$I$4,Classe2!FE36,IF('Conseil de classe'!$A$2=$I$5,Classe3!FE36,IF('Conseil de classe'!$A$2=$I$6,Classe4!FE36,IF('Conseil de classe'!$A$2=$I$7,Classe5!FE36,IF('Conseil de classe'!$A$2=$I$8,Classe6!FE36,IF('Conseil de classe'!$A$2=$I$9,Classe7!FE36,IF('Conseil de classe'!$A$2=$I$10,Classe8!FE36,IF('Conseil de classe'!$A$2=$I$11,Classe9!FE36)))))))))),"",IF('Conseil de classe'!$A$2=$I$3,Classe1!FE36,IF('Conseil de classe'!$A$2=$I$4,Classe2!FE36,IF('Conseil de classe'!$A$2=$I$5,Classe3!FE36,IF('Conseil de classe'!$A$2=$I$6,Classe4!FE36,IF('Conseil de classe'!$A$2=$I$7,Classe5!FE36,IF('Conseil de classe'!$A$2=$I$8,Classe6!FE36,IF('Conseil de classe'!$A$2=$I$9,Classe7!FE36,IF('Conseil de classe'!$A$2=$I$10,Classe8!FE36,IF('Conseil de classe'!$A$2=$I$11,Classe9!FE36))))))))))</f>
        <v/>
      </c>
      <c r="AX35" s="7" t="str">
        <f>IF(ISBLANK(IF('Conseil de classe'!$A$2=$I$3,Classe1!FF36,IF('Conseil de classe'!$A$2=$I$4,Classe2!FF36,IF('Conseil de classe'!$A$2=$I$5,Classe3!FF36,IF('Conseil de classe'!$A$2=$I$6,Classe4!FF36,IF('Conseil de classe'!$A$2=$I$7,Classe5!FF36,IF('Conseil de classe'!$A$2=$I$8,Classe6!FF36,IF('Conseil de classe'!$A$2=$I$9,Classe7!FF36,IF('Conseil de classe'!$A$2=$I$10,Classe8!FF36,IF('Conseil de classe'!$A$2=$I$11,Classe9!FF36)))))))))),"",IF('Conseil de classe'!$A$2=$I$3,Classe1!FF36,IF('Conseil de classe'!$A$2=$I$4,Classe2!FF36,IF('Conseil de classe'!$A$2=$I$5,Classe3!FF36,IF('Conseil de classe'!$A$2=$I$6,Classe4!FF36,IF('Conseil de classe'!$A$2=$I$7,Classe5!FF36,IF('Conseil de classe'!$A$2=$I$8,Classe6!FF36,IF('Conseil de classe'!$A$2=$I$9,Classe7!FF36,IF('Conseil de classe'!$A$2=$I$10,Classe8!FF36,IF('Conseil de classe'!$A$2=$I$11,Classe9!FF36))))))))))</f>
        <v/>
      </c>
      <c r="AY35" s="7" t="str">
        <f>IF(ISBLANK(IF('Conseil de classe'!$A$2=$I$3,Classe1!FG36,IF('Conseil de classe'!$A$2=$I$4,Classe2!FG36,IF('Conseil de classe'!$A$2=$I$5,Classe3!FG36,IF('Conseil de classe'!$A$2=$I$6,Classe4!FG36,IF('Conseil de classe'!$A$2=$I$7,Classe5!FG36,IF('Conseil de classe'!$A$2=$I$8,Classe6!FG36,IF('Conseil de classe'!$A$2=$I$9,Classe7!FG36,IF('Conseil de classe'!$A$2=$I$10,Classe8!FG36,IF('Conseil de classe'!$A$2=$I$11,Classe9!FG36)))))))))),"",IF('Conseil de classe'!$A$2=$I$3,Classe1!FG36,IF('Conseil de classe'!$A$2=$I$4,Classe2!FG36,IF('Conseil de classe'!$A$2=$I$5,Classe3!FG36,IF('Conseil de classe'!$A$2=$I$6,Classe4!FG36,IF('Conseil de classe'!$A$2=$I$7,Classe5!FG36,IF('Conseil de classe'!$A$2=$I$8,Classe6!FG36,IF('Conseil de classe'!$A$2=$I$9,Classe7!FG36,IF('Conseil de classe'!$A$2=$I$10,Classe8!FG36,IF('Conseil de classe'!$A$2=$I$11,Classe9!FG36))))))))))</f>
        <v/>
      </c>
      <c r="AZ35" s="7" t="str">
        <f>IF(ISBLANK(IF('Conseil de classe'!$A$2=$I$3,Classe1!FH36,IF('Conseil de classe'!$A$2=$I$4,Classe2!FH36,IF('Conseil de classe'!$A$2=$I$5,Classe3!FH36,IF('Conseil de classe'!$A$2=$I$6,Classe4!FH36,IF('Conseil de classe'!$A$2=$I$7,Classe5!FH36,IF('Conseil de classe'!$A$2=$I$8,Classe6!FH36,IF('Conseil de classe'!$A$2=$I$9,Classe7!FH36,IF('Conseil de classe'!$A$2=$I$10,Classe8!FH36,IF('Conseil de classe'!$A$2=$I$11,Classe9!FH36)))))))))),"",IF('Conseil de classe'!$A$2=$I$3,Classe1!FH36,IF('Conseil de classe'!$A$2=$I$4,Classe2!FH36,IF('Conseil de classe'!$A$2=$I$5,Classe3!FH36,IF('Conseil de classe'!$A$2=$I$6,Classe4!FH36,IF('Conseil de classe'!$A$2=$I$7,Classe5!FH36,IF('Conseil de classe'!$A$2=$I$8,Classe6!FH36,IF('Conseil de classe'!$A$2=$I$9,Classe7!FH36,IF('Conseil de classe'!$A$2=$I$10,Classe8!FH36,IF('Conseil de classe'!$A$2=$I$11,Classe9!FH36))))))))))</f>
        <v/>
      </c>
      <c r="BA35" s="7" t="str">
        <f>IF(ISBLANK(IF('Conseil de classe'!$A$2=$I$3,Classe1!FI36,IF('Conseil de classe'!$A$2=$I$4,Classe2!FI36,IF('Conseil de classe'!$A$2=$I$5,Classe3!FI36,IF('Conseil de classe'!$A$2=$I$6,Classe4!FI36,IF('Conseil de classe'!$A$2=$I$7,Classe5!FI36,IF('Conseil de classe'!$A$2=$I$8,Classe6!FI36,IF('Conseil de classe'!$A$2=$I$9,Classe7!FI36,IF('Conseil de classe'!$A$2=$I$10,Classe8!FI36,IF('Conseil de classe'!$A$2=$I$11,Classe9!FI36)))))))))),"",IF('Conseil de classe'!$A$2=$I$3,Classe1!FI36,IF('Conseil de classe'!$A$2=$I$4,Classe2!FI36,IF('Conseil de classe'!$A$2=$I$5,Classe3!FI36,IF('Conseil de classe'!$A$2=$I$6,Classe4!FI36,IF('Conseil de classe'!$A$2=$I$7,Classe5!FI36,IF('Conseil de classe'!$A$2=$I$8,Classe6!FI36,IF('Conseil de classe'!$A$2=$I$9,Classe7!FI36,IF('Conseil de classe'!$A$2=$I$10,Classe8!FI36,IF('Conseil de classe'!$A$2=$I$11,Classe9!FI36))))))))))</f>
        <v/>
      </c>
      <c r="BB35" s="7" t="str">
        <f>IF(ISBLANK(IF('Conseil de classe'!$A$2=$I$3,Classe1!FJ36,IF('Conseil de classe'!$A$2=$I$4,Classe2!FJ36,IF('Conseil de classe'!$A$2=$I$5,Classe3!FJ36,IF('Conseil de classe'!$A$2=$I$6,Classe4!FJ36,IF('Conseil de classe'!$A$2=$I$7,Classe5!FJ36,IF('Conseil de classe'!$A$2=$I$8,Classe6!FJ36,IF('Conseil de classe'!$A$2=$I$9,Classe7!FJ36,IF('Conseil de classe'!$A$2=$I$10,Classe8!FJ36,IF('Conseil de classe'!$A$2=$I$11,Classe9!FJ36)))))))))),"",IF('Conseil de classe'!$A$2=$I$3,Classe1!FJ36,IF('Conseil de classe'!$A$2=$I$4,Classe2!FJ36,IF('Conseil de classe'!$A$2=$I$5,Classe3!FJ36,IF('Conseil de classe'!$A$2=$I$6,Classe4!FJ36,IF('Conseil de classe'!$A$2=$I$7,Classe5!FJ36,IF('Conseil de classe'!$A$2=$I$8,Classe6!FJ36,IF('Conseil de classe'!$A$2=$I$9,Classe7!FJ36,IF('Conseil de classe'!$A$2=$I$10,Classe8!FJ36,IF('Conseil de classe'!$A$2=$I$11,Classe9!FJ36))))))))))</f>
        <v/>
      </c>
      <c r="BC35" s="7" t="str">
        <f>IF(ISBLANK(IF('Conseil de classe'!$A$2=$I$3,Classe1!FK36,IF('Conseil de classe'!$A$2=$I$4,Classe2!FK36,IF('Conseil de classe'!$A$2=$I$5,Classe3!FK36,IF('Conseil de classe'!$A$2=$I$6,Classe4!FK36,IF('Conseil de classe'!$A$2=$I$7,Classe5!FK36,IF('Conseil de classe'!$A$2=$I$8,Classe6!FK36,IF('Conseil de classe'!$A$2=$I$9,Classe7!FK36,IF('Conseil de classe'!$A$2=$I$10,Classe8!FK36,IF('Conseil de classe'!$A$2=$I$11,Classe9!FK36)))))))))),"",IF('Conseil de classe'!$A$2=$I$3,Classe1!FK36,IF('Conseil de classe'!$A$2=$I$4,Classe2!FK36,IF('Conseil de classe'!$A$2=$I$5,Classe3!FK36,IF('Conseil de classe'!$A$2=$I$6,Classe4!FK36,IF('Conseil de classe'!$A$2=$I$7,Classe5!FK36,IF('Conseil de classe'!$A$2=$I$8,Classe6!FK36,IF('Conseil de classe'!$A$2=$I$9,Classe7!FK36,IF('Conseil de classe'!$A$2=$I$10,Classe8!FK36,IF('Conseil de classe'!$A$2=$I$11,Classe9!FK36))))))))))</f>
        <v/>
      </c>
      <c r="BD35" s="7" t="str">
        <f>IF(ISBLANK(IF('Conseil de classe'!$A$2=$I$3,Classe1!FL36,IF('Conseil de classe'!$A$2=$I$4,Classe2!FL36,IF('Conseil de classe'!$A$2=$I$5,Classe3!FL36,IF('Conseil de classe'!$A$2=$I$6,Classe4!FL36,IF('Conseil de classe'!$A$2=$I$7,Classe5!FL36,IF('Conseil de classe'!$A$2=$I$8,Classe6!FL36,IF('Conseil de classe'!$A$2=$I$9,Classe7!FL36,IF('Conseil de classe'!$A$2=$I$10,Classe8!FL36,IF('Conseil de classe'!$A$2=$I$11,Classe9!FL36)))))))))),"",IF('Conseil de classe'!$A$2=$I$3,Classe1!FL36,IF('Conseil de classe'!$A$2=$I$4,Classe2!FL36,IF('Conseil de classe'!$A$2=$I$5,Classe3!FL36,IF('Conseil de classe'!$A$2=$I$6,Classe4!FL36,IF('Conseil de classe'!$A$2=$I$7,Classe5!FL36,IF('Conseil de classe'!$A$2=$I$8,Classe6!FL36,IF('Conseil de classe'!$A$2=$I$9,Classe7!FL36,IF('Conseil de classe'!$A$2=$I$10,Classe8!FL36,IF('Conseil de classe'!$A$2=$I$11,Classe9!FL36))))))))))</f>
        <v/>
      </c>
      <c r="BE35" s="7" t="str">
        <f>IF(ISBLANK(IF('Conseil de classe'!$A$2=$I$3,Classe1!FM36,IF('Conseil de classe'!$A$2=$I$4,Classe2!FM36,IF('Conseil de classe'!$A$2=$I$5,Classe3!FM36,IF('Conseil de classe'!$A$2=$I$6,Classe4!FM36,IF('Conseil de classe'!$A$2=$I$7,Classe5!FM36,IF('Conseil de classe'!$A$2=$I$8,Classe6!FM36,IF('Conseil de classe'!$A$2=$I$9,Classe7!FM36,IF('Conseil de classe'!$A$2=$I$10,Classe8!FM36,IF('Conseil de classe'!$A$2=$I$11,Classe9!FM36)))))))))),"",IF('Conseil de classe'!$A$2=$I$3,Classe1!FM36,IF('Conseil de classe'!$A$2=$I$4,Classe2!FM36,IF('Conseil de classe'!$A$2=$I$5,Classe3!FM36,IF('Conseil de classe'!$A$2=$I$6,Classe4!FM36,IF('Conseil de classe'!$A$2=$I$7,Classe5!FM36,IF('Conseil de classe'!$A$2=$I$8,Classe6!FM36,IF('Conseil de classe'!$A$2=$I$9,Classe7!FM36,IF('Conseil de classe'!$A$2=$I$10,Classe8!FM36,IF('Conseil de classe'!$A$2=$I$11,Classe9!FM36))))))))))</f>
        <v/>
      </c>
      <c r="BF35" s="7" t="str">
        <f>IF(ISBLANK(IF('Conseil de classe'!$A$2=$I$3,Classe1!FN36,IF('Conseil de classe'!$A$2=$I$4,Classe2!FN36,IF('Conseil de classe'!$A$2=$I$5,Classe3!FN36,IF('Conseil de classe'!$A$2=$I$6,Classe4!FN36,IF('Conseil de classe'!$A$2=$I$7,Classe5!FN36,IF('Conseil de classe'!$A$2=$I$8,Classe6!FN36,IF('Conseil de classe'!$A$2=$I$9,Classe7!FN36,IF('Conseil de classe'!$A$2=$I$10,Classe8!FN36,IF('Conseil de classe'!$A$2=$I$11,Classe9!FN36)))))))))),"",IF('Conseil de classe'!$A$2=$I$3,Classe1!FN36,IF('Conseil de classe'!$A$2=$I$4,Classe2!FN36,IF('Conseil de classe'!$A$2=$I$5,Classe3!FN36,IF('Conseil de classe'!$A$2=$I$6,Classe4!FN36,IF('Conseil de classe'!$A$2=$I$7,Classe5!FN36,IF('Conseil de classe'!$A$2=$I$8,Classe6!FN36,IF('Conseil de classe'!$A$2=$I$9,Classe7!FN36,IF('Conseil de classe'!$A$2=$I$10,Classe8!FN36,IF('Conseil de classe'!$A$2=$I$11,Classe9!FN36))))))))))</f>
        <v/>
      </c>
      <c r="BG35" s="7" t="str">
        <f>IF(ISBLANK(IF('Conseil de classe'!$A$2=$I$3,Classe1!FO36,IF('Conseil de classe'!$A$2=$I$4,Classe2!FO36,IF('Conseil de classe'!$A$2=$I$5,Classe3!FO36,IF('Conseil de classe'!$A$2=$I$6,Classe4!FO36,IF('Conseil de classe'!$A$2=$I$7,Classe5!FO36,IF('Conseil de classe'!$A$2=$I$8,Classe6!FO36,IF('Conseil de classe'!$A$2=$I$9,Classe7!FO36,IF('Conseil de classe'!$A$2=$I$10,Classe8!FO36,IF('Conseil de classe'!$A$2=$I$11,Classe9!FO36)))))))))),"",IF('Conseil de classe'!$A$2=$I$3,Classe1!FO36,IF('Conseil de classe'!$A$2=$I$4,Classe2!FO36,IF('Conseil de classe'!$A$2=$I$5,Classe3!FO36,IF('Conseil de classe'!$A$2=$I$6,Classe4!FO36,IF('Conseil de classe'!$A$2=$I$7,Classe5!FO36,IF('Conseil de classe'!$A$2=$I$8,Classe6!FO36,IF('Conseil de classe'!$A$2=$I$9,Classe7!FO36,IF('Conseil de classe'!$A$2=$I$10,Classe8!FO36,IF('Conseil de classe'!$A$2=$I$11,Classe9!FO36))))))))))</f>
        <v/>
      </c>
      <c r="BH35" s="7" t="str">
        <f>IF(ISBLANK(IF('Conseil de classe'!$A$2=$I$3,Classe1!FP36,IF('Conseil de classe'!$A$2=$I$4,Classe2!FP36,IF('Conseil de classe'!$A$2=$I$5,Classe3!FP36,IF('Conseil de classe'!$A$2=$I$6,Classe4!FP36,IF('Conseil de classe'!$A$2=$I$7,Classe5!FP36,IF('Conseil de classe'!$A$2=$I$8,Classe6!FP36,IF('Conseil de classe'!$A$2=$I$9,Classe7!FP36,IF('Conseil de classe'!$A$2=$I$10,Classe8!FP36,IF('Conseil de classe'!$A$2=$I$11,Classe9!FP36)))))))))),"",IF('Conseil de classe'!$A$2=$I$3,Classe1!FP36,IF('Conseil de classe'!$A$2=$I$4,Classe2!FP36,IF('Conseil de classe'!$A$2=$I$5,Classe3!FP36,IF('Conseil de classe'!$A$2=$I$6,Classe4!FP36,IF('Conseil de classe'!$A$2=$I$7,Classe5!FP36,IF('Conseil de classe'!$A$2=$I$8,Classe6!FP36,IF('Conseil de classe'!$A$2=$I$9,Classe7!FP36,IF('Conseil de classe'!$A$2=$I$10,Classe8!FP36,IF('Conseil de classe'!$A$2=$I$11,Classe9!FP36))))))))))</f>
        <v/>
      </c>
      <c r="BI35" s="7" t="str">
        <f>IF(ISBLANK(IF('Conseil de classe'!$A$2=$I$3,Classe1!FQ36,IF('Conseil de classe'!$A$2=$I$4,Classe2!FQ36,IF('Conseil de classe'!$A$2=$I$5,Classe3!FQ36,IF('Conseil de classe'!$A$2=$I$6,Classe4!FQ36,IF('Conseil de classe'!$A$2=$I$7,Classe5!FQ36,IF('Conseil de classe'!$A$2=$I$8,Classe6!FQ36,IF('Conseil de classe'!$A$2=$I$9,Classe7!FQ36,IF('Conseil de classe'!$A$2=$I$10,Classe8!FQ36,IF('Conseil de classe'!$A$2=$I$11,Classe9!FQ36)))))))))),"",IF('Conseil de classe'!$A$2=$I$3,Classe1!FQ36,IF('Conseil de classe'!$A$2=$I$4,Classe2!FQ36,IF('Conseil de classe'!$A$2=$I$5,Classe3!FQ36,IF('Conseil de classe'!$A$2=$I$6,Classe4!FQ36,IF('Conseil de classe'!$A$2=$I$7,Classe5!FQ36,IF('Conseil de classe'!$A$2=$I$8,Classe6!FQ36,IF('Conseil de classe'!$A$2=$I$9,Classe7!FQ36,IF('Conseil de classe'!$A$2=$I$10,Classe8!FQ36,IF('Conseil de classe'!$A$2=$I$11,Classe9!FQ36))))))))))</f>
        <v/>
      </c>
      <c r="BJ35" s="7" t="str">
        <f>IF(ISBLANK(IF('Conseil de classe'!$A$2=$I$3,Classe1!FR36,IF('Conseil de classe'!$A$2=$I$4,Classe2!FR36,IF('Conseil de classe'!$A$2=$I$5,Classe3!FR36,IF('Conseil de classe'!$A$2=$I$6,Classe4!FR36,IF('Conseil de classe'!$A$2=$I$7,Classe5!FR36,IF('Conseil de classe'!$A$2=$I$8,Classe6!FR36,IF('Conseil de classe'!$A$2=$I$9,Classe7!FR36,IF('Conseil de classe'!$A$2=$I$10,Classe8!FR36,IF('Conseil de classe'!$A$2=$I$11,Classe9!FR36)))))))))),"",IF('Conseil de classe'!$A$2=$I$3,Classe1!FR36,IF('Conseil de classe'!$A$2=$I$4,Classe2!FR36,IF('Conseil de classe'!$A$2=$I$5,Classe3!FR36,IF('Conseil de classe'!$A$2=$I$6,Classe4!FR36,IF('Conseil de classe'!$A$2=$I$7,Classe5!FR36,IF('Conseil de classe'!$A$2=$I$8,Classe6!FR36,IF('Conseil de classe'!$A$2=$I$9,Classe7!FR36,IF('Conseil de classe'!$A$2=$I$10,Classe8!FR36,IF('Conseil de classe'!$A$2=$I$11,Classe9!FR36))))))))))</f>
        <v/>
      </c>
      <c r="BK35" s="7" t="str">
        <f>IF(ISBLANK(IF('Conseil de classe'!$A$2=$I$3,Classe1!FS36,IF('Conseil de classe'!$A$2=$I$4,Classe2!FS36,IF('Conseil de classe'!$A$2=$I$5,Classe3!FS36,IF('Conseil de classe'!$A$2=$I$6,Classe4!FS36,IF('Conseil de classe'!$A$2=$I$7,Classe5!FS36,IF('Conseil de classe'!$A$2=$I$8,Classe6!FS36,IF('Conseil de classe'!$A$2=$I$9,Classe7!FS36,IF('Conseil de classe'!$A$2=$I$10,Classe8!FS36,IF('Conseil de classe'!$A$2=$I$11,Classe9!FS36)))))))))),"",IF('Conseil de classe'!$A$2=$I$3,Classe1!FS36,IF('Conseil de classe'!$A$2=$I$4,Classe2!FS36,IF('Conseil de classe'!$A$2=$I$5,Classe3!FS36,IF('Conseil de classe'!$A$2=$I$6,Classe4!FS36,IF('Conseil de classe'!$A$2=$I$7,Classe5!FS36,IF('Conseil de classe'!$A$2=$I$8,Classe6!FS36,IF('Conseil de classe'!$A$2=$I$9,Classe7!FS36,IF('Conseil de classe'!$A$2=$I$10,Classe8!FS36,IF('Conseil de classe'!$A$2=$I$11,Classe9!FS36))))))))))</f>
        <v/>
      </c>
      <c r="BL35" s="7" t="str">
        <f>IF(ISBLANK(IF('Conseil de classe'!$A$2=$I$3,Classe1!FT36,IF('Conseil de classe'!$A$2=$I$4,Classe2!FT36,IF('Conseil de classe'!$A$2=$I$5,Classe3!FT36,IF('Conseil de classe'!$A$2=$I$6,Classe4!FT36,IF('Conseil de classe'!$A$2=$I$7,Classe5!FT36,IF('Conseil de classe'!$A$2=$I$8,Classe6!FT36,IF('Conseil de classe'!$A$2=$I$9,Classe7!FT36,IF('Conseil de classe'!$A$2=$I$10,Classe8!FT36,IF('Conseil de classe'!$A$2=$I$11,Classe9!FT36)))))))))),"",IF('Conseil de classe'!$A$2=$I$3,Classe1!FT36,IF('Conseil de classe'!$A$2=$I$4,Classe2!FT36,IF('Conseil de classe'!$A$2=$I$5,Classe3!FT36,IF('Conseil de classe'!$A$2=$I$6,Classe4!FT36,IF('Conseil de classe'!$A$2=$I$7,Classe5!FT36,IF('Conseil de classe'!$A$2=$I$8,Classe6!FT36,IF('Conseil de classe'!$A$2=$I$9,Classe7!FT36,IF('Conseil de classe'!$A$2=$I$10,Classe8!FT36,IF('Conseil de classe'!$A$2=$I$11,Classe9!FT36))))))))))</f>
        <v/>
      </c>
      <c r="BM35" s="7" t="str">
        <f>IF(ISBLANK(IF('Conseil de classe'!$A$2=$I$3,Classe1!FU36,IF('Conseil de classe'!$A$2=$I$4,Classe2!FU36,IF('Conseil de classe'!$A$2=$I$5,Classe3!FU36,IF('Conseil de classe'!$A$2=$I$6,Classe4!FU36,IF('Conseil de classe'!$A$2=$I$7,Classe5!FU36,IF('Conseil de classe'!$A$2=$I$8,Classe6!FU36,IF('Conseil de classe'!$A$2=$I$9,Classe7!FU36,IF('Conseil de classe'!$A$2=$I$10,Classe8!FU36,IF('Conseil de classe'!$A$2=$I$11,Classe9!FU36)))))))))),"",IF('Conseil de classe'!$A$2=$I$3,Classe1!FU36,IF('Conseil de classe'!$A$2=$I$4,Classe2!FU36,IF('Conseil de classe'!$A$2=$I$5,Classe3!FU36,IF('Conseil de classe'!$A$2=$I$6,Classe4!FU36,IF('Conseil de classe'!$A$2=$I$7,Classe5!FU36,IF('Conseil de classe'!$A$2=$I$8,Classe6!FU36,IF('Conseil de classe'!$A$2=$I$9,Classe7!FU36,IF('Conseil de classe'!$A$2=$I$10,Classe8!FU36,IF('Conseil de classe'!$A$2=$I$11,Classe9!FU36))))))))))</f>
        <v/>
      </c>
      <c r="BN35" s="7" t="str">
        <f>IF(ISBLANK(IF('Conseil de classe'!$A$2=$I$3,Classe1!FV36,IF('Conseil de classe'!$A$2=$I$4,Classe2!FV36,IF('Conseil de classe'!$A$2=$I$5,Classe3!FV36,IF('Conseil de classe'!$A$2=$I$6,Classe4!FV36,IF('Conseil de classe'!$A$2=$I$7,Classe5!FV36,IF('Conseil de classe'!$A$2=$I$8,Classe6!FV36,IF('Conseil de classe'!$A$2=$I$9,Classe7!FV36,IF('Conseil de classe'!$A$2=$I$10,Classe8!FV36,IF('Conseil de classe'!$A$2=$I$11,Classe9!FV36)))))))))),"",IF('Conseil de classe'!$A$2=$I$3,Classe1!FV36,IF('Conseil de classe'!$A$2=$I$4,Classe2!FV36,IF('Conseil de classe'!$A$2=$I$5,Classe3!FV36,IF('Conseil de classe'!$A$2=$I$6,Classe4!FV36,IF('Conseil de classe'!$A$2=$I$7,Classe5!FV36,IF('Conseil de classe'!$A$2=$I$8,Classe6!FV36,IF('Conseil de classe'!$A$2=$I$9,Classe7!FV36,IF('Conseil de classe'!$A$2=$I$10,Classe8!FV36,IF('Conseil de classe'!$A$2=$I$11,Classe9!FV36))))))))))</f>
        <v/>
      </c>
      <c r="BO35" s="7" t="str">
        <f>IF(ISBLANK(IF('Conseil de classe'!$A$2=$I$3,Classe1!FW36,IF('Conseil de classe'!$A$2=$I$4,Classe2!FW36,IF('Conseil de classe'!$A$2=$I$5,Classe3!FW36,IF('Conseil de classe'!$A$2=$I$6,Classe4!FW36,IF('Conseil de classe'!$A$2=$I$7,Classe5!FW36,IF('Conseil de classe'!$A$2=$I$8,Classe6!FW36,IF('Conseil de classe'!$A$2=$I$9,Classe7!FW36,IF('Conseil de classe'!$A$2=$I$10,Classe8!FW36,IF('Conseil de classe'!$A$2=$I$11,Classe9!FW36)))))))))),"",IF('Conseil de classe'!$A$2=$I$3,Classe1!FW36,IF('Conseil de classe'!$A$2=$I$4,Classe2!FW36,IF('Conseil de classe'!$A$2=$I$5,Classe3!FW36,IF('Conseil de classe'!$A$2=$I$6,Classe4!FW36,IF('Conseil de classe'!$A$2=$I$7,Classe5!FW36,IF('Conseil de classe'!$A$2=$I$8,Classe6!FW36,IF('Conseil de classe'!$A$2=$I$9,Classe7!FW36,IF('Conseil de classe'!$A$2=$I$10,Classe8!FW36,IF('Conseil de classe'!$A$2=$I$11,Classe9!FW36))))))))))</f>
        <v/>
      </c>
      <c r="BP35" s="7" t="str">
        <f>IF(ISBLANK(IF('Conseil de classe'!$A$2=$I$3,Classe1!FX36,IF('Conseil de classe'!$A$2=$I$4,Classe2!FX36,IF('Conseil de classe'!$A$2=$I$5,Classe3!FX36,IF('Conseil de classe'!$A$2=$I$6,Classe4!FX36,IF('Conseil de classe'!$A$2=$I$7,Classe5!FX36,IF('Conseil de classe'!$A$2=$I$8,Classe6!FX36,IF('Conseil de classe'!$A$2=$I$9,Classe7!FX36,IF('Conseil de classe'!$A$2=$I$10,Classe8!FX36,IF('Conseil de classe'!$A$2=$I$11,Classe9!FX36)))))))))),"",IF('Conseil de classe'!$A$2=$I$3,Classe1!FX36,IF('Conseil de classe'!$A$2=$I$4,Classe2!FX36,IF('Conseil de classe'!$A$2=$I$5,Classe3!FX36,IF('Conseil de classe'!$A$2=$I$6,Classe4!FX36,IF('Conseil de classe'!$A$2=$I$7,Classe5!FX36,IF('Conseil de classe'!$A$2=$I$8,Classe6!FX36,IF('Conseil de classe'!$A$2=$I$9,Classe7!FX36,IF('Conseil de classe'!$A$2=$I$10,Classe8!FX36,IF('Conseil de classe'!$A$2=$I$11,Classe9!FX36))))))))))</f>
        <v/>
      </c>
      <c r="BQ35" s="7" t="str">
        <f>IF(ISBLANK(IF('Conseil de classe'!$A$2=$I$3,Classe1!FY36,IF('Conseil de classe'!$A$2=$I$4,Classe2!FY36,IF('Conseil de classe'!$A$2=$I$5,Classe3!FY36,IF('Conseil de classe'!$A$2=$I$6,Classe4!FY36,IF('Conseil de classe'!$A$2=$I$7,Classe5!FY36,IF('Conseil de classe'!$A$2=$I$8,Classe6!FY36,IF('Conseil de classe'!$A$2=$I$9,Classe7!FY36,IF('Conseil de classe'!$A$2=$I$10,Classe8!FY36,IF('Conseil de classe'!$A$2=$I$11,Classe9!FY36)))))))))),"",IF('Conseil de classe'!$A$2=$I$3,Classe1!FY36,IF('Conseil de classe'!$A$2=$I$4,Classe2!FY36,IF('Conseil de classe'!$A$2=$I$5,Classe3!FY36,IF('Conseil de classe'!$A$2=$I$6,Classe4!FY36,IF('Conseil de classe'!$A$2=$I$7,Classe5!FY36,IF('Conseil de classe'!$A$2=$I$8,Classe6!FY36,IF('Conseil de classe'!$A$2=$I$9,Classe7!FY36,IF('Conseil de classe'!$A$2=$I$10,Classe8!FY36,IF('Conseil de classe'!$A$2=$I$11,Classe9!FY36))))))))))</f>
        <v/>
      </c>
      <c r="BR35" s="7" t="str">
        <f>IF(ISBLANK(IF('Conseil de classe'!$A$2=$I$3,Classe1!FZ36,IF('Conseil de classe'!$A$2=$I$4,Classe2!FZ36,IF('Conseil de classe'!$A$2=$I$5,Classe3!FZ36,IF('Conseil de classe'!$A$2=$I$6,Classe4!FZ36,IF('Conseil de classe'!$A$2=$I$7,Classe5!FZ36,IF('Conseil de classe'!$A$2=$I$8,Classe6!FZ36,IF('Conseil de classe'!$A$2=$I$9,Classe7!FZ36,IF('Conseil de classe'!$A$2=$I$10,Classe8!FZ36,IF('Conseil de classe'!$A$2=$I$11,Classe9!FZ36)))))))))),"",IF('Conseil de classe'!$A$2=$I$3,Classe1!FZ36,IF('Conseil de classe'!$A$2=$I$4,Classe2!FZ36,IF('Conseil de classe'!$A$2=$I$5,Classe3!FZ36,IF('Conseil de classe'!$A$2=$I$6,Classe4!FZ36,IF('Conseil de classe'!$A$2=$I$7,Classe5!FZ36,IF('Conseil de classe'!$A$2=$I$8,Classe6!FZ36,IF('Conseil de classe'!$A$2=$I$9,Classe7!FZ36,IF('Conseil de classe'!$A$2=$I$10,Classe8!FZ36,IF('Conseil de classe'!$A$2=$I$11,Classe9!FZ36))))))))))</f>
        <v/>
      </c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3:84" x14ac:dyDescent="0.3">
      <c r="C36" s="10"/>
      <c r="F36" s="7">
        <v>28</v>
      </c>
      <c r="G36" s="2">
        <v>13</v>
      </c>
      <c r="J36" s="7" t="str">
        <f>IF(ISBLANK(IF('Conseil de classe'!$A$2=$I$3,Classe1!B37, IF('Conseil de classe'!$A$2=$I$4,Classe2!B37,IF('Conseil de classe'!$A$2=$I$5,Classe3!B37,IF('Conseil de classe'!$A$2=$I$6,Classe4!B37,IF('Conseil de classe'!$A$2=$I$7,Classe5!B37,IF('Conseil de classe'!$A$2=$I$8,Classe6!B37, IF('Conseil de classe'!$A$2=$I$9,Classe7!B37,IF('Conseil de classe'!$A$2=$I$10,Classe8!B37,IF('Conseil de classe'!$A$2=$I$11,Classe9!B37)))))))))),"",IF('Conseil de classe'!$A$2=$I$3,Classe1!B37, IF('Conseil de classe'!$A$2=$I$4,Classe2!B37,IF('Conseil de classe'!$A$2=$I$5,Classe3!B37,IF('Conseil de classe'!$A$2=$I$6,Classe4!B37,IF('Conseil de classe'!$A$2=$I$7,Classe5!B37,IF('Conseil de classe'!$A$2=$I$8,Classe6!B37, IF('Conseil de classe'!$A$2=$I$9,Classe7!B37,IF('Conseil de classe'!$A$2=$I$10,Classe8!B37,IF('Conseil de classe'!$A$2=$I$11,Classe9!B37))))))))))</f>
        <v/>
      </c>
      <c r="K36" s="7" t="str">
        <f>IF(ISBLANK(IF('Conseil de classe'!$A$2=$I$3,Classe1!DS37,IF('Conseil de classe'!$A$2=$I$4,Classe2!DS37,IF('Conseil de classe'!$A$2=$I$5,Classe3!DS37,IF('Conseil de classe'!$A$2=$I$6,Classe4!DS37,IF('Conseil de classe'!$A$2=$I$7,Classe5!DS37,IF('Conseil de classe'!$A$2=$I$8,Classe6!DS37,IF('Conseil de classe'!$A$2=$I$9,Classe7!DS37,IF('Conseil de classe'!$A$2=$I$10,Classe8!DS37,IF('Conseil de classe'!$A$2=$I$11,Classe9!DS37)))))))))),"",IF('Conseil de classe'!$A$2=$I$3,Classe1!DS37,IF('Conseil de classe'!$A$2=$I$4,Classe2!DS37,IF('Conseil de classe'!$A$2=$I$5,Classe3!DS37,IF('Conseil de classe'!$A$2=$I$6,Classe4!DS37,IF('Conseil de classe'!$A$2=$I$7,Classe5!DS37,IF('Conseil de classe'!$A$2=$I$8,Classe6!DS37,IF('Conseil de classe'!$A$2=$I$9,Classe7!DS37,IF('Conseil de classe'!$A$2=$I$10,Classe8!DS37,IF('Conseil de classe'!$A$2=$I$11,Classe9!DS37))))))))))</f>
        <v/>
      </c>
      <c r="L36" s="7" t="str">
        <f>IF(ISBLANK(IF('Conseil de classe'!$A$2=$I$3,Classe1!DT37,IF('Conseil de classe'!$A$2=$I$4,Classe2!DT37,IF('Conseil de classe'!$A$2=$I$5,Classe3!DT37,IF('Conseil de classe'!$A$2=$I$6,Classe4!DT37,IF('Conseil de classe'!$A$2=$I$7,Classe5!DT37,IF('Conseil de classe'!$A$2=$I$8,Classe6!DT37,IF('Conseil de classe'!$A$2=$I$9,Classe7!DT37,IF('Conseil de classe'!$A$2=$I$10,Classe8!DT37,IF('Conseil de classe'!$A$2=$I$11,Classe9!DT37)))))))))),"",IF('Conseil de classe'!$A$2=$I$3,Classe1!DT37,IF('Conseil de classe'!$A$2=$I$4,Classe2!DT37,IF('Conseil de classe'!$A$2=$I$5,Classe3!DT37,IF('Conseil de classe'!$A$2=$I$6,Classe4!DT37,IF('Conseil de classe'!$A$2=$I$7,Classe5!DT37,IF('Conseil de classe'!$A$2=$I$8,Classe6!DT37,IF('Conseil de classe'!$A$2=$I$9,Classe7!DT37,IF('Conseil de classe'!$A$2=$I$10,Classe8!DT37,IF('Conseil de classe'!$A$2=$I$11,Classe9!DT37))))))))))</f>
        <v/>
      </c>
      <c r="M36" s="7" t="str">
        <f>IF(ISBLANK(IF('Conseil de classe'!$A$2=$I$3,Classe1!DU37,IF('Conseil de classe'!$A$2=$I$4,Classe2!DU37,IF('Conseil de classe'!$A$2=$I$5,Classe3!DU37,IF('Conseil de classe'!$A$2=$I$6,Classe4!DU37,IF('Conseil de classe'!$A$2=$I$7,Classe5!DU37,IF('Conseil de classe'!$A$2=$I$8,Classe6!DU37,IF('Conseil de classe'!$A$2=$I$9,Classe7!DU37,IF('Conseil de classe'!$A$2=$I$10,Classe8!DU37,IF('Conseil de classe'!$A$2=$I$11,Classe9!DU37)))))))))),"",IF('Conseil de classe'!$A$2=$I$3,Classe1!DU37,IF('Conseil de classe'!$A$2=$I$4,Classe2!DU37,IF('Conseil de classe'!$A$2=$I$5,Classe3!DU37,IF('Conseil de classe'!$A$2=$I$6,Classe4!DU37,IF('Conseil de classe'!$A$2=$I$7,Classe5!DU37,IF('Conseil de classe'!$A$2=$I$8,Classe6!DU37,IF('Conseil de classe'!$A$2=$I$9,Classe7!DU37,IF('Conseil de classe'!$A$2=$I$10,Classe8!DU37,IF('Conseil de classe'!$A$2=$I$11,Classe9!DU37))))))))))</f>
        <v/>
      </c>
      <c r="N36" s="7" t="str">
        <f>IF(ISBLANK(IF('Conseil de classe'!$A$2=$I$3,Classe1!DV37,IF('Conseil de classe'!$A$2=$I$4,Classe2!DV37,IF('Conseil de classe'!$A$2=$I$5,Classe3!DV37,IF('Conseil de classe'!$A$2=$I$6,Classe4!DV37,IF('Conseil de classe'!$A$2=$I$7,Classe5!DV37,IF('Conseil de classe'!$A$2=$I$8,Classe6!DV37,IF('Conseil de classe'!$A$2=$I$9,Classe7!DV37,IF('Conseil de classe'!$A$2=$I$10,Classe8!DV37,IF('Conseil de classe'!$A$2=$I$11,Classe9!DV37)))))))))),"",IF('Conseil de classe'!$A$2=$I$3,Classe1!DV37,IF('Conseil de classe'!$A$2=$I$4,Classe2!DV37,IF('Conseil de classe'!$A$2=$I$5,Classe3!DV37,IF('Conseil de classe'!$A$2=$I$6,Classe4!DV37,IF('Conseil de classe'!$A$2=$I$7,Classe5!DV37,IF('Conseil de classe'!$A$2=$I$8,Classe6!DV37,IF('Conseil de classe'!$A$2=$I$9,Classe7!DV37,IF('Conseil de classe'!$A$2=$I$10,Classe8!DV37,IF('Conseil de classe'!$A$2=$I$11,Classe9!DV37))))))))))</f>
        <v/>
      </c>
      <c r="O36" s="7" t="str">
        <f>IF(ISBLANK(IF('Conseil de classe'!$A$2=$I$3,Classe1!DW37,IF('Conseil de classe'!$A$2=$I$4,Classe2!DW37,IF('Conseil de classe'!$A$2=$I$5,Classe3!DW37,IF('Conseil de classe'!$A$2=$I$6,Classe4!DW37,IF('Conseil de classe'!$A$2=$I$7,Classe5!DW37,IF('Conseil de classe'!$A$2=$I$8,Classe6!DW37,IF('Conseil de classe'!$A$2=$I$9,Classe7!DW37,IF('Conseil de classe'!$A$2=$I$10,Classe8!DW37,IF('Conseil de classe'!$A$2=$I$11,Classe9!DW37)))))))))),"",IF('Conseil de classe'!$A$2=$I$3,Classe1!DW37,IF('Conseil de classe'!$A$2=$I$4,Classe2!DW37,IF('Conseil de classe'!$A$2=$I$5,Classe3!DW37,IF('Conseil de classe'!$A$2=$I$6,Classe4!DW37,IF('Conseil de classe'!$A$2=$I$7,Classe5!DW37,IF('Conseil de classe'!$A$2=$I$8,Classe6!DW37,IF('Conseil de classe'!$A$2=$I$9,Classe7!DW37,IF('Conseil de classe'!$A$2=$I$10,Classe8!DW37,IF('Conseil de classe'!$A$2=$I$11,Classe9!DW37))))))))))</f>
        <v/>
      </c>
      <c r="P36" s="7" t="str">
        <f>IF(ISBLANK(IF('Conseil de classe'!$A$2=$I$3,Classe1!DX37,IF('Conseil de classe'!$A$2=$I$4,Classe2!DX37,IF('Conseil de classe'!$A$2=$I$5,Classe3!DX37,IF('Conseil de classe'!$A$2=$I$6,Classe4!DX37,IF('Conseil de classe'!$A$2=$I$7,Classe5!DX37,IF('Conseil de classe'!$A$2=$I$8,Classe6!DX37,IF('Conseil de classe'!$A$2=$I$9,Classe7!DX37,IF('Conseil de classe'!$A$2=$I$10,Classe8!DX37,IF('Conseil de classe'!$A$2=$I$11,Classe9!DX37)))))))))),"",IF('Conseil de classe'!$A$2=$I$3,Classe1!DX37,IF('Conseil de classe'!$A$2=$I$4,Classe2!DX37,IF('Conseil de classe'!$A$2=$I$5,Classe3!DX37,IF('Conseil de classe'!$A$2=$I$6,Classe4!DX37,IF('Conseil de classe'!$A$2=$I$7,Classe5!DX37,IF('Conseil de classe'!$A$2=$I$8,Classe6!DX37,IF('Conseil de classe'!$A$2=$I$9,Classe7!DX37,IF('Conseil de classe'!$A$2=$I$10,Classe8!DX37,IF('Conseil de classe'!$A$2=$I$11,Classe9!DX37))))))))))</f>
        <v/>
      </c>
      <c r="Q36" s="7" t="str">
        <f>IF(ISBLANK(IF('Conseil de classe'!$A$2=$I$3,Classe1!DY37,IF('Conseil de classe'!$A$2=$I$4,Classe2!DY37,IF('Conseil de classe'!$A$2=$I$5,Classe3!DY37,IF('Conseil de classe'!$A$2=$I$6,Classe4!DY37,IF('Conseil de classe'!$A$2=$I$7,Classe5!DY37,IF('Conseil de classe'!$A$2=$I$8,Classe6!DY37,IF('Conseil de classe'!$A$2=$I$9,Classe7!DY37,IF('Conseil de classe'!$A$2=$I$10,Classe8!DY37,IF('Conseil de classe'!$A$2=$I$11,Classe9!DY37)))))))))),"",IF('Conseil de classe'!$A$2=$I$3,Classe1!DY37,IF('Conseil de classe'!$A$2=$I$4,Classe2!DY37,IF('Conseil de classe'!$A$2=$I$5,Classe3!DY37,IF('Conseil de classe'!$A$2=$I$6,Classe4!DY37,IF('Conseil de classe'!$A$2=$I$7,Classe5!DY37,IF('Conseil de classe'!$A$2=$I$8,Classe6!DY37,IF('Conseil de classe'!$A$2=$I$9,Classe7!DY37,IF('Conseil de classe'!$A$2=$I$10,Classe8!DY37,IF('Conseil de classe'!$A$2=$I$11,Classe9!DY37))))))))))</f>
        <v/>
      </c>
      <c r="R36" s="7" t="str">
        <f>IF(ISBLANK(IF('Conseil de classe'!$A$2=$I$3,Classe1!DZ37,IF('Conseil de classe'!$A$2=$I$4,Classe2!DZ37,IF('Conseil de classe'!$A$2=$I$5,Classe3!DZ37,IF('Conseil de classe'!$A$2=$I$6,Classe4!DZ37,IF('Conseil de classe'!$A$2=$I$7,Classe5!DZ37,IF('Conseil de classe'!$A$2=$I$8,Classe6!DZ37,IF('Conseil de classe'!$A$2=$I$9,Classe7!DZ37,IF('Conseil de classe'!$A$2=$I$10,Classe8!DZ37,IF('Conseil de classe'!$A$2=$I$11,Classe9!DZ37)))))))))),"",IF('Conseil de classe'!$A$2=$I$3,Classe1!DZ37,IF('Conseil de classe'!$A$2=$I$4,Classe2!DZ37,IF('Conseil de classe'!$A$2=$I$5,Classe3!DZ37,IF('Conseil de classe'!$A$2=$I$6,Classe4!DZ37,IF('Conseil de classe'!$A$2=$I$7,Classe5!DZ37,IF('Conseil de classe'!$A$2=$I$8,Classe6!DZ37,IF('Conseil de classe'!$A$2=$I$9,Classe7!DZ37,IF('Conseil de classe'!$A$2=$I$10,Classe8!DZ37,IF('Conseil de classe'!$A$2=$I$11,Classe9!DZ37))))))))))</f>
        <v/>
      </c>
      <c r="S36" s="7" t="str">
        <f>IF(ISBLANK(IF('Conseil de classe'!$A$2=$I$3,Classe1!EA37,IF('Conseil de classe'!$A$2=$I$4,Classe2!EA37,IF('Conseil de classe'!$A$2=$I$5,Classe3!EA37,IF('Conseil de classe'!$A$2=$I$6,Classe4!EA37,IF('Conseil de classe'!$A$2=$I$7,Classe5!EA37,IF('Conseil de classe'!$A$2=$I$8,Classe6!EA37,IF('Conseil de classe'!$A$2=$I$9,Classe7!EA37,IF('Conseil de classe'!$A$2=$I$10,Classe8!EA37,IF('Conseil de classe'!$A$2=$I$11,Classe9!EA37)))))))))),"",IF('Conseil de classe'!$A$2=$I$3,Classe1!EA37,IF('Conseil de classe'!$A$2=$I$4,Classe2!EA37,IF('Conseil de classe'!$A$2=$I$5,Classe3!EA37,IF('Conseil de classe'!$A$2=$I$6,Classe4!EA37,IF('Conseil de classe'!$A$2=$I$7,Classe5!EA37,IF('Conseil de classe'!$A$2=$I$8,Classe6!EA37,IF('Conseil de classe'!$A$2=$I$9,Classe7!EA37,IF('Conseil de classe'!$A$2=$I$10,Classe8!EA37,IF('Conseil de classe'!$A$2=$I$11,Classe9!EA37))))))))))</f>
        <v/>
      </c>
      <c r="T36" s="7" t="str">
        <f>IF(ISBLANK(IF('Conseil de classe'!$A$2=$I$3,Classe1!EB37,IF('Conseil de classe'!$A$2=$I$4,Classe2!EB37,IF('Conseil de classe'!$A$2=$I$5,Classe3!EB37,IF('Conseil de classe'!$A$2=$I$6,Classe4!EB37,IF('Conseil de classe'!$A$2=$I$7,Classe5!EB37,IF('Conseil de classe'!$A$2=$I$8,Classe6!EB37,IF('Conseil de classe'!$A$2=$I$9,Classe7!EB37,IF('Conseil de classe'!$A$2=$I$10,Classe8!EB37,IF('Conseil de classe'!$A$2=$I$11,Classe9!EB37)))))))))),"",IF('Conseil de classe'!$A$2=$I$3,Classe1!EB37,IF('Conseil de classe'!$A$2=$I$4,Classe2!EB37,IF('Conseil de classe'!$A$2=$I$5,Classe3!EB37,IF('Conseil de classe'!$A$2=$I$6,Classe4!EB37,IF('Conseil de classe'!$A$2=$I$7,Classe5!EB37,IF('Conseil de classe'!$A$2=$I$8,Classe6!EB37,IF('Conseil de classe'!$A$2=$I$9,Classe7!EB37,IF('Conseil de classe'!$A$2=$I$10,Classe8!EB37,IF('Conseil de classe'!$A$2=$I$11,Classe9!EB37))))))))))</f>
        <v/>
      </c>
      <c r="U36" s="7" t="str">
        <f>IF(ISBLANK(IF('Conseil de classe'!$A$2=$I$3,Classe1!EC37,IF('Conseil de classe'!$A$2=$I$4,Classe2!EC37,IF('Conseil de classe'!$A$2=$I$5,Classe3!EC37,IF('Conseil de classe'!$A$2=$I$6,Classe4!EC37,IF('Conseil de classe'!$A$2=$I$7,Classe5!EC37,IF('Conseil de classe'!$A$2=$I$8,Classe6!EC37,IF('Conseil de classe'!$A$2=$I$9,Classe7!EC37,IF('Conseil de classe'!$A$2=$I$10,Classe8!EC37,IF('Conseil de classe'!$A$2=$I$11,Classe9!EC37)))))))))),"",IF('Conseil de classe'!$A$2=$I$3,Classe1!EC37,IF('Conseil de classe'!$A$2=$I$4,Classe2!EC37,IF('Conseil de classe'!$A$2=$I$5,Classe3!EC37,IF('Conseil de classe'!$A$2=$I$6,Classe4!EC37,IF('Conseil de classe'!$A$2=$I$7,Classe5!EC37,IF('Conseil de classe'!$A$2=$I$8,Classe6!EC37,IF('Conseil de classe'!$A$2=$I$9,Classe7!EC37,IF('Conseil de classe'!$A$2=$I$10,Classe8!EC37,IF('Conseil de classe'!$A$2=$I$11,Classe9!EC37))))))))))</f>
        <v/>
      </c>
      <c r="V36" s="7" t="str">
        <f>IF(ISBLANK(IF('Conseil de classe'!$A$2=$I$3,Classe1!ED37,IF('Conseil de classe'!$A$2=$I$4,Classe2!ED37,IF('Conseil de classe'!$A$2=$I$5,Classe3!ED37,IF('Conseil de classe'!$A$2=$I$6,Classe4!ED37,IF('Conseil de classe'!$A$2=$I$7,Classe5!ED37,IF('Conseil de classe'!$A$2=$I$8,Classe6!ED37,IF('Conseil de classe'!$A$2=$I$9,Classe7!ED37,IF('Conseil de classe'!$A$2=$I$10,Classe8!ED37,IF('Conseil de classe'!$A$2=$I$11,Classe9!ED37)))))))))),"",IF('Conseil de classe'!$A$2=$I$3,Classe1!ED37,IF('Conseil de classe'!$A$2=$I$4,Classe2!ED37,IF('Conseil de classe'!$A$2=$I$5,Classe3!ED37,IF('Conseil de classe'!$A$2=$I$6,Classe4!ED37,IF('Conseil de classe'!$A$2=$I$7,Classe5!ED37,IF('Conseil de classe'!$A$2=$I$8,Classe6!ED37,IF('Conseil de classe'!$A$2=$I$9,Classe7!ED37,IF('Conseil de classe'!$A$2=$I$10,Classe8!ED37,IF('Conseil de classe'!$A$2=$I$11,Classe9!ED37))))))))))</f>
        <v/>
      </c>
      <c r="W36" s="7" t="str">
        <f>IF(ISBLANK(IF('Conseil de classe'!$A$2=$I$3,Classe1!EE37,IF('Conseil de classe'!$A$2=$I$4,Classe2!EE37,IF('Conseil de classe'!$A$2=$I$5,Classe3!EE37,IF('Conseil de classe'!$A$2=$I$6,Classe4!EE37,IF('Conseil de classe'!$A$2=$I$7,Classe5!EE37,IF('Conseil de classe'!$A$2=$I$8,Classe6!EE37,IF('Conseil de classe'!$A$2=$I$9,Classe7!EE37,IF('Conseil de classe'!$A$2=$I$10,Classe8!EE37,IF('Conseil de classe'!$A$2=$I$11,Classe9!EE37)))))))))),"",IF('Conseil de classe'!$A$2=$I$3,Classe1!EE37,IF('Conseil de classe'!$A$2=$I$4,Classe2!EE37,IF('Conseil de classe'!$A$2=$I$5,Classe3!EE37,IF('Conseil de classe'!$A$2=$I$6,Classe4!EE37,IF('Conseil de classe'!$A$2=$I$7,Classe5!EE37,IF('Conseil de classe'!$A$2=$I$8,Classe6!EE37,IF('Conseil de classe'!$A$2=$I$9,Classe7!EE37,IF('Conseil de classe'!$A$2=$I$10,Classe8!EE37,IF('Conseil de classe'!$A$2=$I$11,Classe9!EE37))))))))))</f>
        <v/>
      </c>
      <c r="X36" s="7" t="str">
        <f>IF(ISBLANK(IF('Conseil de classe'!$A$2=$I$3,Classe1!EF37,IF('Conseil de classe'!$A$2=$I$4,Classe2!EF37,IF('Conseil de classe'!$A$2=$I$5,Classe3!EF37,IF('Conseil de classe'!$A$2=$I$6,Classe4!EF37,IF('Conseil de classe'!$A$2=$I$7,Classe5!EF37,IF('Conseil de classe'!$A$2=$I$8,Classe6!EF37,IF('Conseil de classe'!$A$2=$I$9,Classe7!EF37,IF('Conseil de classe'!$A$2=$I$10,Classe8!EF37,IF('Conseil de classe'!$A$2=$I$11,Classe9!EF37)))))))))),"",IF('Conseil de classe'!$A$2=$I$3,Classe1!EF37,IF('Conseil de classe'!$A$2=$I$4,Classe2!EF37,IF('Conseil de classe'!$A$2=$I$5,Classe3!EF37,IF('Conseil de classe'!$A$2=$I$6,Classe4!EF37,IF('Conseil de classe'!$A$2=$I$7,Classe5!EF37,IF('Conseil de classe'!$A$2=$I$8,Classe6!EF37,IF('Conseil de classe'!$A$2=$I$9,Classe7!EF37,IF('Conseil de classe'!$A$2=$I$10,Classe8!EF37,IF('Conseil de classe'!$A$2=$I$11,Classe9!EF37))))))))))</f>
        <v/>
      </c>
      <c r="Y36" s="7" t="str">
        <f>IF(ISBLANK(IF('Conseil de classe'!$A$2=$I$3,Classe1!EG37,IF('Conseil de classe'!$A$2=$I$4,Classe2!EG37,IF('Conseil de classe'!$A$2=$I$5,Classe3!EG37,IF('Conseil de classe'!$A$2=$I$6,Classe4!EG37,IF('Conseil de classe'!$A$2=$I$7,Classe5!EG37,IF('Conseil de classe'!$A$2=$I$8,Classe6!EG37,IF('Conseil de classe'!$A$2=$I$9,Classe7!EG37,IF('Conseil de classe'!$A$2=$I$10,Classe8!EG37,IF('Conseil de classe'!$A$2=$I$11,Classe9!EG37)))))))))),"",IF('Conseil de classe'!$A$2=$I$3,Classe1!EG37,IF('Conseil de classe'!$A$2=$I$4,Classe2!EG37,IF('Conseil de classe'!$A$2=$I$5,Classe3!EG37,IF('Conseil de classe'!$A$2=$I$6,Classe4!EG37,IF('Conseil de classe'!$A$2=$I$7,Classe5!EG37,IF('Conseil de classe'!$A$2=$I$8,Classe6!EG37,IF('Conseil de classe'!$A$2=$I$9,Classe7!EG37,IF('Conseil de classe'!$A$2=$I$10,Classe8!EG37,IF('Conseil de classe'!$A$2=$I$11,Classe9!EG37))))))))))</f>
        <v/>
      </c>
      <c r="Z36" s="7" t="str">
        <f>IF(ISBLANK(IF('Conseil de classe'!$A$2=$I$3,Classe1!EH37,IF('Conseil de classe'!$A$2=$I$4,Classe2!EH37,IF('Conseil de classe'!$A$2=$I$5,Classe3!EH37,IF('Conseil de classe'!$A$2=$I$6,Classe4!EH37,IF('Conseil de classe'!$A$2=$I$7,Classe5!EH37,IF('Conseil de classe'!$A$2=$I$8,Classe6!EH37,IF('Conseil de classe'!$A$2=$I$9,Classe7!EH37,IF('Conseil de classe'!$A$2=$I$10,Classe8!EH37,IF('Conseil de classe'!$A$2=$I$11,Classe9!EH37)))))))))),"",IF('Conseil de classe'!$A$2=$I$3,Classe1!EH37,IF('Conseil de classe'!$A$2=$I$4,Classe2!EH37,IF('Conseil de classe'!$A$2=$I$5,Classe3!EH37,IF('Conseil de classe'!$A$2=$I$6,Classe4!EH37,IF('Conseil de classe'!$A$2=$I$7,Classe5!EH37,IF('Conseil de classe'!$A$2=$I$8,Classe6!EH37,IF('Conseil de classe'!$A$2=$I$9,Classe7!EH37,IF('Conseil de classe'!$A$2=$I$10,Classe8!EH37,IF('Conseil de classe'!$A$2=$I$11,Classe9!EH37))))))))))</f>
        <v/>
      </c>
      <c r="AA36" s="7" t="str">
        <f>IF(ISBLANK(IF('Conseil de classe'!$A$2=$I$3,Classe1!EI37,IF('Conseil de classe'!$A$2=$I$4,Classe2!EI37,IF('Conseil de classe'!$A$2=$I$5,Classe3!EI37,IF('Conseil de classe'!$A$2=$I$6,Classe4!EI37,IF('Conseil de classe'!$A$2=$I$7,Classe5!EI37,IF('Conseil de classe'!$A$2=$I$8,Classe6!EI37,IF('Conseil de classe'!$A$2=$I$9,Classe7!EI37,IF('Conseil de classe'!$A$2=$I$10,Classe8!EI37,IF('Conseil de classe'!$A$2=$I$11,Classe9!EI37)))))))))),"",IF('Conseil de classe'!$A$2=$I$3,Classe1!EI37,IF('Conseil de classe'!$A$2=$I$4,Classe2!EI37,IF('Conseil de classe'!$A$2=$I$5,Classe3!EI37,IF('Conseil de classe'!$A$2=$I$6,Classe4!EI37,IF('Conseil de classe'!$A$2=$I$7,Classe5!EI37,IF('Conseil de classe'!$A$2=$I$8,Classe6!EI37,IF('Conseil de classe'!$A$2=$I$9,Classe7!EI37,IF('Conseil de classe'!$A$2=$I$10,Classe8!EI37,IF('Conseil de classe'!$A$2=$I$11,Classe9!EI37))))))))))</f>
        <v/>
      </c>
      <c r="AB36" s="7" t="str">
        <f>IF(ISBLANK(IF('Conseil de classe'!$A$2=$I$3,Classe1!EJ37,IF('Conseil de classe'!$A$2=$I$4,Classe2!EJ37,IF('Conseil de classe'!$A$2=$I$5,Classe3!EJ37,IF('Conseil de classe'!$A$2=$I$6,Classe4!EJ37,IF('Conseil de classe'!$A$2=$I$7,Classe5!EJ37,IF('Conseil de classe'!$A$2=$I$8,Classe6!EJ37,IF('Conseil de classe'!$A$2=$I$9,Classe7!EJ37,IF('Conseil de classe'!$A$2=$I$10,Classe8!EJ37,IF('Conseil de classe'!$A$2=$I$11,Classe9!EJ37)))))))))),"",IF('Conseil de classe'!$A$2=$I$3,Classe1!EJ37,IF('Conseil de classe'!$A$2=$I$4,Classe2!EJ37,IF('Conseil de classe'!$A$2=$I$5,Classe3!EJ37,IF('Conseil de classe'!$A$2=$I$6,Classe4!EJ37,IF('Conseil de classe'!$A$2=$I$7,Classe5!EJ37,IF('Conseil de classe'!$A$2=$I$8,Classe6!EJ37,IF('Conseil de classe'!$A$2=$I$9,Classe7!EJ37,IF('Conseil de classe'!$A$2=$I$10,Classe8!EJ37,IF('Conseil de classe'!$A$2=$I$11,Classe9!EJ37))))))))))</f>
        <v/>
      </c>
      <c r="AC36" s="7" t="str">
        <f>IF(ISBLANK(IF('Conseil de classe'!$A$2=$I$3,Classe1!EK37,IF('Conseil de classe'!$A$2=$I$4,Classe2!EK37,IF('Conseil de classe'!$A$2=$I$5,Classe3!EK37,IF('Conseil de classe'!$A$2=$I$6,Classe4!EK37,IF('Conseil de classe'!$A$2=$I$7,Classe5!EK37,IF('Conseil de classe'!$A$2=$I$8,Classe6!EK37,IF('Conseil de classe'!$A$2=$I$9,Classe7!EK37,IF('Conseil de classe'!$A$2=$I$10,Classe8!EK37,IF('Conseil de classe'!$A$2=$I$11,Classe9!EK37)))))))))),"",IF('Conseil de classe'!$A$2=$I$3,Classe1!EK37,IF('Conseil de classe'!$A$2=$I$4,Classe2!EK37,IF('Conseil de classe'!$A$2=$I$5,Classe3!EK37,IF('Conseil de classe'!$A$2=$I$6,Classe4!EK37,IF('Conseil de classe'!$A$2=$I$7,Classe5!EK37,IF('Conseil de classe'!$A$2=$I$8,Classe6!EK37,IF('Conseil de classe'!$A$2=$I$9,Classe7!EK37,IF('Conseil de classe'!$A$2=$I$10,Classe8!EK37,IF('Conseil de classe'!$A$2=$I$11,Classe9!EK37))))))))))</f>
        <v/>
      </c>
      <c r="AD36" s="7" t="str">
        <f>IF(ISBLANK(IF('Conseil de classe'!$A$2=$I$3,Classe1!EL37,IF('Conseil de classe'!$A$2=$I$4,Classe2!EL37,IF('Conseil de classe'!$A$2=$I$5,Classe3!EL37,IF('Conseil de classe'!$A$2=$I$6,Classe4!EL37,IF('Conseil de classe'!$A$2=$I$7,Classe5!EL37,IF('Conseil de classe'!$A$2=$I$8,Classe6!EL37,IF('Conseil de classe'!$A$2=$I$9,Classe7!EL37,IF('Conseil de classe'!$A$2=$I$10,Classe8!EL37,IF('Conseil de classe'!$A$2=$I$11,Classe9!EL37)))))))))),"",IF('Conseil de classe'!$A$2=$I$3,Classe1!EL37,IF('Conseil de classe'!$A$2=$I$4,Classe2!EL37,IF('Conseil de classe'!$A$2=$I$5,Classe3!EL37,IF('Conseil de classe'!$A$2=$I$6,Classe4!EL37,IF('Conseil de classe'!$A$2=$I$7,Classe5!EL37,IF('Conseil de classe'!$A$2=$I$8,Classe6!EL37,IF('Conseil de classe'!$A$2=$I$9,Classe7!EL37,IF('Conseil de classe'!$A$2=$I$10,Classe8!EL37,IF('Conseil de classe'!$A$2=$I$11,Classe9!EL37))))))))))</f>
        <v/>
      </c>
      <c r="AE36" s="7" t="str">
        <f>IF(ISBLANK(IF('Conseil de classe'!$A$2=$I$3,Classe1!EM37,IF('Conseil de classe'!$A$2=$I$4,Classe2!EM37,IF('Conseil de classe'!$A$2=$I$5,Classe3!EM37,IF('Conseil de classe'!$A$2=$I$6,Classe4!EM37,IF('Conseil de classe'!$A$2=$I$7,Classe5!EM37,IF('Conseil de classe'!$A$2=$I$8,Classe6!EM37,IF('Conseil de classe'!$A$2=$I$9,Classe7!EM37,IF('Conseil de classe'!$A$2=$I$10,Classe8!EM37,IF('Conseil de classe'!$A$2=$I$11,Classe9!EM37)))))))))),"",IF('Conseil de classe'!$A$2=$I$3,Classe1!EM37,IF('Conseil de classe'!$A$2=$I$4,Classe2!EM37,IF('Conseil de classe'!$A$2=$I$5,Classe3!EM37,IF('Conseil de classe'!$A$2=$I$6,Classe4!EM37,IF('Conseil de classe'!$A$2=$I$7,Classe5!EM37,IF('Conseil de classe'!$A$2=$I$8,Classe6!EM37,IF('Conseil de classe'!$A$2=$I$9,Classe7!EM37,IF('Conseil de classe'!$A$2=$I$10,Classe8!EM37,IF('Conseil de classe'!$A$2=$I$11,Classe9!EM37))))))))))</f>
        <v/>
      </c>
      <c r="AF36" s="7" t="str">
        <f>IF(ISBLANK(IF('Conseil de classe'!$A$2=$I$3,Classe1!EN37,IF('Conseil de classe'!$A$2=$I$4,Classe2!EN37,IF('Conseil de classe'!$A$2=$I$5,Classe3!EN37,IF('Conseil de classe'!$A$2=$I$6,Classe4!EN37,IF('Conseil de classe'!$A$2=$I$7,Classe5!EN37,IF('Conseil de classe'!$A$2=$I$8,Classe6!EN37,IF('Conseil de classe'!$A$2=$I$9,Classe7!EN37,IF('Conseil de classe'!$A$2=$I$10,Classe8!EN37,IF('Conseil de classe'!$A$2=$I$11,Classe9!EN37)))))))))),"",IF('Conseil de classe'!$A$2=$I$3,Classe1!EN37,IF('Conseil de classe'!$A$2=$I$4,Classe2!EN37,IF('Conseil de classe'!$A$2=$I$5,Classe3!EN37,IF('Conseil de classe'!$A$2=$I$6,Classe4!EN37,IF('Conseil de classe'!$A$2=$I$7,Classe5!EN37,IF('Conseil de classe'!$A$2=$I$8,Classe6!EN37,IF('Conseil de classe'!$A$2=$I$9,Classe7!EN37,IF('Conseil de classe'!$A$2=$I$10,Classe8!EN37,IF('Conseil de classe'!$A$2=$I$11,Classe9!EN37))))))))))</f>
        <v/>
      </c>
      <c r="AG36" s="7" t="str">
        <f>IF(ISBLANK(IF('Conseil de classe'!$A$2=$I$3,Classe1!EO37,IF('Conseil de classe'!$A$2=$I$4,Classe2!EO37,IF('Conseil de classe'!$A$2=$I$5,Classe3!EO37,IF('Conseil de classe'!$A$2=$I$6,Classe4!EO37,IF('Conseil de classe'!$A$2=$I$7,Classe5!EO37,IF('Conseil de classe'!$A$2=$I$8,Classe6!EO37,IF('Conseil de classe'!$A$2=$I$9,Classe7!EO37,IF('Conseil de classe'!$A$2=$I$10,Classe8!EO37,IF('Conseil de classe'!$A$2=$I$11,Classe9!EO37)))))))))),"",IF('Conseil de classe'!$A$2=$I$3,Classe1!EO37,IF('Conseil de classe'!$A$2=$I$4,Classe2!EO37,IF('Conseil de classe'!$A$2=$I$5,Classe3!EO37,IF('Conseil de classe'!$A$2=$I$6,Classe4!EO37,IF('Conseil de classe'!$A$2=$I$7,Classe5!EO37,IF('Conseil de classe'!$A$2=$I$8,Classe6!EO37,IF('Conseil de classe'!$A$2=$I$9,Classe7!EO37,IF('Conseil de classe'!$A$2=$I$10,Classe8!EO37,IF('Conseil de classe'!$A$2=$I$11,Classe9!EO37))))))))))</f>
        <v/>
      </c>
      <c r="AH36" s="7" t="str">
        <f>IF(ISBLANK(IF('Conseil de classe'!$A$2=$I$3,Classe1!EP37,IF('Conseil de classe'!$A$2=$I$4,Classe2!EP37,IF('Conseil de classe'!$A$2=$I$5,Classe3!EP37,IF('Conseil de classe'!$A$2=$I$6,Classe4!EP37,IF('Conseil de classe'!$A$2=$I$7,Classe5!EP37,IF('Conseil de classe'!$A$2=$I$8,Classe6!EP37,IF('Conseil de classe'!$A$2=$I$9,Classe7!EP37,IF('Conseil de classe'!$A$2=$I$10,Classe8!EP37,IF('Conseil de classe'!$A$2=$I$11,Classe9!EP37)))))))))),"",IF('Conseil de classe'!$A$2=$I$3,Classe1!EP37,IF('Conseil de classe'!$A$2=$I$4,Classe2!EP37,IF('Conseil de classe'!$A$2=$I$5,Classe3!EP37,IF('Conseil de classe'!$A$2=$I$6,Classe4!EP37,IF('Conseil de classe'!$A$2=$I$7,Classe5!EP37,IF('Conseil de classe'!$A$2=$I$8,Classe6!EP37,IF('Conseil de classe'!$A$2=$I$9,Classe7!EP37,IF('Conseil de classe'!$A$2=$I$10,Classe8!EP37,IF('Conseil de classe'!$A$2=$I$11,Classe9!EP37))))))))))</f>
        <v/>
      </c>
      <c r="AI36" s="7" t="str">
        <f>IF(ISBLANK(IF('Conseil de classe'!$A$2=$I$3,Classe1!EQ37,IF('Conseil de classe'!$A$2=$I$4,Classe2!EQ37,IF('Conseil de classe'!$A$2=$I$5,Classe3!EQ37,IF('Conseil de classe'!$A$2=$I$6,Classe4!EQ37,IF('Conseil de classe'!$A$2=$I$7,Classe5!EQ37,IF('Conseil de classe'!$A$2=$I$8,Classe6!EQ37,IF('Conseil de classe'!$A$2=$I$9,Classe7!EQ37,IF('Conseil de classe'!$A$2=$I$10,Classe8!EQ37,IF('Conseil de classe'!$A$2=$I$11,Classe9!EQ37)))))))))),"",IF('Conseil de classe'!$A$2=$I$3,Classe1!EQ37,IF('Conseil de classe'!$A$2=$I$4,Classe2!EQ37,IF('Conseil de classe'!$A$2=$I$5,Classe3!EQ37,IF('Conseil de classe'!$A$2=$I$6,Classe4!EQ37,IF('Conseil de classe'!$A$2=$I$7,Classe5!EQ37,IF('Conseil de classe'!$A$2=$I$8,Classe6!EQ37,IF('Conseil de classe'!$A$2=$I$9,Classe7!EQ37,IF('Conseil de classe'!$A$2=$I$10,Classe8!EQ37,IF('Conseil de classe'!$A$2=$I$11,Classe9!EQ37))))))))))</f>
        <v/>
      </c>
      <c r="AJ36" s="7" t="str">
        <f>IF(ISBLANK(IF('Conseil de classe'!$A$2=$I$3,Classe1!ER37,IF('Conseil de classe'!$A$2=$I$4,Classe2!ER37,IF('Conseil de classe'!$A$2=$I$5,Classe3!ER37,IF('Conseil de classe'!$A$2=$I$6,Classe4!ER37,IF('Conseil de classe'!$A$2=$I$7,Classe5!ER37,IF('Conseil de classe'!$A$2=$I$8,Classe6!ER37,IF('Conseil de classe'!$A$2=$I$9,Classe7!ER37,IF('Conseil de classe'!$A$2=$I$10,Classe8!ER37,IF('Conseil de classe'!$A$2=$I$11,Classe9!ER37)))))))))),"",IF('Conseil de classe'!$A$2=$I$3,Classe1!ER37,IF('Conseil de classe'!$A$2=$I$4,Classe2!ER37,IF('Conseil de classe'!$A$2=$I$5,Classe3!ER37,IF('Conseil de classe'!$A$2=$I$6,Classe4!ER37,IF('Conseil de classe'!$A$2=$I$7,Classe5!ER37,IF('Conseil de classe'!$A$2=$I$8,Classe6!ER37,IF('Conseil de classe'!$A$2=$I$9,Classe7!ER37,IF('Conseil de classe'!$A$2=$I$10,Classe8!ER37,IF('Conseil de classe'!$A$2=$I$11,Classe9!ER37))))))))))</f>
        <v/>
      </c>
      <c r="AK36" s="7" t="str">
        <f>IF(ISBLANK(IF('Conseil de classe'!$A$2=$I$3,Classe1!ES37,IF('Conseil de classe'!$A$2=$I$4,Classe2!ES37,IF('Conseil de classe'!$A$2=$I$5,Classe3!ES37,IF('Conseil de classe'!$A$2=$I$6,Classe4!ES37,IF('Conseil de classe'!$A$2=$I$7,Classe5!ES37,IF('Conseil de classe'!$A$2=$I$8,Classe6!ES37,IF('Conseil de classe'!$A$2=$I$9,Classe7!ES37,IF('Conseil de classe'!$A$2=$I$10,Classe8!ES37,IF('Conseil de classe'!$A$2=$I$11,Classe9!ES37)))))))))),"",IF('Conseil de classe'!$A$2=$I$3,Classe1!ES37,IF('Conseil de classe'!$A$2=$I$4,Classe2!ES37,IF('Conseil de classe'!$A$2=$I$5,Classe3!ES37,IF('Conseil de classe'!$A$2=$I$6,Classe4!ES37,IF('Conseil de classe'!$A$2=$I$7,Classe5!ES37,IF('Conseil de classe'!$A$2=$I$8,Classe6!ES37,IF('Conseil de classe'!$A$2=$I$9,Classe7!ES37,IF('Conseil de classe'!$A$2=$I$10,Classe8!ES37,IF('Conseil de classe'!$A$2=$I$11,Classe9!ES37))))))))))</f>
        <v/>
      </c>
      <c r="AL36" s="7" t="str">
        <f>IF(ISBLANK(IF('Conseil de classe'!$A$2=$I$3,Classe1!ET37,IF('Conseil de classe'!$A$2=$I$4,Classe2!ET37,IF('Conseil de classe'!$A$2=$I$5,Classe3!ET37,IF('Conseil de classe'!$A$2=$I$6,Classe4!ET37,IF('Conseil de classe'!$A$2=$I$7,Classe5!ET37,IF('Conseil de classe'!$A$2=$I$8,Classe6!ET37,IF('Conseil de classe'!$A$2=$I$9,Classe7!ET37,IF('Conseil de classe'!$A$2=$I$10,Classe8!ET37,IF('Conseil de classe'!$A$2=$I$11,Classe9!ET37)))))))))),"",IF('Conseil de classe'!$A$2=$I$3,Classe1!ET37,IF('Conseil de classe'!$A$2=$I$4,Classe2!ET37,IF('Conseil de classe'!$A$2=$I$5,Classe3!ET37,IF('Conseil de classe'!$A$2=$I$6,Classe4!ET37,IF('Conseil de classe'!$A$2=$I$7,Classe5!ET37,IF('Conseil de classe'!$A$2=$I$8,Classe6!ET37,IF('Conseil de classe'!$A$2=$I$9,Classe7!ET37,IF('Conseil de classe'!$A$2=$I$10,Classe8!ET37,IF('Conseil de classe'!$A$2=$I$11,Classe9!ET37))))))))))</f>
        <v/>
      </c>
      <c r="AM36" s="7" t="str">
        <f>IF(ISBLANK(IF('Conseil de classe'!$A$2=$I$3,Classe1!EU37,IF('Conseil de classe'!$A$2=$I$4,Classe2!EU37,IF('Conseil de classe'!$A$2=$I$5,Classe3!EU37,IF('Conseil de classe'!$A$2=$I$6,Classe4!EU37,IF('Conseil de classe'!$A$2=$I$7,Classe5!EU37,IF('Conseil de classe'!$A$2=$I$8,Classe6!EU37,IF('Conseil de classe'!$A$2=$I$9,Classe7!EU37,IF('Conseil de classe'!$A$2=$I$10,Classe8!EU37,IF('Conseil de classe'!$A$2=$I$11,Classe9!EU37)))))))))),"",IF('Conseil de classe'!$A$2=$I$3,Classe1!EU37,IF('Conseil de classe'!$A$2=$I$4,Classe2!EU37,IF('Conseil de classe'!$A$2=$I$5,Classe3!EU37,IF('Conseil de classe'!$A$2=$I$6,Classe4!EU37,IF('Conseil de classe'!$A$2=$I$7,Classe5!EU37,IF('Conseil de classe'!$A$2=$I$8,Classe6!EU37,IF('Conseil de classe'!$A$2=$I$9,Classe7!EU37,IF('Conseil de classe'!$A$2=$I$10,Classe8!EU37,IF('Conseil de classe'!$A$2=$I$11,Classe9!EU37))))))))))</f>
        <v/>
      </c>
      <c r="AN36" s="7" t="str">
        <f>IF(ISBLANK(IF('Conseil de classe'!$A$2=$I$3,Classe1!EV37,IF('Conseil de classe'!$A$2=$I$4,Classe2!EV37,IF('Conseil de classe'!$A$2=$I$5,Classe3!EV37,IF('Conseil de classe'!$A$2=$I$6,Classe4!EV37,IF('Conseil de classe'!$A$2=$I$7,Classe5!EV37,IF('Conseil de classe'!$A$2=$I$8,Classe6!EV37,IF('Conseil de classe'!$A$2=$I$9,Classe7!EV37,IF('Conseil de classe'!$A$2=$I$10,Classe8!EV37,IF('Conseil de classe'!$A$2=$I$11,Classe9!EV37)))))))))),"",IF('Conseil de classe'!$A$2=$I$3,Classe1!EV37,IF('Conseil de classe'!$A$2=$I$4,Classe2!EV37,IF('Conseil de classe'!$A$2=$I$5,Classe3!EV37,IF('Conseil de classe'!$A$2=$I$6,Classe4!EV37,IF('Conseil de classe'!$A$2=$I$7,Classe5!EV37,IF('Conseil de classe'!$A$2=$I$8,Classe6!EV37,IF('Conseil de classe'!$A$2=$I$9,Classe7!EV37,IF('Conseil de classe'!$A$2=$I$10,Classe8!EV37,IF('Conseil de classe'!$A$2=$I$11,Classe9!EV37))))))))))</f>
        <v/>
      </c>
      <c r="AO36" s="7" t="str">
        <f>IF(ISBLANK(IF('Conseil de classe'!$A$2=$I$3,Classe1!EW37,IF('Conseil de classe'!$A$2=$I$4,Classe2!EW37,IF('Conseil de classe'!$A$2=$I$5,Classe3!EW37,IF('Conseil de classe'!$A$2=$I$6,Classe4!EW37,IF('Conseil de classe'!$A$2=$I$7,Classe5!EW37,IF('Conseil de classe'!$A$2=$I$8,Classe6!EW37,IF('Conseil de classe'!$A$2=$I$9,Classe7!EW37,IF('Conseil de classe'!$A$2=$I$10,Classe8!EW37,IF('Conseil de classe'!$A$2=$I$11,Classe9!EW37)))))))))),"",IF('Conseil de classe'!$A$2=$I$3,Classe1!EW37,IF('Conseil de classe'!$A$2=$I$4,Classe2!EW37,IF('Conseil de classe'!$A$2=$I$5,Classe3!EW37,IF('Conseil de classe'!$A$2=$I$6,Classe4!EW37,IF('Conseil de classe'!$A$2=$I$7,Classe5!EW37,IF('Conseil de classe'!$A$2=$I$8,Classe6!EW37,IF('Conseil de classe'!$A$2=$I$9,Classe7!EW37,IF('Conseil de classe'!$A$2=$I$10,Classe8!EW37,IF('Conseil de classe'!$A$2=$I$11,Classe9!EW37))))))))))</f>
        <v/>
      </c>
      <c r="AP36" s="7" t="str">
        <f>IF(ISBLANK(IF('Conseil de classe'!$A$2=$I$3,Classe1!EX37,IF('Conseil de classe'!$A$2=$I$4,Classe2!EX37,IF('Conseil de classe'!$A$2=$I$5,Classe3!EX37,IF('Conseil de classe'!$A$2=$I$6,Classe4!EX37,IF('Conseil de classe'!$A$2=$I$7,Classe5!EX37,IF('Conseil de classe'!$A$2=$I$8,Classe6!EX37,IF('Conseil de classe'!$A$2=$I$9,Classe7!EX37,IF('Conseil de classe'!$A$2=$I$10,Classe8!EX37,IF('Conseil de classe'!$A$2=$I$11,Classe9!EX37)))))))))),"",IF('Conseil de classe'!$A$2=$I$3,Classe1!EX37,IF('Conseil de classe'!$A$2=$I$4,Classe2!EX37,IF('Conseil de classe'!$A$2=$I$5,Classe3!EX37,IF('Conseil de classe'!$A$2=$I$6,Classe4!EX37,IF('Conseil de classe'!$A$2=$I$7,Classe5!EX37,IF('Conseil de classe'!$A$2=$I$8,Classe6!EX37,IF('Conseil de classe'!$A$2=$I$9,Classe7!EX37,IF('Conseil de classe'!$A$2=$I$10,Classe8!EX37,IF('Conseil de classe'!$A$2=$I$11,Classe9!EX37))))))))))</f>
        <v/>
      </c>
      <c r="AQ36" s="7" t="str">
        <f>IF(ISBLANK(IF('Conseil de classe'!$A$2=$I$3,Classe1!EY37,IF('Conseil de classe'!$A$2=$I$4,Classe2!EY37,IF('Conseil de classe'!$A$2=$I$5,Classe3!EY37,IF('Conseil de classe'!$A$2=$I$6,Classe4!EY37,IF('Conseil de classe'!$A$2=$I$7,Classe5!EY37,IF('Conseil de classe'!$A$2=$I$8,Classe6!EY37,IF('Conseil de classe'!$A$2=$I$9,Classe7!EY37,IF('Conseil de classe'!$A$2=$I$10,Classe8!EY37,IF('Conseil de classe'!$A$2=$I$11,Classe9!EY37)))))))))),"",IF('Conseil de classe'!$A$2=$I$3,Classe1!EY37,IF('Conseil de classe'!$A$2=$I$4,Classe2!EY37,IF('Conseil de classe'!$A$2=$I$5,Classe3!EY37,IF('Conseil de classe'!$A$2=$I$6,Classe4!EY37,IF('Conseil de classe'!$A$2=$I$7,Classe5!EY37,IF('Conseil de classe'!$A$2=$I$8,Classe6!EY37,IF('Conseil de classe'!$A$2=$I$9,Classe7!EY37,IF('Conseil de classe'!$A$2=$I$10,Classe8!EY37,IF('Conseil de classe'!$A$2=$I$11,Classe9!EY37))))))))))</f>
        <v/>
      </c>
      <c r="AR36" s="7" t="str">
        <f>IF(ISBLANK(IF('Conseil de classe'!$A$2=$I$3,Classe1!EZ37,IF('Conseil de classe'!$A$2=$I$4,Classe2!EZ37,IF('Conseil de classe'!$A$2=$I$5,Classe3!EZ37,IF('Conseil de classe'!$A$2=$I$6,Classe4!EZ37,IF('Conseil de classe'!$A$2=$I$7,Classe5!EZ37,IF('Conseil de classe'!$A$2=$I$8,Classe6!EZ37,IF('Conseil de classe'!$A$2=$I$9,Classe7!EZ37,IF('Conseil de classe'!$A$2=$I$10,Classe8!EZ37,IF('Conseil de classe'!$A$2=$I$11,Classe9!EZ37)))))))))),"",IF('Conseil de classe'!$A$2=$I$3,Classe1!EZ37,IF('Conseil de classe'!$A$2=$I$4,Classe2!EZ37,IF('Conseil de classe'!$A$2=$I$5,Classe3!EZ37,IF('Conseil de classe'!$A$2=$I$6,Classe4!EZ37,IF('Conseil de classe'!$A$2=$I$7,Classe5!EZ37,IF('Conseil de classe'!$A$2=$I$8,Classe6!EZ37,IF('Conseil de classe'!$A$2=$I$9,Classe7!EZ37,IF('Conseil de classe'!$A$2=$I$10,Classe8!EZ37,IF('Conseil de classe'!$A$2=$I$11,Classe9!EZ37))))))))))</f>
        <v/>
      </c>
      <c r="AS36" s="7" t="str">
        <f>IF(ISBLANK(IF('Conseil de classe'!$A$2=$I$3,Classe1!FA37,IF('Conseil de classe'!$A$2=$I$4,Classe2!FA37,IF('Conseil de classe'!$A$2=$I$5,Classe3!FA37,IF('Conseil de classe'!$A$2=$I$6,Classe4!FA37,IF('Conseil de classe'!$A$2=$I$7,Classe5!FA37,IF('Conseil de classe'!$A$2=$I$8,Classe6!FA37,IF('Conseil de classe'!$A$2=$I$9,Classe7!FA37,IF('Conseil de classe'!$A$2=$I$10,Classe8!FA37,IF('Conseil de classe'!$A$2=$I$11,Classe9!FA37)))))))))),"",IF('Conseil de classe'!$A$2=$I$3,Classe1!FA37,IF('Conseil de classe'!$A$2=$I$4,Classe2!FA37,IF('Conseil de classe'!$A$2=$I$5,Classe3!FA37,IF('Conseil de classe'!$A$2=$I$6,Classe4!FA37,IF('Conseil de classe'!$A$2=$I$7,Classe5!FA37,IF('Conseil de classe'!$A$2=$I$8,Classe6!FA37,IF('Conseil de classe'!$A$2=$I$9,Classe7!FA37,IF('Conseil de classe'!$A$2=$I$10,Classe8!FA37,IF('Conseil de classe'!$A$2=$I$11,Classe9!FA37))))))))))</f>
        <v/>
      </c>
      <c r="AT36" s="7" t="str">
        <f>IF(ISBLANK(IF('Conseil de classe'!$A$2=$I$3,Classe1!FB37,IF('Conseil de classe'!$A$2=$I$4,Classe2!FB37,IF('Conseil de classe'!$A$2=$I$5,Classe3!FB37,IF('Conseil de classe'!$A$2=$I$6,Classe4!FB37,IF('Conseil de classe'!$A$2=$I$7,Classe5!FB37,IF('Conseil de classe'!$A$2=$I$8,Classe6!FB37,IF('Conseil de classe'!$A$2=$I$9,Classe7!FB37,IF('Conseil de classe'!$A$2=$I$10,Classe8!FB37,IF('Conseil de classe'!$A$2=$I$11,Classe9!FB37)))))))))),"",IF('Conseil de classe'!$A$2=$I$3,Classe1!FB37,IF('Conseil de classe'!$A$2=$I$4,Classe2!FB37,IF('Conseil de classe'!$A$2=$I$5,Classe3!FB37,IF('Conseil de classe'!$A$2=$I$6,Classe4!FB37,IF('Conseil de classe'!$A$2=$I$7,Classe5!FB37,IF('Conseil de classe'!$A$2=$I$8,Classe6!FB37,IF('Conseil de classe'!$A$2=$I$9,Classe7!FB37,IF('Conseil de classe'!$A$2=$I$10,Classe8!FB37,IF('Conseil de classe'!$A$2=$I$11,Classe9!FB37))))))))))</f>
        <v/>
      </c>
      <c r="AU36" s="7" t="str">
        <f>IF(ISBLANK(IF('Conseil de classe'!$A$2=$I$3,Classe1!FC37,IF('Conseil de classe'!$A$2=$I$4,Classe2!FC37,IF('Conseil de classe'!$A$2=$I$5,Classe3!FC37,IF('Conseil de classe'!$A$2=$I$6,Classe4!FC37,IF('Conseil de classe'!$A$2=$I$7,Classe5!FC37,IF('Conseil de classe'!$A$2=$I$8,Classe6!FC37,IF('Conseil de classe'!$A$2=$I$9,Classe7!FC37,IF('Conseil de classe'!$A$2=$I$10,Classe8!FC37,IF('Conseil de classe'!$A$2=$I$11,Classe9!FC37)))))))))),"",IF('Conseil de classe'!$A$2=$I$3,Classe1!FC37,IF('Conseil de classe'!$A$2=$I$4,Classe2!FC37,IF('Conseil de classe'!$A$2=$I$5,Classe3!FC37,IF('Conseil de classe'!$A$2=$I$6,Classe4!FC37,IF('Conseil de classe'!$A$2=$I$7,Classe5!FC37,IF('Conseil de classe'!$A$2=$I$8,Classe6!FC37,IF('Conseil de classe'!$A$2=$I$9,Classe7!FC37,IF('Conseil de classe'!$A$2=$I$10,Classe8!FC37,IF('Conseil de classe'!$A$2=$I$11,Classe9!FC37))))))))))</f>
        <v/>
      </c>
      <c r="AV36" s="7" t="str">
        <f>IF(ISBLANK(IF('Conseil de classe'!$A$2=$I$3,Classe1!FD37,IF('Conseil de classe'!$A$2=$I$4,Classe2!FD37,IF('Conseil de classe'!$A$2=$I$5,Classe3!FD37,IF('Conseil de classe'!$A$2=$I$6,Classe4!FD37,IF('Conseil de classe'!$A$2=$I$7,Classe5!FD37,IF('Conseil de classe'!$A$2=$I$8,Classe6!FD37,IF('Conseil de classe'!$A$2=$I$9,Classe7!FD37,IF('Conseil de classe'!$A$2=$I$10,Classe8!FD37,IF('Conseil de classe'!$A$2=$I$11,Classe9!FD37)))))))))),"",IF('Conseil de classe'!$A$2=$I$3,Classe1!FD37,IF('Conseil de classe'!$A$2=$I$4,Classe2!FD37,IF('Conseil de classe'!$A$2=$I$5,Classe3!FD37,IF('Conseil de classe'!$A$2=$I$6,Classe4!FD37,IF('Conseil de classe'!$A$2=$I$7,Classe5!FD37,IF('Conseil de classe'!$A$2=$I$8,Classe6!FD37,IF('Conseil de classe'!$A$2=$I$9,Classe7!FD37,IF('Conseil de classe'!$A$2=$I$10,Classe8!FD37,IF('Conseil de classe'!$A$2=$I$11,Classe9!FD37))))))))))</f>
        <v/>
      </c>
      <c r="AW36" s="7" t="str">
        <f>IF(ISBLANK(IF('Conseil de classe'!$A$2=$I$3,Classe1!FE37,IF('Conseil de classe'!$A$2=$I$4,Classe2!FE37,IF('Conseil de classe'!$A$2=$I$5,Classe3!FE37,IF('Conseil de classe'!$A$2=$I$6,Classe4!FE37,IF('Conseil de classe'!$A$2=$I$7,Classe5!FE37,IF('Conseil de classe'!$A$2=$I$8,Classe6!FE37,IF('Conseil de classe'!$A$2=$I$9,Classe7!FE37,IF('Conseil de classe'!$A$2=$I$10,Classe8!FE37,IF('Conseil de classe'!$A$2=$I$11,Classe9!FE37)))))))))),"",IF('Conseil de classe'!$A$2=$I$3,Classe1!FE37,IF('Conseil de classe'!$A$2=$I$4,Classe2!FE37,IF('Conseil de classe'!$A$2=$I$5,Classe3!FE37,IF('Conseil de classe'!$A$2=$I$6,Classe4!FE37,IF('Conseil de classe'!$A$2=$I$7,Classe5!FE37,IF('Conseil de classe'!$A$2=$I$8,Classe6!FE37,IF('Conseil de classe'!$A$2=$I$9,Classe7!FE37,IF('Conseil de classe'!$A$2=$I$10,Classe8!FE37,IF('Conseil de classe'!$A$2=$I$11,Classe9!FE37))))))))))</f>
        <v/>
      </c>
      <c r="AX36" s="7" t="str">
        <f>IF(ISBLANK(IF('Conseil de classe'!$A$2=$I$3,Classe1!FF37,IF('Conseil de classe'!$A$2=$I$4,Classe2!FF37,IF('Conseil de classe'!$A$2=$I$5,Classe3!FF37,IF('Conseil de classe'!$A$2=$I$6,Classe4!FF37,IF('Conseil de classe'!$A$2=$I$7,Classe5!FF37,IF('Conseil de classe'!$A$2=$I$8,Classe6!FF37,IF('Conseil de classe'!$A$2=$I$9,Classe7!FF37,IF('Conseil de classe'!$A$2=$I$10,Classe8!FF37,IF('Conseil de classe'!$A$2=$I$11,Classe9!FF37)))))))))),"",IF('Conseil de classe'!$A$2=$I$3,Classe1!FF37,IF('Conseil de classe'!$A$2=$I$4,Classe2!FF37,IF('Conseil de classe'!$A$2=$I$5,Classe3!FF37,IF('Conseil de classe'!$A$2=$I$6,Classe4!FF37,IF('Conseil de classe'!$A$2=$I$7,Classe5!FF37,IF('Conseil de classe'!$A$2=$I$8,Classe6!FF37,IF('Conseil de classe'!$A$2=$I$9,Classe7!FF37,IF('Conseil de classe'!$A$2=$I$10,Classe8!FF37,IF('Conseil de classe'!$A$2=$I$11,Classe9!FF37))))))))))</f>
        <v/>
      </c>
      <c r="AY36" s="7" t="str">
        <f>IF(ISBLANK(IF('Conseil de classe'!$A$2=$I$3,Classe1!FG37,IF('Conseil de classe'!$A$2=$I$4,Classe2!FG37,IF('Conseil de classe'!$A$2=$I$5,Classe3!FG37,IF('Conseil de classe'!$A$2=$I$6,Classe4!FG37,IF('Conseil de classe'!$A$2=$I$7,Classe5!FG37,IF('Conseil de classe'!$A$2=$I$8,Classe6!FG37,IF('Conseil de classe'!$A$2=$I$9,Classe7!FG37,IF('Conseil de classe'!$A$2=$I$10,Classe8!FG37,IF('Conseil de classe'!$A$2=$I$11,Classe9!FG37)))))))))),"",IF('Conseil de classe'!$A$2=$I$3,Classe1!FG37,IF('Conseil de classe'!$A$2=$I$4,Classe2!FG37,IF('Conseil de classe'!$A$2=$I$5,Classe3!FG37,IF('Conseil de classe'!$A$2=$I$6,Classe4!FG37,IF('Conseil de classe'!$A$2=$I$7,Classe5!FG37,IF('Conseil de classe'!$A$2=$I$8,Classe6!FG37,IF('Conseil de classe'!$A$2=$I$9,Classe7!FG37,IF('Conseil de classe'!$A$2=$I$10,Classe8!FG37,IF('Conseil de classe'!$A$2=$I$11,Classe9!FG37))))))))))</f>
        <v/>
      </c>
      <c r="AZ36" s="7" t="str">
        <f>IF(ISBLANK(IF('Conseil de classe'!$A$2=$I$3,Classe1!FH37,IF('Conseil de classe'!$A$2=$I$4,Classe2!FH37,IF('Conseil de classe'!$A$2=$I$5,Classe3!FH37,IF('Conseil de classe'!$A$2=$I$6,Classe4!FH37,IF('Conseil de classe'!$A$2=$I$7,Classe5!FH37,IF('Conseil de classe'!$A$2=$I$8,Classe6!FH37,IF('Conseil de classe'!$A$2=$I$9,Classe7!FH37,IF('Conseil de classe'!$A$2=$I$10,Classe8!FH37,IF('Conseil de classe'!$A$2=$I$11,Classe9!FH37)))))))))),"",IF('Conseil de classe'!$A$2=$I$3,Classe1!FH37,IF('Conseil de classe'!$A$2=$I$4,Classe2!FH37,IF('Conseil de classe'!$A$2=$I$5,Classe3!FH37,IF('Conseil de classe'!$A$2=$I$6,Classe4!FH37,IF('Conseil de classe'!$A$2=$I$7,Classe5!FH37,IF('Conseil de classe'!$A$2=$I$8,Classe6!FH37,IF('Conseil de classe'!$A$2=$I$9,Classe7!FH37,IF('Conseil de classe'!$A$2=$I$10,Classe8!FH37,IF('Conseil de classe'!$A$2=$I$11,Classe9!FH37))))))))))</f>
        <v/>
      </c>
      <c r="BA36" s="7" t="str">
        <f>IF(ISBLANK(IF('Conseil de classe'!$A$2=$I$3,Classe1!FI37,IF('Conseil de classe'!$A$2=$I$4,Classe2!FI37,IF('Conseil de classe'!$A$2=$I$5,Classe3!FI37,IF('Conseil de classe'!$A$2=$I$6,Classe4!FI37,IF('Conseil de classe'!$A$2=$I$7,Classe5!FI37,IF('Conseil de classe'!$A$2=$I$8,Classe6!FI37,IF('Conseil de classe'!$A$2=$I$9,Classe7!FI37,IF('Conseil de classe'!$A$2=$I$10,Classe8!FI37,IF('Conseil de classe'!$A$2=$I$11,Classe9!FI37)))))))))),"",IF('Conseil de classe'!$A$2=$I$3,Classe1!FI37,IF('Conseil de classe'!$A$2=$I$4,Classe2!FI37,IF('Conseil de classe'!$A$2=$I$5,Classe3!FI37,IF('Conseil de classe'!$A$2=$I$6,Classe4!FI37,IF('Conseil de classe'!$A$2=$I$7,Classe5!FI37,IF('Conseil de classe'!$A$2=$I$8,Classe6!FI37,IF('Conseil de classe'!$A$2=$I$9,Classe7!FI37,IF('Conseil de classe'!$A$2=$I$10,Classe8!FI37,IF('Conseil de classe'!$A$2=$I$11,Classe9!FI37))))))))))</f>
        <v/>
      </c>
      <c r="BB36" s="7" t="str">
        <f>IF(ISBLANK(IF('Conseil de classe'!$A$2=$I$3,Classe1!FJ37,IF('Conseil de classe'!$A$2=$I$4,Classe2!FJ37,IF('Conseil de classe'!$A$2=$I$5,Classe3!FJ37,IF('Conseil de classe'!$A$2=$I$6,Classe4!FJ37,IF('Conseil de classe'!$A$2=$I$7,Classe5!FJ37,IF('Conseil de classe'!$A$2=$I$8,Classe6!FJ37,IF('Conseil de classe'!$A$2=$I$9,Classe7!FJ37,IF('Conseil de classe'!$A$2=$I$10,Classe8!FJ37,IF('Conseil de classe'!$A$2=$I$11,Classe9!FJ37)))))))))),"",IF('Conseil de classe'!$A$2=$I$3,Classe1!FJ37,IF('Conseil de classe'!$A$2=$I$4,Classe2!FJ37,IF('Conseil de classe'!$A$2=$I$5,Classe3!FJ37,IF('Conseil de classe'!$A$2=$I$6,Classe4!FJ37,IF('Conseil de classe'!$A$2=$I$7,Classe5!FJ37,IF('Conseil de classe'!$A$2=$I$8,Classe6!FJ37,IF('Conseil de classe'!$A$2=$I$9,Classe7!FJ37,IF('Conseil de classe'!$A$2=$I$10,Classe8!FJ37,IF('Conseil de classe'!$A$2=$I$11,Classe9!FJ37))))))))))</f>
        <v/>
      </c>
      <c r="BC36" s="7" t="str">
        <f>IF(ISBLANK(IF('Conseil de classe'!$A$2=$I$3,Classe1!FK37,IF('Conseil de classe'!$A$2=$I$4,Classe2!FK37,IF('Conseil de classe'!$A$2=$I$5,Classe3!FK37,IF('Conseil de classe'!$A$2=$I$6,Classe4!FK37,IF('Conseil de classe'!$A$2=$I$7,Classe5!FK37,IF('Conseil de classe'!$A$2=$I$8,Classe6!FK37,IF('Conseil de classe'!$A$2=$I$9,Classe7!FK37,IF('Conseil de classe'!$A$2=$I$10,Classe8!FK37,IF('Conseil de classe'!$A$2=$I$11,Classe9!FK37)))))))))),"",IF('Conseil de classe'!$A$2=$I$3,Classe1!FK37,IF('Conseil de classe'!$A$2=$I$4,Classe2!FK37,IF('Conseil de classe'!$A$2=$I$5,Classe3!FK37,IF('Conseil de classe'!$A$2=$I$6,Classe4!FK37,IF('Conseil de classe'!$A$2=$I$7,Classe5!FK37,IF('Conseil de classe'!$A$2=$I$8,Classe6!FK37,IF('Conseil de classe'!$A$2=$I$9,Classe7!FK37,IF('Conseil de classe'!$A$2=$I$10,Classe8!FK37,IF('Conseil de classe'!$A$2=$I$11,Classe9!FK37))))))))))</f>
        <v/>
      </c>
      <c r="BD36" s="7" t="str">
        <f>IF(ISBLANK(IF('Conseil de classe'!$A$2=$I$3,Classe1!FL37,IF('Conseil de classe'!$A$2=$I$4,Classe2!FL37,IF('Conseil de classe'!$A$2=$I$5,Classe3!FL37,IF('Conseil de classe'!$A$2=$I$6,Classe4!FL37,IF('Conseil de classe'!$A$2=$I$7,Classe5!FL37,IF('Conseil de classe'!$A$2=$I$8,Classe6!FL37,IF('Conseil de classe'!$A$2=$I$9,Classe7!FL37,IF('Conseil de classe'!$A$2=$I$10,Classe8!FL37,IF('Conseil de classe'!$A$2=$I$11,Classe9!FL37)))))))))),"",IF('Conseil de classe'!$A$2=$I$3,Classe1!FL37,IF('Conseil de classe'!$A$2=$I$4,Classe2!FL37,IF('Conseil de classe'!$A$2=$I$5,Classe3!FL37,IF('Conseil de classe'!$A$2=$I$6,Classe4!FL37,IF('Conseil de classe'!$A$2=$I$7,Classe5!FL37,IF('Conseil de classe'!$A$2=$I$8,Classe6!FL37,IF('Conseil de classe'!$A$2=$I$9,Classe7!FL37,IF('Conseil de classe'!$A$2=$I$10,Classe8!FL37,IF('Conseil de classe'!$A$2=$I$11,Classe9!FL37))))))))))</f>
        <v/>
      </c>
      <c r="BE36" s="7" t="str">
        <f>IF(ISBLANK(IF('Conseil de classe'!$A$2=$I$3,Classe1!FM37,IF('Conseil de classe'!$A$2=$I$4,Classe2!FM37,IF('Conseil de classe'!$A$2=$I$5,Classe3!FM37,IF('Conseil de classe'!$A$2=$I$6,Classe4!FM37,IF('Conseil de classe'!$A$2=$I$7,Classe5!FM37,IF('Conseil de classe'!$A$2=$I$8,Classe6!FM37,IF('Conseil de classe'!$A$2=$I$9,Classe7!FM37,IF('Conseil de classe'!$A$2=$I$10,Classe8!FM37,IF('Conseil de classe'!$A$2=$I$11,Classe9!FM37)))))))))),"",IF('Conseil de classe'!$A$2=$I$3,Classe1!FM37,IF('Conseil de classe'!$A$2=$I$4,Classe2!FM37,IF('Conseil de classe'!$A$2=$I$5,Classe3!FM37,IF('Conseil de classe'!$A$2=$I$6,Classe4!FM37,IF('Conseil de classe'!$A$2=$I$7,Classe5!FM37,IF('Conseil de classe'!$A$2=$I$8,Classe6!FM37,IF('Conseil de classe'!$A$2=$I$9,Classe7!FM37,IF('Conseil de classe'!$A$2=$I$10,Classe8!FM37,IF('Conseil de classe'!$A$2=$I$11,Classe9!FM37))))))))))</f>
        <v/>
      </c>
      <c r="BF36" s="7" t="str">
        <f>IF(ISBLANK(IF('Conseil de classe'!$A$2=$I$3,Classe1!FN37,IF('Conseil de classe'!$A$2=$I$4,Classe2!FN37,IF('Conseil de classe'!$A$2=$I$5,Classe3!FN37,IF('Conseil de classe'!$A$2=$I$6,Classe4!FN37,IF('Conseil de classe'!$A$2=$I$7,Classe5!FN37,IF('Conseil de classe'!$A$2=$I$8,Classe6!FN37,IF('Conseil de classe'!$A$2=$I$9,Classe7!FN37,IF('Conseil de classe'!$A$2=$I$10,Classe8!FN37,IF('Conseil de classe'!$A$2=$I$11,Classe9!FN37)))))))))),"",IF('Conseil de classe'!$A$2=$I$3,Classe1!FN37,IF('Conseil de classe'!$A$2=$I$4,Classe2!FN37,IF('Conseil de classe'!$A$2=$I$5,Classe3!FN37,IF('Conseil de classe'!$A$2=$I$6,Classe4!FN37,IF('Conseil de classe'!$A$2=$I$7,Classe5!FN37,IF('Conseil de classe'!$A$2=$I$8,Classe6!FN37,IF('Conseil de classe'!$A$2=$I$9,Classe7!FN37,IF('Conseil de classe'!$A$2=$I$10,Classe8!FN37,IF('Conseil de classe'!$A$2=$I$11,Classe9!FN37))))))))))</f>
        <v/>
      </c>
      <c r="BG36" s="7" t="str">
        <f>IF(ISBLANK(IF('Conseil de classe'!$A$2=$I$3,Classe1!FO37,IF('Conseil de classe'!$A$2=$I$4,Classe2!FO37,IF('Conseil de classe'!$A$2=$I$5,Classe3!FO37,IF('Conseil de classe'!$A$2=$I$6,Classe4!FO37,IF('Conseil de classe'!$A$2=$I$7,Classe5!FO37,IF('Conseil de classe'!$A$2=$I$8,Classe6!FO37,IF('Conseil de classe'!$A$2=$I$9,Classe7!FO37,IF('Conseil de classe'!$A$2=$I$10,Classe8!FO37,IF('Conseil de classe'!$A$2=$I$11,Classe9!FO37)))))))))),"",IF('Conseil de classe'!$A$2=$I$3,Classe1!FO37,IF('Conseil de classe'!$A$2=$I$4,Classe2!FO37,IF('Conseil de classe'!$A$2=$I$5,Classe3!FO37,IF('Conseil de classe'!$A$2=$I$6,Classe4!FO37,IF('Conseil de classe'!$A$2=$I$7,Classe5!FO37,IF('Conseil de classe'!$A$2=$I$8,Classe6!FO37,IF('Conseil de classe'!$A$2=$I$9,Classe7!FO37,IF('Conseil de classe'!$A$2=$I$10,Classe8!FO37,IF('Conseil de classe'!$A$2=$I$11,Classe9!FO37))))))))))</f>
        <v/>
      </c>
      <c r="BH36" s="7" t="str">
        <f>IF(ISBLANK(IF('Conseil de classe'!$A$2=$I$3,Classe1!FP37,IF('Conseil de classe'!$A$2=$I$4,Classe2!FP37,IF('Conseil de classe'!$A$2=$I$5,Classe3!FP37,IF('Conseil de classe'!$A$2=$I$6,Classe4!FP37,IF('Conseil de classe'!$A$2=$I$7,Classe5!FP37,IF('Conseil de classe'!$A$2=$I$8,Classe6!FP37,IF('Conseil de classe'!$A$2=$I$9,Classe7!FP37,IF('Conseil de classe'!$A$2=$I$10,Classe8!FP37,IF('Conseil de classe'!$A$2=$I$11,Classe9!FP37)))))))))),"",IF('Conseil de classe'!$A$2=$I$3,Classe1!FP37,IF('Conseil de classe'!$A$2=$I$4,Classe2!FP37,IF('Conseil de classe'!$A$2=$I$5,Classe3!FP37,IF('Conseil de classe'!$A$2=$I$6,Classe4!FP37,IF('Conseil de classe'!$A$2=$I$7,Classe5!FP37,IF('Conseil de classe'!$A$2=$I$8,Classe6!FP37,IF('Conseil de classe'!$A$2=$I$9,Classe7!FP37,IF('Conseil de classe'!$A$2=$I$10,Classe8!FP37,IF('Conseil de classe'!$A$2=$I$11,Classe9!FP37))))))))))</f>
        <v/>
      </c>
      <c r="BI36" s="7" t="str">
        <f>IF(ISBLANK(IF('Conseil de classe'!$A$2=$I$3,Classe1!FQ37,IF('Conseil de classe'!$A$2=$I$4,Classe2!FQ37,IF('Conseil de classe'!$A$2=$I$5,Classe3!FQ37,IF('Conseil de classe'!$A$2=$I$6,Classe4!FQ37,IF('Conseil de classe'!$A$2=$I$7,Classe5!FQ37,IF('Conseil de classe'!$A$2=$I$8,Classe6!FQ37,IF('Conseil de classe'!$A$2=$I$9,Classe7!FQ37,IF('Conseil de classe'!$A$2=$I$10,Classe8!FQ37,IF('Conseil de classe'!$A$2=$I$11,Classe9!FQ37)))))))))),"",IF('Conseil de classe'!$A$2=$I$3,Classe1!FQ37,IF('Conseil de classe'!$A$2=$I$4,Classe2!FQ37,IF('Conseil de classe'!$A$2=$I$5,Classe3!FQ37,IF('Conseil de classe'!$A$2=$I$6,Classe4!FQ37,IF('Conseil de classe'!$A$2=$I$7,Classe5!FQ37,IF('Conseil de classe'!$A$2=$I$8,Classe6!FQ37,IF('Conseil de classe'!$A$2=$I$9,Classe7!FQ37,IF('Conseil de classe'!$A$2=$I$10,Classe8!FQ37,IF('Conseil de classe'!$A$2=$I$11,Classe9!FQ37))))))))))</f>
        <v/>
      </c>
      <c r="BJ36" s="7" t="str">
        <f>IF(ISBLANK(IF('Conseil de classe'!$A$2=$I$3,Classe1!FR37,IF('Conseil de classe'!$A$2=$I$4,Classe2!FR37,IF('Conseil de classe'!$A$2=$I$5,Classe3!FR37,IF('Conseil de classe'!$A$2=$I$6,Classe4!FR37,IF('Conseil de classe'!$A$2=$I$7,Classe5!FR37,IF('Conseil de classe'!$A$2=$I$8,Classe6!FR37,IF('Conseil de classe'!$A$2=$I$9,Classe7!FR37,IF('Conseil de classe'!$A$2=$I$10,Classe8!FR37,IF('Conseil de classe'!$A$2=$I$11,Classe9!FR37)))))))))),"",IF('Conseil de classe'!$A$2=$I$3,Classe1!FR37,IF('Conseil de classe'!$A$2=$I$4,Classe2!FR37,IF('Conseil de classe'!$A$2=$I$5,Classe3!FR37,IF('Conseil de classe'!$A$2=$I$6,Classe4!FR37,IF('Conseil de classe'!$A$2=$I$7,Classe5!FR37,IF('Conseil de classe'!$A$2=$I$8,Classe6!FR37,IF('Conseil de classe'!$A$2=$I$9,Classe7!FR37,IF('Conseil de classe'!$A$2=$I$10,Classe8!FR37,IF('Conseil de classe'!$A$2=$I$11,Classe9!FR37))))))))))</f>
        <v/>
      </c>
      <c r="BK36" s="7" t="str">
        <f>IF(ISBLANK(IF('Conseil de classe'!$A$2=$I$3,Classe1!FS37,IF('Conseil de classe'!$A$2=$I$4,Classe2!FS37,IF('Conseil de classe'!$A$2=$I$5,Classe3!FS37,IF('Conseil de classe'!$A$2=$I$6,Classe4!FS37,IF('Conseil de classe'!$A$2=$I$7,Classe5!FS37,IF('Conseil de classe'!$A$2=$I$8,Classe6!FS37,IF('Conseil de classe'!$A$2=$I$9,Classe7!FS37,IF('Conseil de classe'!$A$2=$I$10,Classe8!FS37,IF('Conseil de classe'!$A$2=$I$11,Classe9!FS37)))))))))),"",IF('Conseil de classe'!$A$2=$I$3,Classe1!FS37,IF('Conseil de classe'!$A$2=$I$4,Classe2!FS37,IF('Conseil de classe'!$A$2=$I$5,Classe3!FS37,IF('Conseil de classe'!$A$2=$I$6,Classe4!FS37,IF('Conseil de classe'!$A$2=$I$7,Classe5!FS37,IF('Conseil de classe'!$A$2=$I$8,Classe6!FS37,IF('Conseil de classe'!$A$2=$I$9,Classe7!FS37,IF('Conseil de classe'!$A$2=$I$10,Classe8!FS37,IF('Conseil de classe'!$A$2=$I$11,Classe9!FS37))))))))))</f>
        <v/>
      </c>
      <c r="BL36" s="7" t="str">
        <f>IF(ISBLANK(IF('Conseil de classe'!$A$2=$I$3,Classe1!FT37,IF('Conseil de classe'!$A$2=$I$4,Classe2!FT37,IF('Conseil de classe'!$A$2=$I$5,Classe3!FT37,IF('Conseil de classe'!$A$2=$I$6,Classe4!FT37,IF('Conseil de classe'!$A$2=$I$7,Classe5!FT37,IF('Conseil de classe'!$A$2=$I$8,Classe6!FT37,IF('Conseil de classe'!$A$2=$I$9,Classe7!FT37,IF('Conseil de classe'!$A$2=$I$10,Classe8!FT37,IF('Conseil de classe'!$A$2=$I$11,Classe9!FT37)))))))))),"",IF('Conseil de classe'!$A$2=$I$3,Classe1!FT37,IF('Conseil de classe'!$A$2=$I$4,Classe2!FT37,IF('Conseil de classe'!$A$2=$I$5,Classe3!FT37,IF('Conseil de classe'!$A$2=$I$6,Classe4!FT37,IF('Conseil de classe'!$A$2=$I$7,Classe5!FT37,IF('Conseil de classe'!$A$2=$I$8,Classe6!FT37,IF('Conseil de classe'!$A$2=$I$9,Classe7!FT37,IF('Conseil de classe'!$A$2=$I$10,Classe8!FT37,IF('Conseil de classe'!$A$2=$I$11,Classe9!FT37))))))))))</f>
        <v/>
      </c>
      <c r="BM36" s="7" t="str">
        <f>IF(ISBLANK(IF('Conseil de classe'!$A$2=$I$3,Classe1!FU37,IF('Conseil de classe'!$A$2=$I$4,Classe2!FU37,IF('Conseil de classe'!$A$2=$I$5,Classe3!FU37,IF('Conseil de classe'!$A$2=$I$6,Classe4!FU37,IF('Conseil de classe'!$A$2=$I$7,Classe5!FU37,IF('Conseil de classe'!$A$2=$I$8,Classe6!FU37,IF('Conseil de classe'!$A$2=$I$9,Classe7!FU37,IF('Conseil de classe'!$A$2=$I$10,Classe8!FU37,IF('Conseil de classe'!$A$2=$I$11,Classe9!FU37)))))))))),"",IF('Conseil de classe'!$A$2=$I$3,Classe1!FU37,IF('Conseil de classe'!$A$2=$I$4,Classe2!FU37,IF('Conseil de classe'!$A$2=$I$5,Classe3!FU37,IF('Conseil de classe'!$A$2=$I$6,Classe4!FU37,IF('Conseil de classe'!$A$2=$I$7,Classe5!FU37,IF('Conseil de classe'!$A$2=$I$8,Classe6!FU37,IF('Conseil de classe'!$A$2=$I$9,Classe7!FU37,IF('Conseil de classe'!$A$2=$I$10,Classe8!FU37,IF('Conseil de classe'!$A$2=$I$11,Classe9!FU37))))))))))</f>
        <v/>
      </c>
      <c r="BN36" s="7" t="str">
        <f>IF(ISBLANK(IF('Conseil de classe'!$A$2=$I$3,Classe1!FV37,IF('Conseil de classe'!$A$2=$I$4,Classe2!FV37,IF('Conseil de classe'!$A$2=$I$5,Classe3!FV37,IF('Conseil de classe'!$A$2=$I$6,Classe4!FV37,IF('Conseil de classe'!$A$2=$I$7,Classe5!FV37,IF('Conseil de classe'!$A$2=$I$8,Classe6!FV37,IF('Conseil de classe'!$A$2=$I$9,Classe7!FV37,IF('Conseil de classe'!$A$2=$I$10,Classe8!FV37,IF('Conseil de classe'!$A$2=$I$11,Classe9!FV37)))))))))),"",IF('Conseil de classe'!$A$2=$I$3,Classe1!FV37,IF('Conseil de classe'!$A$2=$I$4,Classe2!FV37,IF('Conseil de classe'!$A$2=$I$5,Classe3!FV37,IF('Conseil de classe'!$A$2=$I$6,Classe4!FV37,IF('Conseil de classe'!$A$2=$I$7,Classe5!FV37,IF('Conseil de classe'!$A$2=$I$8,Classe6!FV37,IF('Conseil de classe'!$A$2=$I$9,Classe7!FV37,IF('Conseil de classe'!$A$2=$I$10,Classe8!FV37,IF('Conseil de classe'!$A$2=$I$11,Classe9!FV37))))))))))</f>
        <v/>
      </c>
      <c r="BO36" s="7" t="str">
        <f>IF(ISBLANK(IF('Conseil de classe'!$A$2=$I$3,Classe1!FW37,IF('Conseil de classe'!$A$2=$I$4,Classe2!FW37,IF('Conseil de classe'!$A$2=$I$5,Classe3!FW37,IF('Conseil de classe'!$A$2=$I$6,Classe4!FW37,IF('Conseil de classe'!$A$2=$I$7,Classe5!FW37,IF('Conseil de classe'!$A$2=$I$8,Classe6!FW37,IF('Conseil de classe'!$A$2=$I$9,Classe7!FW37,IF('Conseil de classe'!$A$2=$I$10,Classe8!FW37,IF('Conseil de classe'!$A$2=$I$11,Classe9!FW37)))))))))),"",IF('Conseil de classe'!$A$2=$I$3,Classe1!FW37,IF('Conseil de classe'!$A$2=$I$4,Classe2!FW37,IF('Conseil de classe'!$A$2=$I$5,Classe3!FW37,IF('Conseil de classe'!$A$2=$I$6,Classe4!FW37,IF('Conseil de classe'!$A$2=$I$7,Classe5!FW37,IF('Conseil de classe'!$A$2=$I$8,Classe6!FW37,IF('Conseil de classe'!$A$2=$I$9,Classe7!FW37,IF('Conseil de classe'!$A$2=$I$10,Classe8!FW37,IF('Conseil de classe'!$A$2=$I$11,Classe9!FW37))))))))))</f>
        <v/>
      </c>
      <c r="BP36" s="7" t="str">
        <f>IF(ISBLANK(IF('Conseil de classe'!$A$2=$I$3,Classe1!FX37,IF('Conseil de classe'!$A$2=$I$4,Classe2!FX37,IF('Conseil de classe'!$A$2=$I$5,Classe3!FX37,IF('Conseil de classe'!$A$2=$I$6,Classe4!FX37,IF('Conseil de classe'!$A$2=$I$7,Classe5!FX37,IF('Conseil de classe'!$A$2=$I$8,Classe6!FX37,IF('Conseil de classe'!$A$2=$I$9,Classe7!FX37,IF('Conseil de classe'!$A$2=$I$10,Classe8!FX37,IF('Conseil de classe'!$A$2=$I$11,Classe9!FX37)))))))))),"",IF('Conseil de classe'!$A$2=$I$3,Classe1!FX37,IF('Conseil de classe'!$A$2=$I$4,Classe2!FX37,IF('Conseil de classe'!$A$2=$I$5,Classe3!FX37,IF('Conseil de classe'!$A$2=$I$6,Classe4!FX37,IF('Conseil de classe'!$A$2=$I$7,Classe5!FX37,IF('Conseil de classe'!$A$2=$I$8,Classe6!FX37,IF('Conseil de classe'!$A$2=$I$9,Classe7!FX37,IF('Conseil de classe'!$A$2=$I$10,Classe8!FX37,IF('Conseil de classe'!$A$2=$I$11,Classe9!FX37))))))))))</f>
        <v/>
      </c>
      <c r="BQ36" s="7" t="str">
        <f>IF(ISBLANK(IF('Conseil de classe'!$A$2=$I$3,Classe1!FY37,IF('Conseil de classe'!$A$2=$I$4,Classe2!FY37,IF('Conseil de classe'!$A$2=$I$5,Classe3!FY37,IF('Conseil de classe'!$A$2=$I$6,Classe4!FY37,IF('Conseil de classe'!$A$2=$I$7,Classe5!FY37,IF('Conseil de classe'!$A$2=$I$8,Classe6!FY37,IF('Conseil de classe'!$A$2=$I$9,Classe7!FY37,IF('Conseil de classe'!$A$2=$I$10,Classe8!FY37,IF('Conseil de classe'!$A$2=$I$11,Classe9!FY37)))))))))),"",IF('Conseil de classe'!$A$2=$I$3,Classe1!FY37,IF('Conseil de classe'!$A$2=$I$4,Classe2!FY37,IF('Conseil de classe'!$A$2=$I$5,Classe3!FY37,IF('Conseil de classe'!$A$2=$I$6,Classe4!FY37,IF('Conseil de classe'!$A$2=$I$7,Classe5!FY37,IF('Conseil de classe'!$A$2=$I$8,Classe6!FY37,IF('Conseil de classe'!$A$2=$I$9,Classe7!FY37,IF('Conseil de classe'!$A$2=$I$10,Classe8!FY37,IF('Conseil de classe'!$A$2=$I$11,Classe9!FY37))))))))))</f>
        <v/>
      </c>
      <c r="BR36" s="7" t="str">
        <f>IF(ISBLANK(IF('Conseil de classe'!$A$2=$I$3,Classe1!FZ37,IF('Conseil de classe'!$A$2=$I$4,Classe2!FZ37,IF('Conseil de classe'!$A$2=$I$5,Classe3!FZ37,IF('Conseil de classe'!$A$2=$I$6,Classe4!FZ37,IF('Conseil de classe'!$A$2=$I$7,Classe5!FZ37,IF('Conseil de classe'!$A$2=$I$8,Classe6!FZ37,IF('Conseil de classe'!$A$2=$I$9,Classe7!FZ37,IF('Conseil de classe'!$A$2=$I$10,Classe8!FZ37,IF('Conseil de classe'!$A$2=$I$11,Classe9!FZ37)))))))))),"",IF('Conseil de classe'!$A$2=$I$3,Classe1!FZ37,IF('Conseil de classe'!$A$2=$I$4,Classe2!FZ37,IF('Conseil de classe'!$A$2=$I$5,Classe3!FZ37,IF('Conseil de classe'!$A$2=$I$6,Classe4!FZ37,IF('Conseil de classe'!$A$2=$I$7,Classe5!FZ37,IF('Conseil de classe'!$A$2=$I$8,Classe6!FZ37,IF('Conseil de classe'!$A$2=$I$9,Classe7!FZ37,IF('Conseil de classe'!$A$2=$I$10,Classe8!FZ37,IF('Conseil de classe'!$A$2=$I$11,Classe9!FZ37))))))))))</f>
        <v/>
      </c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3:84" x14ac:dyDescent="0.3">
      <c r="C37" s="10"/>
      <c r="F37" s="7">
        <v>29</v>
      </c>
      <c r="G37" s="2">
        <v>13.5</v>
      </c>
      <c r="J37" s="7" t="str">
        <f>IF(ISBLANK(IF('Conseil de classe'!$A$2=$I$3,Classe1!B38, IF('Conseil de classe'!$A$2=$I$4,Classe2!B38,IF('Conseil de classe'!$A$2=$I$5,Classe3!B38,IF('Conseil de classe'!$A$2=$I$6,Classe4!B38,IF('Conseil de classe'!$A$2=$I$7,Classe5!B38,IF('Conseil de classe'!$A$2=$I$8,Classe6!B38, IF('Conseil de classe'!$A$2=$I$9,Classe7!B38,IF('Conseil de classe'!$A$2=$I$10,Classe8!B38,IF('Conseil de classe'!$A$2=$I$11,Classe9!B38)))))))))),"",IF('Conseil de classe'!$A$2=$I$3,Classe1!B38, IF('Conseil de classe'!$A$2=$I$4,Classe2!B38,IF('Conseil de classe'!$A$2=$I$5,Classe3!B38,IF('Conseil de classe'!$A$2=$I$6,Classe4!B38,IF('Conseil de classe'!$A$2=$I$7,Classe5!B38,IF('Conseil de classe'!$A$2=$I$8,Classe6!B38, IF('Conseil de classe'!$A$2=$I$9,Classe7!B38,IF('Conseil de classe'!$A$2=$I$10,Classe8!B38,IF('Conseil de classe'!$A$2=$I$11,Classe9!B38))))))))))</f>
        <v/>
      </c>
      <c r="K37" s="7" t="str">
        <f>IF(ISBLANK(IF('Conseil de classe'!$A$2=$I$3,Classe1!DS38,IF('Conseil de classe'!$A$2=$I$4,Classe2!DS38,IF('Conseil de classe'!$A$2=$I$5,Classe3!DS38,IF('Conseil de classe'!$A$2=$I$6,Classe4!DS38,IF('Conseil de classe'!$A$2=$I$7,Classe5!DS38,IF('Conseil de classe'!$A$2=$I$8,Classe6!DS38,IF('Conseil de classe'!$A$2=$I$9,Classe7!DS38,IF('Conseil de classe'!$A$2=$I$10,Classe8!DS38,IF('Conseil de classe'!$A$2=$I$11,Classe9!DS38)))))))))),"",IF('Conseil de classe'!$A$2=$I$3,Classe1!DS38,IF('Conseil de classe'!$A$2=$I$4,Classe2!DS38,IF('Conseil de classe'!$A$2=$I$5,Classe3!DS38,IF('Conseil de classe'!$A$2=$I$6,Classe4!DS38,IF('Conseil de classe'!$A$2=$I$7,Classe5!DS38,IF('Conseil de classe'!$A$2=$I$8,Classe6!DS38,IF('Conseil de classe'!$A$2=$I$9,Classe7!DS38,IF('Conseil de classe'!$A$2=$I$10,Classe8!DS38,IF('Conseil de classe'!$A$2=$I$11,Classe9!DS38))))))))))</f>
        <v/>
      </c>
      <c r="L37" s="7" t="str">
        <f>IF(ISBLANK(IF('Conseil de classe'!$A$2=$I$3,Classe1!DT38,IF('Conseil de classe'!$A$2=$I$4,Classe2!DT38,IF('Conseil de classe'!$A$2=$I$5,Classe3!DT38,IF('Conseil de classe'!$A$2=$I$6,Classe4!DT38,IF('Conseil de classe'!$A$2=$I$7,Classe5!DT38,IF('Conseil de classe'!$A$2=$I$8,Classe6!DT38,IF('Conseil de classe'!$A$2=$I$9,Classe7!DT38,IF('Conseil de classe'!$A$2=$I$10,Classe8!DT38,IF('Conseil de classe'!$A$2=$I$11,Classe9!DT38)))))))))),"",IF('Conseil de classe'!$A$2=$I$3,Classe1!DT38,IF('Conseil de classe'!$A$2=$I$4,Classe2!DT38,IF('Conseil de classe'!$A$2=$I$5,Classe3!DT38,IF('Conseil de classe'!$A$2=$I$6,Classe4!DT38,IF('Conseil de classe'!$A$2=$I$7,Classe5!DT38,IF('Conseil de classe'!$A$2=$I$8,Classe6!DT38,IF('Conseil de classe'!$A$2=$I$9,Classe7!DT38,IF('Conseil de classe'!$A$2=$I$10,Classe8!DT38,IF('Conseil de classe'!$A$2=$I$11,Classe9!DT38))))))))))</f>
        <v/>
      </c>
      <c r="M37" s="7" t="str">
        <f>IF(ISBLANK(IF('Conseil de classe'!$A$2=$I$3,Classe1!DU38,IF('Conseil de classe'!$A$2=$I$4,Classe2!DU38,IF('Conseil de classe'!$A$2=$I$5,Classe3!DU38,IF('Conseil de classe'!$A$2=$I$6,Classe4!DU38,IF('Conseil de classe'!$A$2=$I$7,Classe5!DU38,IF('Conseil de classe'!$A$2=$I$8,Classe6!DU38,IF('Conseil de classe'!$A$2=$I$9,Classe7!DU38,IF('Conseil de classe'!$A$2=$I$10,Classe8!DU38,IF('Conseil de classe'!$A$2=$I$11,Classe9!DU38)))))))))),"",IF('Conseil de classe'!$A$2=$I$3,Classe1!DU38,IF('Conseil de classe'!$A$2=$I$4,Classe2!DU38,IF('Conseil de classe'!$A$2=$I$5,Classe3!DU38,IF('Conseil de classe'!$A$2=$I$6,Classe4!DU38,IF('Conseil de classe'!$A$2=$I$7,Classe5!DU38,IF('Conseil de classe'!$A$2=$I$8,Classe6!DU38,IF('Conseil de classe'!$A$2=$I$9,Classe7!DU38,IF('Conseil de classe'!$A$2=$I$10,Classe8!DU38,IF('Conseil de classe'!$A$2=$I$11,Classe9!DU38))))))))))</f>
        <v/>
      </c>
      <c r="N37" s="7" t="str">
        <f>IF(ISBLANK(IF('Conseil de classe'!$A$2=$I$3,Classe1!DV38,IF('Conseil de classe'!$A$2=$I$4,Classe2!DV38,IF('Conseil de classe'!$A$2=$I$5,Classe3!DV38,IF('Conseil de classe'!$A$2=$I$6,Classe4!DV38,IF('Conseil de classe'!$A$2=$I$7,Classe5!DV38,IF('Conseil de classe'!$A$2=$I$8,Classe6!DV38,IF('Conseil de classe'!$A$2=$I$9,Classe7!DV38,IF('Conseil de classe'!$A$2=$I$10,Classe8!DV38,IF('Conseil de classe'!$A$2=$I$11,Classe9!DV38)))))))))),"",IF('Conseil de classe'!$A$2=$I$3,Classe1!DV38,IF('Conseil de classe'!$A$2=$I$4,Classe2!DV38,IF('Conseil de classe'!$A$2=$I$5,Classe3!DV38,IF('Conseil de classe'!$A$2=$I$6,Classe4!DV38,IF('Conseil de classe'!$A$2=$I$7,Classe5!DV38,IF('Conseil de classe'!$A$2=$I$8,Classe6!DV38,IF('Conseil de classe'!$A$2=$I$9,Classe7!DV38,IF('Conseil de classe'!$A$2=$I$10,Classe8!DV38,IF('Conseil de classe'!$A$2=$I$11,Classe9!DV38))))))))))</f>
        <v/>
      </c>
      <c r="O37" s="7" t="str">
        <f>IF(ISBLANK(IF('Conseil de classe'!$A$2=$I$3,Classe1!DW38,IF('Conseil de classe'!$A$2=$I$4,Classe2!DW38,IF('Conseil de classe'!$A$2=$I$5,Classe3!DW38,IF('Conseil de classe'!$A$2=$I$6,Classe4!DW38,IF('Conseil de classe'!$A$2=$I$7,Classe5!DW38,IF('Conseil de classe'!$A$2=$I$8,Classe6!DW38,IF('Conseil de classe'!$A$2=$I$9,Classe7!DW38,IF('Conseil de classe'!$A$2=$I$10,Classe8!DW38,IF('Conseil de classe'!$A$2=$I$11,Classe9!DW38)))))))))),"",IF('Conseil de classe'!$A$2=$I$3,Classe1!DW38,IF('Conseil de classe'!$A$2=$I$4,Classe2!DW38,IF('Conseil de classe'!$A$2=$I$5,Classe3!DW38,IF('Conseil de classe'!$A$2=$I$6,Classe4!DW38,IF('Conseil de classe'!$A$2=$I$7,Classe5!DW38,IF('Conseil de classe'!$A$2=$I$8,Classe6!DW38,IF('Conseil de classe'!$A$2=$I$9,Classe7!DW38,IF('Conseil de classe'!$A$2=$I$10,Classe8!DW38,IF('Conseil de classe'!$A$2=$I$11,Classe9!DW38))))))))))</f>
        <v/>
      </c>
      <c r="P37" s="7" t="str">
        <f>IF(ISBLANK(IF('Conseil de classe'!$A$2=$I$3,Classe1!DX38,IF('Conseil de classe'!$A$2=$I$4,Classe2!DX38,IF('Conseil de classe'!$A$2=$I$5,Classe3!DX38,IF('Conseil de classe'!$A$2=$I$6,Classe4!DX38,IF('Conseil de classe'!$A$2=$I$7,Classe5!DX38,IF('Conseil de classe'!$A$2=$I$8,Classe6!DX38,IF('Conseil de classe'!$A$2=$I$9,Classe7!DX38,IF('Conseil de classe'!$A$2=$I$10,Classe8!DX38,IF('Conseil de classe'!$A$2=$I$11,Classe9!DX38)))))))))),"",IF('Conseil de classe'!$A$2=$I$3,Classe1!DX38,IF('Conseil de classe'!$A$2=$I$4,Classe2!DX38,IF('Conseil de classe'!$A$2=$I$5,Classe3!DX38,IF('Conseil de classe'!$A$2=$I$6,Classe4!DX38,IF('Conseil de classe'!$A$2=$I$7,Classe5!DX38,IF('Conseil de classe'!$A$2=$I$8,Classe6!DX38,IF('Conseil de classe'!$A$2=$I$9,Classe7!DX38,IF('Conseil de classe'!$A$2=$I$10,Classe8!DX38,IF('Conseil de classe'!$A$2=$I$11,Classe9!DX38))))))))))</f>
        <v/>
      </c>
      <c r="Q37" s="7" t="str">
        <f>IF(ISBLANK(IF('Conseil de classe'!$A$2=$I$3,Classe1!DY38,IF('Conseil de classe'!$A$2=$I$4,Classe2!DY38,IF('Conseil de classe'!$A$2=$I$5,Classe3!DY38,IF('Conseil de classe'!$A$2=$I$6,Classe4!DY38,IF('Conseil de classe'!$A$2=$I$7,Classe5!DY38,IF('Conseil de classe'!$A$2=$I$8,Classe6!DY38,IF('Conseil de classe'!$A$2=$I$9,Classe7!DY38,IF('Conseil de classe'!$A$2=$I$10,Classe8!DY38,IF('Conseil de classe'!$A$2=$I$11,Classe9!DY38)))))))))),"",IF('Conseil de classe'!$A$2=$I$3,Classe1!DY38,IF('Conseil de classe'!$A$2=$I$4,Classe2!DY38,IF('Conseil de classe'!$A$2=$I$5,Classe3!DY38,IF('Conseil de classe'!$A$2=$I$6,Classe4!DY38,IF('Conseil de classe'!$A$2=$I$7,Classe5!DY38,IF('Conseil de classe'!$A$2=$I$8,Classe6!DY38,IF('Conseil de classe'!$A$2=$I$9,Classe7!DY38,IF('Conseil de classe'!$A$2=$I$10,Classe8!DY38,IF('Conseil de classe'!$A$2=$I$11,Classe9!DY38))))))))))</f>
        <v/>
      </c>
      <c r="R37" s="7" t="str">
        <f>IF(ISBLANK(IF('Conseil de classe'!$A$2=$I$3,Classe1!DZ38,IF('Conseil de classe'!$A$2=$I$4,Classe2!DZ38,IF('Conseil de classe'!$A$2=$I$5,Classe3!DZ38,IF('Conseil de classe'!$A$2=$I$6,Classe4!DZ38,IF('Conseil de classe'!$A$2=$I$7,Classe5!DZ38,IF('Conseil de classe'!$A$2=$I$8,Classe6!DZ38,IF('Conseil de classe'!$A$2=$I$9,Classe7!DZ38,IF('Conseil de classe'!$A$2=$I$10,Classe8!DZ38,IF('Conseil de classe'!$A$2=$I$11,Classe9!DZ38)))))))))),"",IF('Conseil de classe'!$A$2=$I$3,Classe1!DZ38,IF('Conseil de classe'!$A$2=$I$4,Classe2!DZ38,IF('Conseil de classe'!$A$2=$I$5,Classe3!DZ38,IF('Conseil de classe'!$A$2=$I$6,Classe4!DZ38,IF('Conseil de classe'!$A$2=$I$7,Classe5!DZ38,IF('Conseil de classe'!$A$2=$I$8,Classe6!DZ38,IF('Conseil de classe'!$A$2=$I$9,Classe7!DZ38,IF('Conseil de classe'!$A$2=$I$10,Classe8!DZ38,IF('Conseil de classe'!$A$2=$I$11,Classe9!DZ38))))))))))</f>
        <v/>
      </c>
      <c r="S37" s="7" t="str">
        <f>IF(ISBLANK(IF('Conseil de classe'!$A$2=$I$3,Classe1!EA38,IF('Conseil de classe'!$A$2=$I$4,Classe2!EA38,IF('Conseil de classe'!$A$2=$I$5,Classe3!EA38,IF('Conseil de classe'!$A$2=$I$6,Classe4!EA38,IF('Conseil de classe'!$A$2=$I$7,Classe5!EA38,IF('Conseil de classe'!$A$2=$I$8,Classe6!EA38,IF('Conseil de classe'!$A$2=$I$9,Classe7!EA38,IF('Conseil de classe'!$A$2=$I$10,Classe8!EA38,IF('Conseil de classe'!$A$2=$I$11,Classe9!EA38)))))))))),"",IF('Conseil de classe'!$A$2=$I$3,Classe1!EA38,IF('Conseil de classe'!$A$2=$I$4,Classe2!EA38,IF('Conseil de classe'!$A$2=$I$5,Classe3!EA38,IF('Conseil de classe'!$A$2=$I$6,Classe4!EA38,IF('Conseil de classe'!$A$2=$I$7,Classe5!EA38,IF('Conseil de classe'!$A$2=$I$8,Classe6!EA38,IF('Conseil de classe'!$A$2=$I$9,Classe7!EA38,IF('Conseil de classe'!$A$2=$I$10,Classe8!EA38,IF('Conseil de classe'!$A$2=$I$11,Classe9!EA38))))))))))</f>
        <v/>
      </c>
      <c r="T37" s="7" t="str">
        <f>IF(ISBLANK(IF('Conseil de classe'!$A$2=$I$3,Classe1!EB38,IF('Conseil de classe'!$A$2=$I$4,Classe2!EB38,IF('Conseil de classe'!$A$2=$I$5,Classe3!EB38,IF('Conseil de classe'!$A$2=$I$6,Classe4!EB38,IF('Conseil de classe'!$A$2=$I$7,Classe5!EB38,IF('Conseil de classe'!$A$2=$I$8,Classe6!EB38,IF('Conseil de classe'!$A$2=$I$9,Classe7!EB38,IF('Conseil de classe'!$A$2=$I$10,Classe8!EB38,IF('Conseil de classe'!$A$2=$I$11,Classe9!EB38)))))))))),"",IF('Conseil de classe'!$A$2=$I$3,Classe1!EB38,IF('Conseil de classe'!$A$2=$I$4,Classe2!EB38,IF('Conseil de classe'!$A$2=$I$5,Classe3!EB38,IF('Conseil de classe'!$A$2=$I$6,Classe4!EB38,IF('Conseil de classe'!$A$2=$I$7,Classe5!EB38,IF('Conseil de classe'!$A$2=$I$8,Classe6!EB38,IF('Conseil de classe'!$A$2=$I$9,Classe7!EB38,IF('Conseil de classe'!$A$2=$I$10,Classe8!EB38,IF('Conseil de classe'!$A$2=$I$11,Classe9!EB38))))))))))</f>
        <v/>
      </c>
      <c r="U37" s="7" t="str">
        <f>IF(ISBLANK(IF('Conseil de classe'!$A$2=$I$3,Classe1!EC38,IF('Conseil de classe'!$A$2=$I$4,Classe2!EC38,IF('Conseil de classe'!$A$2=$I$5,Classe3!EC38,IF('Conseil de classe'!$A$2=$I$6,Classe4!EC38,IF('Conseil de classe'!$A$2=$I$7,Classe5!EC38,IF('Conseil de classe'!$A$2=$I$8,Classe6!EC38,IF('Conseil de classe'!$A$2=$I$9,Classe7!EC38,IF('Conseil de classe'!$A$2=$I$10,Classe8!EC38,IF('Conseil de classe'!$A$2=$I$11,Classe9!EC38)))))))))),"",IF('Conseil de classe'!$A$2=$I$3,Classe1!EC38,IF('Conseil de classe'!$A$2=$I$4,Classe2!EC38,IF('Conseil de classe'!$A$2=$I$5,Classe3!EC38,IF('Conseil de classe'!$A$2=$I$6,Classe4!EC38,IF('Conseil de classe'!$A$2=$I$7,Classe5!EC38,IF('Conseil de classe'!$A$2=$I$8,Classe6!EC38,IF('Conseil de classe'!$A$2=$I$9,Classe7!EC38,IF('Conseil de classe'!$A$2=$I$10,Classe8!EC38,IF('Conseil de classe'!$A$2=$I$11,Classe9!EC38))))))))))</f>
        <v/>
      </c>
      <c r="V37" s="7" t="str">
        <f>IF(ISBLANK(IF('Conseil de classe'!$A$2=$I$3,Classe1!ED38,IF('Conseil de classe'!$A$2=$I$4,Classe2!ED38,IF('Conseil de classe'!$A$2=$I$5,Classe3!ED38,IF('Conseil de classe'!$A$2=$I$6,Classe4!ED38,IF('Conseil de classe'!$A$2=$I$7,Classe5!ED38,IF('Conseil de classe'!$A$2=$I$8,Classe6!ED38,IF('Conseil de classe'!$A$2=$I$9,Classe7!ED38,IF('Conseil de classe'!$A$2=$I$10,Classe8!ED38,IF('Conseil de classe'!$A$2=$I$11,Classe9!ED38)))))))))),"",IF('Conseil de classe'!$A$2=$I$3,Classe1!ED38,IF('Conseil de classe'!$A$2=$I$4,Classe2!ED38,IF('Conseil de classe'!$A$2=$I$5,Classe3!ED38,IF('Conseil de classe'!$A$2=$I$6,Classe4!ED38,IF('Conseil de classe'!$A$2=$I$7,Classe5!ED38,IF('Conseil de classe'!$A$2=$I$8,Classe6!ED38,IF('Conseil de classe'!$A$2=$I$9,Classe7!ED38,IF('Conseil de classe'!$A$2=$I$10,Classe8!ED38,IF('Conseil de classe'!$A$2=$I$11,Classe9!ED38))))))))))</f>
        <v/>
      </c>
      <c r="W37" s="7" t="str">
        <f>IF(ISBLANK(IF('Conseil de classe'!$A$2=$I$3,Classe1!EE38,IF('Conseil de classe'!$A$2=$I$4,Classe2!EE38,IF('Conseil de classe'!$A$2=$I$5,Classe3!EE38,IF('Conseil de classe'!$A$2=$I$6,Classe4!EE38,IF('Conseil de classe'!$A$2=$I$7,Classe5!EE38,IF('Conseil de classe'!$A$2=$I$8,Classe6!EE38,IF('Conseil de classe'!$A$2=$I$9,Classe7!EE38,IF('Conseil de classe'!$A$2=$I$10,Classe8!EE38,IF('Conseil de classe'!$A$2=$I$11,Classe9!EE38)))))))))),"",IF('Conseil de classe'!$A$2=$I$3,Classe1!EE38,IF('Conseil de classe'!$A$2=$I$4,Classe2!EE38,IF('Conseil de classe'!$A$2=$I$5,Classe3!EE38,IF('Conseil de classe'!$A$2=$I$6,Classe4!EE38,IF('Conseil de classe'!$A$2=$I$7,Classe5!EE38,IF('Conseil de classe'!$A$2=$I$8,Classe6!EE38,IF('Conseil de classe'!$A$2=$I$9,Classe7!EE38,IF('Conseil de classe'!$A$2=$I$10,Classe8!EE38,IF('Conseil de classe'!$A$2=$I$11,Classe9!EE38))))))))))</f>
        <v/>
      </c>
      <c r="X37" s="7" t="str">
        <f>IF(ISBLANK(IF('Conseil de classe'!$A$2=$I$3,Classe1!EF38,IF('Conseil de classe'!$A$2=$I$4,Classe2!EF38,IF('Conseil de classe'!$A$2=$I$5,Classe3!EF38,IF('Conseil de classe'!$A$2=$I$6,Classe4!EF38,IF('Conseil de classe'!$A$2=$I$7,Classe5!EF38,IF('Conseil de classe'!$A$2=$I$8,Classe6!EF38,IF('Conseil de classe'!$A$2=$I$9,Classe7!EF38,IF('Conseil de classe'!$A$2=$I$10,Classe8!EF38,IF('Conseil de classe'!$A$2=$I$11,Classe9!EF38)))))))))),"",IF('Conseil de classe'!$A$2=$I$3,Classe1!EF38,IF('Conseil de classe'!$A$2=$I$4,Classe2!EF38,IF('Conseil de classe'!$A$2=$I$5,Classe3!EF38,IF('Conseil de classe'!$A$2=$I$6,Classe4!EF38,IF('Conseil de classe'!$A$2=$I$7,Classe5!EF38,IF('Conseil de classe'!$A$2=$I$8,Classe6!EF38,IF('Conseil de classe'!$A$2=$I$9,Classe7!EF38,IF('Conseil de classe'!$A$2=$I$10,Classe8!EF38,IF('Conseil de classe'!$A$2=$I$11,Classe9!EF38))))))))))</f>
        <v/>
      </c>
      <c r="Y37" s="7" t="str">
        <f>IF(ISBLANK(IF('Conseil de classe'!$A$2=$I$3,Classe1!EG38,IF('Conseil de classe'!$A$2=$I$4,Classe2!EG38,IF('Conseil de classe'!$A$2=$I$5,Classe3!EG38,IF('Conseil de classe'!$A$2=$I$6,Classe4!EG38,IF('Conseil de classe'!$A$2=$I$7,Classe5!EG38,IF('Conseil de classe'!$A$2=$I$8,Classe6!EG38,IF('Conseil de classe'!$A$2=$I$9,Classe7!EG38,IF('Conseil de classe'!$A$2=$I$10,Classe8!EG38,IF('Conseil de classe'!$A$2=$I$11,Classe9!EG38)))))))))),"",IF('Conseil de classe'!$A$2=$I$3,Classe1!EG38,IF('Conseil de classe'!$A$2=$I$4,Classe2!EG38,IF('Conseil de classe'!$A$2=$I$5,Classe3!EG38,IF('Conseil de classe'!$A$2=$I$6,Classe4!EG38,IF('Conseil de classe'!$A$2=$I$7,Classe5!EG38,IF('Conseil de classe'!$A$2=$I$8,Classe6!EG38,IF('Conseil de classe'!$A$2=$I$9,Classe7!EG38,IF('Conseil de classe'!$A$2=$I$10,Classe8!EG38,IF('Conseil de classe'!$A$2=$I$11,Classe9!EG38))))))))))</f>
        <v/>
      </c>
      <c r="Z37" s="7" t="str">
        <f>IF(ISBLANK(IF('Conseil de classe'!$A$2=$I$3,Classe1!EH38,IF('Conseil de classe'!$A$2=$I$4,Classe2!EH38,IF('Conseil de classe'!$A$2=$I$5,Classe3!EH38,IF('Conseil de classe'!$A$2=$I$6,Classe4!EH38,IF('Conseil de classe'!$A$2=$I$7,Classe5!EH38,IF('Conseil de classe'!$A$2=$I$8,Classe6!EH38,IF('Conseil de classe'!$A$2=$I$9,Classe7!EH38,IF('Conseil de classe'!$A$2=$I$10,Classe8!EH38,IF('Conseil de classe'!$A$2=$I$11,Classe9!EH38)))))))))),"",IF('Conseil de classe'!$A$2=$I$3,Classe1!EH38,IF('Conseil de classe'!$A$2=$I$4,Classe2!EH38,IF('Conseil de classe'!$A$2=$I$5,Classe3!EH38,IF('Conseil de classe'!$A$2=$I$6,Classe4!EH38,IF('Conseil de classe'!$A$2=$I$7,Classe5!EH38,IF('Conseil de classe'!$A$2=$I$8,Classe6!EH38,IF('Conseil de classe'!$A$2=$I$9,Classe7!EH38,IF('Conseil de classe'!$A$2=$I$10,Classe8!EH38,IF('Conseil de classe'!$A$2=$I$11,Classe9!EH38))))))))))</f>
        <v/>
      </c>
      <c r="AA37" s="7" t="str">
        <f>IF(ISBLANK(IF('Conseil de classe'!$A$2=$I$3,Classe1!EI38,IF('Conseil de classe'!$A$2=$I$4,Classe2!EI38,IF('Conseil de classe'!$A$2=$I$5,Classe3!EI38,IF('Conseil de classe'!$A$2=$I$6,Classe4!EI38,IF('Conseil de classe'!$A$2=$I$7,Classe5!EI38,IF('Conseil de classe'!$A$2=$I$8,Classe6!EI38,IF('Conseil de classe'!$A$2=$I$9,Classe7!EI38,IF('Conseil de classe'!$A$2=$I$10,Classe8!EI38,IF('Conseil de classe'!$A$2=$I$11,Classe9!EI38)))))))))),"",IF('Conseil de classe'!$A$2=$I$3,Classe1!EI38,IF('Conseil de classe'!$A$2=$I$4,Classe2!EI38,IF('Conseil de classe'!$A$2=$I$5,Classe3!EI38,IF('Conseil de classe'!$A$2=$I$6,Classe4!EI38,IF('Conseil de classe'!$A$2=$I$7,Classe5!EI38,IF('Conseil de classe'!$A$2=$I$8,Classe6!EI38,IF('Conseil de classe'!$A$2=$I$9,Classe7!EI38,IF('Conseil de classe'!$A$2=$I$10,Classe8!EI38,IF('Conseil de classe'!$A$2=$I$11,Classe9!EI38))))))))))</f>
        <v/>
      </c>
      <c r="AB37" s="7" t="str">
        <f>IF(ISBLANK(IF('Conseil de classe'!$A$2=$I$3,Classe1!EJ38,IF('Conseil de classe'!$A$2=$I$4,Classe2!EJ38,IF('Conseil de classe'!$A$2=$I$5,Classe3!EJ38,IF('Conseil de classe'!$A$2=$I$6,Classe4!EJ38,IF('Conseil de classe'!$A$2=$I$7,Classe5!EJ38,IF('Conseil de classe'!$A$2=$I$8,Classe6!EJ38,IF('Conseil de classe'!$A$2=$I$9,Classe7!EJ38,IF('Conseil de classe'!$A$2=$I$10,Classe8!EJ38,IF('Conseil de classe'!$A$2=$I$11,Classe9!EJ38)))))))))),"",IF('Conseil de classe'!$A$2=$I$3,Classe1!EJ38,IF('Conseil de classe'!$A$2=$I$4,Classe2!EJ38,IF('Conseil de classe'!$A$2=$I$5,Classe3!EJ38,IF('Conseil de classe'!$A$2=$I$6,Classe4!EJ38,IF('Conseil de classe'!$A$2=$I$7,Classe5!EJ38,IF('Conseil de classe'!$A$2=$I$8,Classe6!EJ38,IF('Conseil de classe'!$A$2=$I$9,Classe7!EJ38,IF('Conseil de classe'!$A$2=$I$10,Classe8!EJ38,IF('Conseil de classe'!$A$2=$I$11,Classe9!EJ38))))))))))</f>
        <v/>
      </c>
      <c r="AC37" s="7" t="str">
        <f>IF(ISBLANK(IF('Conseil de classe'!$A$2=$I$3,Classe1!EK38,IF('Conseil de classe'!$A$2=$I$4,Classe2!EK38,IF('Conseil de classe'!$A$2=$I$5,Classe3!EK38,IF('Conseil de classe'!$A$2=$I$6,Classe4!EK38,IF('Conseil de classe'!$A$2=$I$7,Classe5!EK38,IF('Conseil de classe'!$A$2=$I$8,Classe6!EK38,IF('Conseil de classe'!$A$2=$I$9,Classe7!EK38,IF('Conseil de classe'!$A$2=$I$10,Classe8!EK38,IF('Conseil de classe'!$A$2=$I$11,Classe9!EK38)))))))))),"",IF('Conseil de classe'!$A$2=$I$3,Classe1!EK38,IF('Conseil de classe'!$A$2=$I$4,Classe2!EK38,IF('Conseil de classe'!$A$2=$I$5,Classe3!EK38,IF('Conseil de classe'!$A$2=$I$6,Classe4!EK38,IF('Conseil de classe'!$A$2=$I$7,Classe5!EK38,IF('Conseil de classe'!$A$2=$I$8,Classe6!EK38,IF('Conseil de classe'!$A$2=$I$9,Classe7!EK38,IF('Conseil de classe'!$A$2=$I$10,Classe8!EK38,IF('Conseil de classe'!$A$2=$I$11,Classe9!EK38))))))))))</f>
        <v/>
      </c>
      <c r="AD37" s="7" t="str">
        <f>IF(ISBLANK(IF('Conseil de classe'!$A$2=$I$3,Classe1!EL38,IF('Conseil de classe'!$A$2=$I$4,Classe2!EL38,IF('Conseil de classe'!$A$2=$I$5,Classe3!EL38,IF('Conseil de classe'!$A$2=$I$6,Classe4!EL38,IF('Conseil de classe'!$A$2=$I$7,Classe5!EL38,IF('Conseil de classe'!$A$2=$I$8,Classe6!EL38,IF('Conseil de classe'!$A$2=$I$9,Classe7!EL38,IF('Conseil de classe'!$A$2=$I$10,Classe8!EL38,IF('Conseil de classe'!$A$2=$I$11,Classe9!EL38)))))))))),"",IF('Conseil de classe'!$A$2=$I$3,Classe1!EL38,IF('Conseil de classe'!$A$2=$I$4,Classe2!EL38,IF('Conseil de classe'!$A$2=$I$5,Classe3!EL38,IF('Conseil de classe'!$A$2=$I$6,Classe4!EL38,IF('Conseil de classe'!$A$2=$I$7,Classe5!EL38,IF('Conseil de classe'!$A$2=$I$8,Classe6!EL38,IF('Conseil de classe'!$A$2=$I$9,Classe7!EL38,IF('Conseil de classe'!$A$2=$I$10,Classe8!EL38,IF('Conseil de classe'!$A$2=$I$11,Classe9!EL38))))))))))</f>
        <v/>
      </c>
      <c r="AE37" s="7" t="str">
        <f>IF(ISBLANK(IF('Conseil de classe'!$A$2=$I$3,Classe1!EM38,IF('Conseil de classe'!$A$2=$I$4,Classe2!EM38,IF('Conseil de classe'!$A$2=$I$5,Classe3!EM38,IF('Conseil de classe'!$A$2=$I$6,Classe4!EM38,IF('Conseil de classe'!$A$2=$I$7,Classe5!EM38,IF('Conseil de classe'!$A$2=$I$8,Classe6!EM38,IF('Conseil de classe'!$A$2=$I$9,Classe7!EM38,IF('Conseil de classe'!$A$2=$I$10,Classe8!EM38,IF('Conseil de classe'!$A$2=$I$11,Classe9!EM38)))))))))),"",IF('Conseil de classe'!$A$2=$I$3,Classe1!EM38,IF('Conseil de classe'!$A$2=$I$4,Classe2!EM38,IF('Conseil de classe'!$A$2=$I$5,Classe3!EM38,IF('Conseil de classe'!$A$2=$I$6,Classe4!EM38,IF('Conseil de classe'!$A$2=$I$7,Classe5!EM38,IF('Conseil de classe'!$A$2=$I$8,Classe6!EM38,IF('Conseil de classe'!$A$2=$I$9,Classe7!EM38,IF('Conseil de classe'!$A$2=$I$10,Classe8!EM38,IF('Conseil de classe'!$A$2=$I$11,Classe9!EM38))))))))))</f>
        <v/>
      </c>
      <c r="AF37" s="7" t="str">
        <f>IF(ISBLANK(IF('Conseil de classe'!$A$2=$I$3,Classe1!EN38,IF('Conseil de classe'!$A$2=$I$4,Classe2!EN38,IF('Conseil de classe'!$A$2=$I$5,Classe3!EN38,IF('Conseil de classe'!$A$2=$I$6,Classe4!EN38,IF('Conseil de classe'!$A$2=$I$7,Classe5!EN38,IF('Conseil de classe'!$A$2=$I$8,Classe6!EN38,IF('Conseil de classe'!$A$2=$I$9,Classe7!EN38,IF('Conseil de classe'!$A$2=$I$10,Classe8!EN38,IF('Conseil de classe'!$A$2=$I$11,Classe9!EN38)))))))))),"",IF('Conseil de classe'!$A$2=$I$3,Classe1!EN38,IF('Conseil de classe'!$A$2=$I$4,Classe2!EN38,IF('Conseil de classe'!$A$2=$I$5,Classe3!EN38,IF('Conseil de classe'!$A$2=$I$6,Classe4!EN38,IF('Conseil de classe'!$A$2=$I$7,Classe5!EN38,IF('Conseil de classe'!$A$2=$I$8,Classe6!EN38,IF('Conseil de classe'!$A$2=$I$9,Classe7!EN38,IF('Conseil de classe'!$A$2=$I$10,Classe8!EN38,IF('Conseil de classe'!$A$2=$I$11,Classe9!EN38))))))))))</f>
        <v/>
      </c>
      <c r="AG37" s="7" t="str">
        <f>IF(ISBLANK(IF('Conseil de classe'!$A$2=$I$3,Classe1!EO38,IF('Conseil de classe'!$A$2=$I$4,Classe2!EO38,IF('Conseil de classe'!$A$2=$I$5,Classe3!EO38,IF('Conseil de classe'!$A$2=$I$6,Classe4!EO38,IF('Conseil de classe'!$A$2=$I$7,Classe5!EO38,IF('Conseil de classe'!$A$2=$I$8,Classe6!EO38,IF('Conseil de classe'!$A$2=$I$9,Classe7!EO38,IF('Conseil de classe'!$A$2=$I$10,Classe8!EO38,IF('Conseil de classe'!$A$2=$I$11,Classe9!EO38)))))))))),"",IF('Conseil de classe'!$A$2=$I$3,Classe1!EO38,IF('Conseil de classe'!$A$2=$I$4,Classe2!EO38,IF('Conseil de classe'!$A$2=$I$5,Classe3!EO38,IF('Conseil de classe'!$A$2=$I$6,Classe4!EO38,IF('Conseil de classe'!$A$2=$I$7,Classe5!EO38,IF('Conseil de classe'!$A$2=$I$8,Classe6!EO38,IF('Conseil de classe'!$A$2=$I$9,Classe7!EO38,IF('Conseil de classe'!$A$2=$I$10,Classe8!EO38,IF('Conseil de classe'!$A$2=$I$11,Classe9!EO38))))))))))</f>
        <v/>
      </c>
      <c r="AH37" s="7" t="str">
        <f>IF(ISBLANK(IF('Conseil de classe'!$A$2=$I$3,Classe1!EP38,IF('Conseil de classe'!$A$2=$I$4,Classe2!EP38,IF('Conseil de classe'!$A$2=$I$5,Classe3!EP38,IF('Conseil de classe'!$A$2=$I$6,Classe4!EP38,IF('Conseil de classe'!$A$2=$I$7,Classe5!EP38,IF('Conseil de classe'!$A$2=$I$8,Classe6!EP38,IF('Conseil de classe'!$A$2=$I$9,Classe7!EP38,IF('Conseil de classe'!$A$2=$I$10,Classe8!EP38,IF('Conseil de classe'!$A$2=$I$11,Classe9!EP38)))))))))),"",IF('Conseil de classe'!$A$2=$I$3,Classe1!EP38,IF('Conseil de classe'!$A$2=$I$4,Classe2!EP38,IF('Conseil de classe'!$A$2=$I$5,Classe3!EP38,IF('Conseil de classe'!$A$2=$I$6,Classe4!EP38,IF('Conseil de classe'!$A$2=$I$7,Classe5!EP38,IF('Conseil de classe'!$A$2=$I$8,Classe6!EP38,IF('Conseil de classe'!$A$2=$I$9,Classe7!EP38,IF('Conseil de classe'!$A$2=$I$10,Classe8!EP38,IF('Conseil de classe'!$A$2=$I$11,Classe9!EP38))))))))))</f>
        <v/>
      </c>
      <c r="AI37" s="7" t="str">
        <f>IF(ISBLANK(IF('Conseil de classe'!$A$2=$I$3,Classe1!EQ38,IF('Conseil de classe'!$A$2=$I$4,Classe2!EQ38,IF('Conseil de classe'!$A$2=$I$5,Classe3!EQ38,IF('Conseil de classe'!$A$2=$I$6,Classe4!EQ38,IF('Conseil de classe'!$A$2=$I$7,Classe5!EQ38,IF('Conseil de classe'!$A$2=$I$8,Classe6!EQ38,IF('Conseil de classe'!$A$2=$I$9,Classe7!EQ38,IF('Conseil de classe'!$A$2=$I$10,Classe8!EQ38,IF('Conseil de classe'!$A$2=$I$11,Classe9!EQ38)))))))))),"",IF('Conseil de classe'!$A$2=$I$3,Classe1!EQ38,IF('Conseil de classe'!$A$2=$I$4,Classe2!EQ38,IF('Conseil de classe'!$A$2=$I$5,Classe3!EQ38,IF('Conseil de classe'!$A$2=$I$6,Classe4!EQ38,IF('Conseil de classe'!$A$2=$I$7,Classe5!EQ38,IF('Conseil de classe'!$A$2=$I$8,Classe6!EQ38,IF('Conseil de classe'!$A$2=$I$9,Classe7!EQ38,IF('Conseil de classe'!$A$2=$I$10,Classe8!EQ38,IF('Conseil de classe'!$A$2=$I$11,Classe9!EQ38))))))))))</f>
        <v/>
      </c>
      <c r="AJ37" s="7" t="str">
        <f>IF(ISBLANK(IF('Conseil de classe'!$A$2=$I$3,Classe1!ER38,IF('Conseil de classe'!$A$2=$I$4,Classe2!ER38,IF('Conseil de classe'!$A$2=$I$5,Classe3!ER38,IF('Conseil de classe'!$A$2=$I$6,Classe4!ER38,IF('Conseil de classe'!$A$2=$I$7,Classe5!ER38,IF('Conseil de classe'!$A$2=$I$8,Classe6!ER38,IF('Conseil de classe'!$A$2=$I$9,Classe7!ER38,IF('Conseil de classe'!$A$2=$I$10,Classe8!ER38,IF('Conseil de classe'!$A$2=$I$11,Classe9!ER38)))))))))),"",IF('Conseil de classe'!$A$2=$I$3,Classe1!ER38,IF('Conseil de classe'!$A$2=$I$4,Classe2!ER38,IF('Conseil de classe'!$A$2=$I$5,Classe3!ER38,IF('Conseil de classe'!$A$2=$I$6,Classe4!ER38,IF('Conseil de classe'!$A$2=$I$7,Classe5!ER38,IF('Conseil de classe'!$A$2=$I$8,Classe6!ER38,IF('Conseil de classe'!$A$2=$I$9,Classe7!ER38,IF('Conseil de classe'!$A$2=$I$10,Classe8!ER38,IF('Conseil de classe'!$A$2=$I$11,Classe9!ER38))))))))))</f>
        <v/>
      </c>
      <c r="AK37" s="7" t="str">
        <f>IF(ISBLANK(IF('Conseil de classe'!$A$2=$I$3,Classe1!ES38,IF('Conseil de classe'!$A$2=$I$4,Classe2!ES38,IF('Conseil de classe'!$A$2=$I$5,Classe3!ES38,IF('Conseil de classe'!$A$2=$I$6,Classe4!ES38,IF('Conseil de classe'!$A$2=$I$7,Classe5!ES38,IF('Conseil de classe'!$A$2=$I$8,Classe6!ES38,IF('Conseil de classe'!$A$2=$I$9,Classe7!ES38,IF('Conseil de classe'!$A$2=$I$10,Classe8!ES38,IF('Conseil de classe'!$A$2=$I$11,Classe9!ES38)))))))))),"",IF('Conseil de classe'!$A$2=$I$3,Classe1!ES38,IF('Conseil de classe'!$A$2=$I$4,Classe2!ES38,IF('Conseil de classe'!$A$2=$I$5,Classe3!ES38,IF('Conseil de classe'!$A$2=$I$6,Classe4!ES38,IF('Conseil de classe'!$A$2=$I$7,Classe5!ES38,IF('Conseil de classe'!$A$2=$I$8,Classe6!ES38,IF('Conseil de classe'!$A$2=$I$9,Classe7!ES38,IF('Conseil de classe'!$A$2=$I$10,Classe8!ES38,IF('Conseil de classe'!$A$2=$I$11,Classe9!ES38))))))))))</f>
        <v/>
      </c>
      <c r="AL37" s="7" t="str">
        <f>IF(ISBLANK(IF('Conseil de classe'!$A$2=$I$3,Classe1!ET38,IF('Conseil de classe'!$A$2=$I$4,Classe2!ET38,IF('Conseil de classe'!$A$2=$I$5,Classe3!ET38,IF('Conseil de classe'!$A$2=$I$6,Classe4!ET38,IF('Conseil de classe'!$A$2=$I$7,Classe5!ET38,IF('Conseil de classe'!$A$2=$I$8,Classe6!ET38,IF('Conseil de classe'!$A$2=$I$9,Classe7!ET38,IF('Conseil de classe'!$A$2=$I$10,Classe8!ET38,IF('Conseil de classe'!$A$2=$I$11,Classe9!ET38)))))))))),"",IF('Conseil de classe'!$A$2=$I$3,Classe1!ET38,IF('Conseil de classe'!$A$2=$I$4,Classe2!ET38,IF('Conseil de classe'!$A$2=$I$5,Classe3!ET38,IF('Conseil de classe'!$A$2=$I$6,Classe4!ET38,IF('Conseil de classe'!$A$2=$I$7,Classe5!ET38,IF('Conseil de classe'!$A$2=$I$8,Classe6!ET38,IF('Conseil de classe'!$A$2=$I$9,Classe7!ET38,IF('Conseil de classe'!$A$2=$I$10,Classe8!ET38,IF('Conseil de classe'!$A$2=$I$11,Classe9!ET38))))))))))</f>
        <v/>
      </c>
      <c r="AM37" s="7" t="str">
        <f>IF(ISBLANK(IF('Conseil de classe'!$A$2=$I$3,Classe1!EU38,IF('Conseil de classe'!$A$2=$I$4,Classe2!EU38,IF('Conseil de classe'!$A$2=$I$5,Classe3!EU38,IF('Conseil de classe'!$A$2=$I$6,Classe4!EU38,IF('Conseil de classe'!$A$2=$I$7,Classe5!EU38,IF('Conseil de classe'!$A$2=$I$8,Classe6!EU38,IF('Conseil de classe'!$A$2=$I$9,Classe7!EU38,IF('Conseil de classe'!$A$2=$I$10,Classe8!EU38,IF('Conseil de classe'!$A$2=$I$11,Classe9!EU38)))))))))),"",IF('Conseil de classe'!$A$2=$I$3,Classe1!EU38,IF('Conseil de classe'!$A$2=$I$4,Classe2!EU38,IF('Conseil de classe'!$A$2=$I$5,Classe3!EU38,IF('Conseil de classe'!$A$2=$I$6,Classe4!EU38,IF('Conseil de classe'!$A$2=$I$7,Classe5!EU38,IF('Conseil de classe'!$A$2=$I$8,Classe6!EU38,IF('Conseil de classe'!$A$2=$I$9,Classe7!EU38,IF('Conseil de classe'!$A$2=$I$10,Classe8!EU38,IF('Conseil de classe'!$A$2=$I$11,Classe9!EU38))))))))))</f>
        <v/>
      </c>
      <c r="AN37" s="7" t="str">
        <f>IF(ISBLANK(IF('Conseil de classe'!$A$2=$I$3,Classe1!EV38,IF('Conseil de classe'!$A$2=$I$4,Classe2!EV38,IF('Conseil de classe'!$A$2=$I$5,Classe3!EV38,IF('Conseil de classe'!$A$2=$I$6,Classe4!EV38,IF('Conseil de classe'!$A$2=$I$7,Classe5!EV38,IF('Conseil de classe'!$A$2=$I$8,Classe6!EV38,IF('Conseil de classe'!$A$2=$I$9,Classe7!EV38,IF('Conseil de classe'!$A$2=$I$10,Classe8!EV38,IF('Conseil de classe'!$A$2=$I$11,Classe9!EV38)))))))))),"",IF('Conseil de classe'!$A$2=$I$3,Classe1!EV38,IF('Conseil de classe'!$A$2=$I$4,Classe2!EV38,IF('Conseil de classe'!$A$2=$I$5,Classe3!EV38,IF('Conseil de classe'!$A$2=$I$6,Classe4!EV38,IF('Conseil de classe'!$A$2=$I$7,Classe5!EV38,IF('Conseil de classe'!$A$2=$I$8,Classe6!EV38,IF('Conseil de classe'!$A$2=$I$9,Classe7!EV38,IF('Conseil de classe'!$A$2=$I$10,Classe8!EV38,IF('Conseil de classe'!$A$2=$I$11,Classe9!EV38))))))))))</f>
        <v/>
      </c>
      <c r="AO37" s="7" t="str">
        <f>IF(ISBLANK(IF('Conseil de classe'!$A$2=$I$3,Classe1!EW38,IF('Conseil de classe'!$A$2=$I$4,Classe2!EW38,IF('Conseil de classe'!$A$2=$I$5,Classe3!EW38,IF('Conseil de classe'!$A$2=$I$6,Classe4!EW38,IF('Conseil de classe'!$A$2=$I$7,Classe5!EW38,IF('Conseil de classe'!$A$2=$I$8,Classe6!EW38,IF('Conseil de classe'!$A$2=$I$9,Classe7!EW38,IF('Conseil de classe'!$A$2=$I$10,Classe8!EW38,IF('Conseil de classe'!$A$2=$I$11,Classe9!EW38)))))))))),"",IF('Conseil de classe'!$A$2=$I$3,Classe1!EW38,IF('Conseil de classe'!$A$2=$I$4,Classe2!EW38,IF('Conseil de classe'!$A$2=$I$5,Classe3!EW38,IF('Conseil de classe'!$A$2=$I$6,Classe4!EW38,IF('Conseil de classe'!$A$2=$I$7,Classe5!EW38,IF('Conseil de classe'!$A$2=$I$8,Classe6!EW38,IF('Conseil de classe'!$A$2=$I$9,Classe7!EW38,IF('Conseil de classe'!$A$2=$I$10,Classe8!EW38,IF('Conseil de classe'!$A$2=$I$11,Classe9!EW38))))))))))</f>
        <v/>
      </c>
      <c r="AP37" s="7" t="str">
        <f>IF(ISBLANK(IF('Conseil de classe'!$A$2=$I$3,Classe1!EX38,IF('Conseil de classe'!$A$2=$I$4,Classe2!EX38,IF('Conseil de classe'!$A$2=$I$5,Classe3!EX38,IF('Conseil de classe'!$A$2=$I$6,Classe4!EX38,IF('Conseil de classe'!$A$2=$I$7,Classe5!EX38,IF('Conseil de classe'!$A$2=$I$8,Classe6!EX38,IF('Conseil de classe'!$A$2=$I$9,Classe7!EX38,IF('Conseil de classe'!$A$2=$I$10,Classe8!EX38,IF('Conseil de classe'!$A$2=$I$11,Classe9!EX38)))))))))),"",IF('Conseil de classe'!$A$2=$I$3,Classe1!EX38,IF('Conseil de classe'!$A$2=$I$4,Classe2!EX38,IF('Conseil de classe'!$A$2=$I$5,Classe3!EX38,IF('Conseil de classe'!$A$2=$I$6,Classe4!EX38,IF('Conseil de classe'!$A$2=$I$7,Classe5!EX38,IF('Conseil de classe'!$A$2=$I$8,Classe6!EX38,IF('Conseil de classe'!$A$2=$I$9,Classe7!EX38,IF('Conseil de classe'!$A$2=$I$10,Classe8!EX38,IF('Conseil de classe'!$A$2=$I$11,Classe9!EX38))))))))))</f>
        <v/>
      </c>
      <c r="AQ37" s="7" t="str">
        <f>IF(ISBLANK(IF('Conseil de classe'!$A$2=$I$3,Classe1!EY38,IF('Conseil de classe'!$A$2=$I$4,Classe2!EY38,IF('Conseil de classe'!$A$2=$I$5,Classe3!EY38,IF('Conseil de classe'!$A$2=$I$6,Classe4!EY38,IF('Conseil de classe'!$A$2=$I$7,Classe5!EY38,IF('Conseil de classe'!$A$2=$I$8,Classe6!EY38,IF('Conseil de classe'!$A$2=$I$9,Classe7!EY38,IF('Conseil de classe'!$A$2=$I$10,Classe8!EY38,IF('Conseil de classe'!$A$2=$I$11,Classe9!EY38)))))))))),"",IF('Conseil de classe'!$A$2=$I$3,Classe1!EY38,IF('Conseil de classe'!$A$2=$I$4,Classe2!EY38,IF('Conseil de classe'!$A$2=$I$5,Classe3!EY38,IF('Conseil de classe'!$A$2=$I$6,Classe4!EY38,IF('Conseil de classe'!$A$2=$I$7,Classe5!EY38,IF('Conseil de classe'!$A$2=$I$8,Classe6!EY38,IF('Conseil de classe'!$A$2=$I$9,Classe7!EY38,IF('Conseil de classe'!$A$2=$I$10,Classe8!EY38,IF('Conseil de classe'!$A$2=$I$11,Classe9!EY38))))))))))</f>
        <v/>
      </c>
      <c r="AR37" s="7" t="str">
        <f>IF(ISBLANK(IF('Conseil de classe'!$A$2=$I$3,Classe1!EZ38,IF('Conseil de classe'!$A$2=$I$4,Classe2!EZ38,IF('Conseil de classe'!$A$2=$I$5,Classe3!EZ38,IF('Conseil de classe'!$A$2=$I$6,Classe4!EZ38,IF('Conseil de classe'!$A$2=$I$7,Classe5!EZ38,IF('Conseil de classe'!$A$2=$I$8,Classe6!EZ38,IF('Conseil de classe'!$A$2=$I$9,Classe7!EZ38,IF('Conseil de classe'!$A$2=$I$10,Classe8!EZ38,IF('Conseil de classe'!$A$2=$I$11,Classe9!EZ38)))))))))),"",IF('Conseil de classe'!$A$2=$I$3,Classe1!EZ38,IF('Conseil de classe'!$A$2=$I$4,Classe2!EZ38,IF('Conseil de classe'!$A$2=$I$5,Classe3!EZ38,IF('Conseil de classe'!$A$2=$I$6,Classe4!EZ38,IF('Conseil de classe'!$A$2=$I$7,Classe5!EZ38,IF('Conseil de classe'!$A$2=$I$8,Classe6!EZ38,IF('Conseil de classe'!$A$2=$I$9,Classe7!EZ38,IF('Conseil de classe'!$A$2=$I$10,Classe8!EZ38,IF('Conseil de classe'!$A$2=$I$11,Classe9!EZ38))))))))))</f>
        <v/>
      </c>
      <c r="AS37" s="7" t="str">
        <f>IF(ISBLANK(IF('Conseil de classe'!$A$2=$I$3,Classe1!FA38,IF('Conseil de classe'!$A$2=$I$4,Classe2!FA38,IF('Conseil de classe'!$A$2=$I$5,Classe3!FA38,IF('Conseil de classe'!$A$2=$I$6,Classe4!FA38,IF('Conseil de classe'!$A$2=$I$7,Classe5!FA38,IF('Conseil de classe'!$A$2=$I$8,Classe6!FA38,IF('Conseil de classe'!$A$2=$I$9,Classe7!FA38,IF('Conseil de classe'!$A$2=$I$10,Classe8!FA38,IF('Conseil de classe'!$A$2=$I$11,Classe9!FA38)))))))))),"",IF('Conseil de classe'!$A$2=$I$3,Classe1!FA38,IF('Conseil de classe'!$A$2=$I$4,Classe2!FA38,IF('Conseil de classe'!$A$2=$I$5,Classe3!FA38,IF('Conseil de classe'!$A$2=$I$6,Classe4!FA38,IF('Conseil de classe'!$A$2=$I$7,Classe5!FA38,IF('Conseil de classe'!$A$2=$I$8,Classe6!FA38,IF('Conseil de classe'!$A$2=$I$9,Classe7!FA38,IF('Conseil de classe'!$A$2=$I$10,Classe8!FA38,IF('Conseil de classe'!$A$2=$I$11,Classe9!FA38))))))))))</f>
        <v/>
      </c>
      <c r="AT37" s="7" t="str">
        <f>IF(ISBLANK(IF('Conseil de classe'!$A$2=$I$3,Classe1!FB38,IF('Conseil de classe'!$A$2=$I$4,Classe2!FB38,IF('Conseil de classe'!$A$2=$I$5,Classe3!FB38,IF('Conseil de classe'!$A$2=$I$6,Classe4!FB38,IF('Conseil de classe'!$A$2=$I$7,Classe5!FB38,IF('Conseil de classe'!$A$2=$I$8,Classe6!FB38,IF('Conseil de classe'!$A$2=$I$9,Classe7!FB38,IF('Conseil de classe'!$A$2=$I$10,Classe8!FB38,IF('Conseil de classe'!$A$2=$I$11,Classe9!FB38)))))))))),"",IF('Conseil de classe'!$A$2=$I$3,Classe1!FB38,IF('Conseil de classe'!$A$2=$I$4,Classe2!FB38,IF('Conseil de classe'!$A$2=$I$5,Classe3!FB38,IF('Conseil de classe'!$A$2=$I$6,Classe4!FB38,IF('Conseil de classe'!$A$2=$I$7,Classe5!FB38,IF('Conseil de classe'!$A$2=$I$8,Classe6!FB38,IF('Conseil de classe'!$A$2=$I$9,Classe7!FB38,IF('Conseil de classe'!$A$2=$I$10,Classe8!FB38,IF('Conseil de classe'!$A$2=$I$11,Classe9!FB38))))))))))</f>
        <v/>
      </c>
      <c r="AU37" s="7" t="str">
        <f>IF(ISBLANK(IF('Conseil de classe'!$A$2=$I$3,Classe1!FC38,IF('Conseil de classe'!$A$2=$I$4,Classe2!FC38,IF('Conseil de classe'!$A$2=$I$5,Classe3!FC38,IF('Conseil de classe'!$A$2=$I$6,Classe4!FC38,IF('Conseil de classe'!$A$2=$I$7,Classe5!FC38,IF('Conseil de classe'!$A$2=$I$8,Classe6!FC38,IF('Conseil de classe'!$A$2=$I$9,Classe7!FC38,IF('Conseil de classe'!$A$2=$I$10,Classe8!FC38,IF('Conseil de classe'!$A$2=$I$11,Classe9!FC38)))))))))),"",IF('Conseil de classe'!$A$2=$I$3,Classe1!FC38,IF('Conseil de classe'!$A$2=$I$4,Classe2!FC38,IF('Conseil de classe'!$A$2=$I$5,Classe3!FC38,IF('Conseil de classe'!$A$2=$I$6,Classe4!FC38,IF('Conseil de classe'!$A$2=$I$7,Classe5!FC38,IF('Conseil de classe'!$A$2=$I$8,Classe6!FC38,IF('Conseil de classe'!$A$2=$I$9,Classe7!FC38,IF('Conseil de classe'!$A$2=$I$10,Classe8!FC38,IF('Conseil de classe'!$A$2=$I$11,Classe9!FC38))))))))))</f>
        <v/>
      </c>
      <c r="AV37" s="7" t="str">
        <f>IF(ISBLANK(IF('Conseil de classe'!$A$2=$I$3,Classe1!FD38,IF('Conseil de classe'!$A$2=$I$4,Classe2!FD38,IF('Conseil de classe'!$A$2=$I$5,Classe3!FD38,IF('Conseil de classe'!$A$2=$I$6,Classe4!FD38,IF('Conseil de classe'!$A$2=$I$7,Classe5!FD38,IF('Conseil de classe'!$A$2=$I$8,Classe6!FD38,IF('Conseil de classe'!$A$2=$I$9,Classe7!FD38,IF('Conseil de classe'!$A$2=$I$10,Classe8!FD38,IF('Conseil de classe'!$A$2=$I$11,Classe9!FD38)))))))))),"",IF('Conseil de classe'!$A$2=$I$3,Classe1!FD38,IF('Conseil de classe'!$A$2=$I$4,Classe2!FD38,IF('Conseil de classe'!$A$2=$I$5,Classe3!FD38,IF('Conseil de classe'!$A$2=$I$6,Classe4!FD38,IF('Conseil de classe'!$A$2=$I$7,Classe5!FD38,IF('Conseil de classe'!$A$2=$I$8,Classe6!FD38,IF('Conseil de classe'!$A$2=$I$9,Classe7!FD38,IF('Conseil de classe'!$A$2=$I$10,Classe8!FD38,IF('Conseil de classe'!$A$2=$I$11,Classe9!FD38))))))))))</f>
        <v/>
      </c>
      <c r="AW37" s="7" t="str">
        <f>IF(ISBLANK(IF('Conseil de classe'!$A$2=$I$3,Classe1!FE38,IF('Conseil de classe'!$A$2=$I$4,Classe2!FE38,IF('Conseil de classe'!$A$2=$I$5,Classe3!FE38,IF('Conseil de classe'!$A$2=$I$6,Classe4!FE38,IF('Conseil de classe'!$A$2=$I$7,Classe5!FE38,IF('Conseil de classe'!$A$2=$I$8,Classe6!FE38,IF('Conseil de classe'!$A$2=$I$9,Classe7!FE38,IF('Conseil de classe'!$A$2=$I$10,Classe8!FE38,IF('Conseil de classe'!$A$2=$I$11,Classe9!FE38)))))))))),"",IF('Conseil de classe'!$A$2=$I$3,Classe1!FE38,IF('Conseil de classe'!$A$2=$I$4,Classe2!FE38,IF('Conseil de classe'!$A$2=$I$5,Classe3!FE38,IF('Conseil de classe'!$A$2=$I$6,Classe4!FE38,IF('Conseil de classe'!$A$2=$I$7,Classe5!FE38,IF('Conseil de classe'!$A$2=$I$8,Classe6!FE38,IF('Conseil de classe'!$A$2=$I$9,Classe7!FE38,IF('Conseil de classe'!$A$2=$I$10,Classe8!FE38,IF('Conseil de classe'!$A$2=$I$11,Classe9!FE38))))))))))</f>
        <v/>
      </c>
      <c r="AX37" s="7" t="str">
        <f>IF(ISBLANK(IF('Conseil de classe'!$A$2=$I$3,Classe1!FF38,IF('Conseil de classe'!$A$2=$I$4,Classe2!FF38,IF('Conseil de classe'!$A$2=$I$5,Classe3!FF38,IF('Conseil de classe'!$A$2=$I$6,Classe4!FF38,IF('Conseil de classe'!$A$2=$I$7,Classe5!FF38,IF('Conseil de classe'!$A$2=$I$8,Classe6!FF38,IF('Conseil de classe'!$A$2=$I$9,Classe7!FF38,IF('Conseil de classe'!$A$2=$I$10,Classe8!FF38,IF('Conseil de classe'!$A$2=$I$11,Classe9!FF38)))))))))),"",IF('Conseil de classe'!$A$2=$I$3,Classe1!FF38,IF('Conseil de classe'!$A$2=$I$4,Classe2!FF38,IF('Conseil de classe'!$A$2=$I$5,Classe3!FF38,IF('Conseil de classe'!$A$2=$I$6,Classe4!FF38,IF('Conseil de classe'!$A$2=$I$7,Classe5!FF38,IF('Conseil de classe'!$A$2=$I$8,Classe6!FF38,IF('Conseil de classe'!$A$2=$I$9,Classe7!FF38,IF('Conseil de classe'!$A$2=$I$10,Classe8!FF38,IF('Conseil de classe'!$A$2=$I$11,Classe9!FF38))))))))))</f>
        <v/>
      </c>
      <c r="AY37" s="7" t="str">
        <f>IF(ISBLANK(IF('Conseil de classe'!$A$2=$I$3,Classe1!FG38,IF('Conseil de classe'!$A$2=$I$4,Classe2!FG38,IF('Conseil de classe'!$A$2=$I$5,Classe3!FG38,IF('Conseil de classe'!$A$2=$I$6,Classe4!FG38,IF('Conseil de classe'!$A$2=$I$7,Classe5!FG38,IF('Conseil de classe'!$A$2=$I$8,Classe6!FG38,IF('Conseil de classe'!$A$2=$I$9,Classe7!FG38,IF('Conseil de classe'!$A$2=$I$10,Classe8!FG38,IF('Conseil de classe'!$A$2=$I$11,Classe9!FG38)))))))))),"",IF('Conseil de classe'!$A$2=$I$3,Classe1!FG38,IF('Conseil de classe'!$A$2=$I$4,Classe2!FG38,IF('Conseil de classe'!$A$2=$I$5,Classe3!FG38,IF('Conseil de classe'!$A$2=$I$6,Classe4!FG38,IF('Conseil de classe'!$A$2=$I$7,Classe5!FG38,IF('Conseil de classe'!$A$2=$I$8,Classe6!FG38,IF('Conseil de classe'!$A$2=$I$9,Classe7!FG38,IF('Conseil de classe'!$A$2=$I$10,Classe8!FG38,IF('Conseil de classe'!$A$2=$I$11,Classe9!FG38))))))))))</f>
        <v/>
      </c>
      <c r="AZ37" s="7" t="str">
        <f>IF(ISBLANK(IF('Conseil de classe'!$A$2=$I$3,Classe1!FH38,IF('Conseil de classe'!$A$2=$I$4,Classe2!FH38,IF('Conseil de classe'!$A$2=$I$5,Classe3!FH38,IF('Conseil de classe'!$A$2=$I$6,Classe4!FH38,IF('Conseil de classe'!$A$2=$I$7,Classe5!FH38,IF('Conseil de classe'!$A$2=$I$8,Classe6!FH38,IF('Conseil de classe'!$A$2=$I$9,Classe7!FH38,IF('Conseil de classe'!$A$2=$I$10,Classe8!FH38,IF('Conseil de classe'!$A$2=$I$11,Classe9!FH38)))))))))),"",IF('Conseil de classe'!$A$2=$I$3,Classe1!FH38,IF('Conseil de classe'!$A$2=$I$4,Classe2!FH38,IF('Conseil de classe'!$A$2=$I$5,Classe3!FH38,IF('Conseil de classe'!$A$2=$I$6,Classe4!FH38,IF('Conseil de classe'!$A$2=$I$7,Classe5!FH38,IF('Conseil de classe'!$A$2=$I$8,Classe6!FH38,IF('Conseil de classe'!$A$2=$I$9,Classe7!FH38,IF('Conseil de classe'!$A$2=$I$10,Classe8!FH38,IF('Conseil de classe'!$A$2=$I$11,Classe9!FH38))))))))))</f>
        <v/>
      </c>
      <c r="BA37" s="7" t="str">
        <f>IF(ISBLANK(IF('Conseil de classe'!$A$2=$I$3,Classe1!FI38,IF('Conseil de classe'!$A$2=$I$4,Classe2!FI38,IF('Conseil de classe'!$A$2=$I$5,Classe3!FI38,IF('Conseil de classe'!$A$2=$I$6,Classe4!FI38,IF('Conseil de classe'!$A$2=$I$7,Classe5!FI38,IF('Conseil de classe'!$A$2=$I$8,Classe6!FI38,IF('Conseil de classe'!$A$2=$I$9,Classe7!FI38,IF('Conseil de classe'!$A$2=$I$10,Classe8!FI38,IF('Conseil de classe'!$A$2=$I$11,Classe9!FI38)))))))))),"",IF('Conseil de classe'!$A$2=$I$3,Classe1!FI38,IF('Conseil de classe'!$A$2=$I$4,Classe2!FI38,IF('Conseil de classe'!$A$2=$I$5,Classe3!FI38,IF('Conseil de classe'!$A$2=$I$6,Classe4!FI38,IF('Conseil de classe'!$A$2=$I$7,Classe5!FI38,IF('Conseil de classe'!$A$2=$I$8,Classe6!FI38,IF('Conseil de classe'!$A$2=$I$9,Classe7!FI38,IF('Conseil de classe'!$A$2=$I$10,Classe8!FI38,IF('Conseil de classe'!$A$2=$I$11,Classe9!FI38))))))))))</f>
        <v/>
      </c>
      <c r="BB37" s="7" t="str">
        <f>IF(ISBLANK(IF('Conseil de classe'!$A$2=$I$3,Classe1!FJ38,IF('Conseil de classe'!$A$2=$I$4,Classe2!FJ38,IF('Conseil de classe'!$A$2=$I$5,Classe3!FJ38,IF('Conseil de classe'!$A$2=$I$6,Classe4!FJ38,IF('Conseil de classe'!$A$2=$I$7,Classe5!FJ38,IF('Conseil de classe'!$A$2=$I$8,Classe6!FJ38,IF('Conseil de classe'!$A$2=$I$9,Classe7!FJ38,IF('Conseil de classe'!$A$2=$I$10,Classe8!FJ38,IF('Conseil de classe'!$A$2=$I$11,Classe9!FJ38)))))))))),"",IF('Conseil de classe'!$A$2=$I$3,Classe1!FJ38,IF('Conseil de classe'!$A$2=$I$4,Classe2!FJ38,IF('Conseil de classe'!$A$2=$I$5,Classe3!FJ38,IF('Conseil de classe'!$A$2=$I$6,Classe4!FJ38,IF('Conseil de classe'!$A$2=$I$7,Classe5!FJ38,IF('Conseil de classe'!$A$2=$I$8,Classe6!FJ38,IF('Conseil de classe'!$A$2=$I$9,Classe7!FJ38,IF('Conseil de classe'!$A$2=$I$10,Classe8!FJ38,IF('Conseil de classe'!$A$2=$I$11,Classe9!FJ38))))))))))</f>
        <v/>
      </c>
      <c r="BC37" s="7" t="str">
        <f>IF(ISBLANK(IF('Conseil de classe'!$A$2=$I$3,Classe1!FK38,IF('Conseil de classe'!$A$2=$I$4,Classe2!FK38,IF('Conseil de classe'!$A$2=$I$5,Classe3!FK38,IF('Conseil de classe'!$A$2=$I$6,Classe4!FK38,IF('Conseil de classe'!$A$2=$I$7,Classe5!FK38,IF('Conseil de classe'!$A$2=$I$8,Classe6!FK38,IF('Conseil de classe'!$A$2=$I$9,Classe7!FK38,IF('Conseil de classe'!$A$2=$I$10,Classe8!FK38,IF('Conseil de classe'!$A$2=$I$11,Classe9!FK38)))))))))),"",IF('Conseil de classe'!$A$2=$I$3,Classe1!FK38,IF('Conseil de classe'!$A$2=$I$4,Classe2!FK38,IF('Conseil de classe'!$A$2=$I$5,Classe3!FK38,IF('Conseil de classe'!$A$2=$I$6,Classe4!FK38,IF('Conseil de classe'!$A$2=$I$7,Classe5!FK38,IF('Conseil de classe'!$A$2=$I$8,Classe6!FK38,IF('Conseil de classe'!$A$2=$I$9,Classe7!FK38,IF('Conseil de classe'!$A$2=$I$10,Classe8!FK38,IF('Conseil de classe'!$A$2=$I$11,Classe9!FK38))))))))))</f>
        <v/>
      </c>
      <c r="BD37" s="7" t="str">
        <f>IF(ISBLANK(IF('Conseil de classe'!$A$2=$I$3,Classe1!FL38,IF('Conseil de classe'!$A$2=$I$4,Classe2!FL38,IF('Conseil de classe'!$A$2=$I$5,Classe3!FL38,IF('Conseil de classe'!$A$2=$I$6,Classe4!FL38,IF('Conseil de classe'!$A$2=$I$7,Classe5!FL38,IF('Conseil de classe'!$A$2=$I$8,Classe6!FL38,IF('Conseil de classe'!$A$2=$I$9,Classe7!FL38,IF('Conseil de classe'!$A$2=$I$10,Classe8!FL38,IF('Conseil de classe'!$A$2=$I$11,Classe9!FL38)))))))))),"",IF('Conseil de classe'!$A$2=$I$3,Classe1!FL38,IF('Conseil de classe'!$A$2=$I$4,Classe2!FL38,IF('Conseil de classe'!$A$2=$I$5,Classe3!FL38,IF('Conseil de classe'!$A$2=$I$6,Classe4!FL38,IF('Conseil de classe'!$A$2=$I$7,Classe5!FL38,IF('Conseil de classe'!$A$2=$I$8,Classe6!FL38,IF('Conseil de classe'!$A$2=$I$9,Classe7!FL38,IF('Conseil de classe'!$A$2=$I$10,Classe8!FL38,IF('Conseil de classe'!$A$2=$I$11,Classe9!FL38))))))))))</f>
        <v/>
      </c>
      <c r="BE37" s="7" t="str">
        <f>IF(ISBLANK(IF('Conseil de classe'!$A$2=$I$3,Classe1!FM38,IF('Conseil de classe'!$A$2=$I$4,Classe2!FM38,IF('Conseil de classe'!$A$2=$I$5,Classe3!FM38,IF('Conseil de classe'!$A$2=$I$6,Classe4!FM38,IF('Conseil de classe'!$A$2=$I$7,Classe5!FM38,IF('Conseil de classe'!$A$2=$I$8,Classe6!FM38,IF('Conseil de classe'!$A$2=$I$9,Classe7!FM38,IF('Conseil de classe'!$A$2=$I$10,Classe8!FM38,IF('Conseil de classe'!$A$2=$I$11,Classe9!FM38)))))))))),"",IF('Conseil de classe'!$A$2=$I$3,Classe1!FM38,IF('Conseil de classe'!$A$2=$I$4,Classe2!FM38,IF('Conseil de classe'!$A$2=$I$5,Classe3!FM38,IF('Conseil de classe'!$A$2=$I$6,Classe4!FM38,IF('Conseil de classe'!$A$2=$I$7,Classe5!FM38,IF('Conseil de classe'!$A$2=$I$8,Classe6!FM38,IF('Conseil de classe'!$A$2=$I$9,Classe7!FM38,IF('Conseil de classe'!$A$2=$I$10,Classe8!FM38,IF('Conseil de classe'!$A$2=$I$11,Classe9!FM38))))))))))</f>
        <v/>
      </c>
      <c r="BF37" s="7" t="str">
        <f>IF(ISBLANK(IF('Conseil de classe'!$A$2=$I$3,Classe1!FN38,IF('Conseil de classe'!$A$2=$I$4,Classe2!FN38,IF('Conseil de classe'!$A$2=$I$5,Classe3!FN38,IF('Conseil de classe'!$A$2=$I$6,Classe4!FN38,IF('Conseil de classe'!$A$2=$I$7,Classe5!FN38,IF('Conseil de classe'!$A$2=$I$8,Classe6!FN38,IF('Conseil de classe'!$A$2=$I$9,Classe7!FN38,IF('Conseil de classe'!$A$2=$I$10,Classe8!FN38,IF('Conseil de classe'!$A$2=$I$11,Classe9!FN38)))))))))),"",IF('Conseil de classe'!$A$2=$I$3,Classe1!FN38,IF('Conseil de classe'!$A$2=$I$4,Classe2!FN38,IF('Conseil de classe'!$A$2=$I$5,Classe3!FN38,IF('Conseil de classe'!$A$2=$I$6,Classe4!FN38,IF('Conseil de classe'!$A$2=$I$7,Classe5!FN38,IF('Conseil de classe'!$A$2=$I$8,Classe6!FN38,IF('Conseil de classe'!$A$2=$I$9,Classe7!FN38,IF('Conseil de classe'!$A$2=$I$10,Classe8!FN38,IF('Conseil de classe'!$A$2=$I$11,Classe9!FN38))))))))))</f>
        <v/>
      </c>
      <c r="BG37" s="7" t="str">
        <f>IF(ISBLANK(IF('Conseil de classe'!$A$2=$I$3,Classe1!FO38,IF('Conseil de classe'!$A$2=$I$4,Classe2!FO38,IF('Conseil de classe'!$A$2=$I$5,Classe3!FO38,IF('Conseil de classe'!$A$2=$I$6,Classe4!FO38,IF('Conseil de classe'!$A$2=$I$7,Classe5!FO38,IF('Conseil de classe'!$A$2=$I$8,Classe6!FO38,IF('Conseil de classe'!$A$2=$I$9,Classe7!FO38,IF('Conseil de classe'!$A$2=$I$10,Classe8!FO38,IF('Conseil de classe'!$A$2=$I$11,Classe9!FO38)))))))))),"",IF('Conseil de classe'!$A$2=$I$3,Classe1!FO38,IF('Conseil de classe'!$A$2=$I$4,Classe2!FO38,IF('Conseil de classe'!$A$2=$I$5,Classe3!FO38,IF('Conseil de classe'!$A$2=$I$6,Classe4!FO38,IF('Conseil de classe'!$A$2=$I$7,Classe5!FO38,IF('Conseil de classe'!$A$2=$I$8,Classe6!FO38,IF('Conseil de classe'!$A$2=$I$9,Classe7!FO38,IF('Conseil de classe'!$A$2=$I$10,Classe8!FO38,IF('Conseil de classe'!$A$2=$I$11,Classe9!FO38))))))))))</f>
        <v/>
      </c>
      <c r="BH37" s="7" t="str">
        <f>IF(ISBLANK(IF('Conseil de classe'!$A$2=$I$3,Classe1!FP38,IF('Conseil de classe'!$A$2=$I$4,Classe2!FP38,IF('Conseil de classe'!$A$2=$I$5,Classe3!FP38,IF('Conseil de classe'!$A$2=$I$6,Classe4!FP38,IF('Conseil de classe'!$A$2=$I$7,Classe5!FP38,IF('Conseil de classe'!$A$2=$I$8,Classe6!FP38,IF('Conseil de classe'!$A$2=$I$9,Classe7!FP38,IF('Conseil de classe'!$A$2=$I$10,Classe8!FP38,IF('Conseil de classe'!$A$2=$I$11,Classe9!FP38)))))))))),"",IF('Conseil de classe'!$A$2=$I$3,Classe1!FP38,IF('Conseil de classe'!$A$2=$I$4,Classe2!FP38,IF('Conseil de classe'!$A$2=$I$5,Classe3!FP38,IF('Conseil de classe'!$A$2=$I$6,Classe4!FP38,IF('Conseil de classe'!$A$2=$I$7,Classe5!FP38,IF('Conseil de classe'!$A$2=$I$8,Classe6!FP38,IF('Conseil de classe'!$A$2=$I$9,Classe7!FP38,IF('Conseil de classe'!$A$2=$I$10,Classe8!FP38,IF('Conseil de classe'!$A$2=$I$11,Classe9!FP38))))))))))</f>
        <v/>
      </c>
      <c r="BI37" s="7" t="str">
        <f>IF(ISBLANK(IF('Conseil de classe'!$A$2=$I$3,Classe1!FQ38,IF('Conseil de classe'!$A$2=$I$4,Classe2!FQ38,IF('Conseil de classe'!$A$2=$I$5,Classe3!FQ38,IF('Conseil de classe'!$A$2=$I$6,Classe4!FQ38,IF('Conseil de classe'!$A$2=$I$7,Classe5!FQ38,IF('Conseil de classe'!$A$2=$I$8,Classe6!FQ38,IF('Conseil de classe'!$A$2=$I$9,Classe7!FQ38,IF('Conseil de classe'!$A$2=$I$10,Classe8!FQ38,IF('Conseil de classe'!$A$2=$I$11,Classe9!FQ38)))))))))),"",IF('Conseil de classe'!$A$2=$I$3,Classe1!FQ38,IF('Conseil de classe'!$A$2=$I$4,Classe2!FQ38,IF('Conseil de classe'!$A$2=$I$5,Classe3!FQ38,IF('Conseil de classe'!$A$2=$I$6,Classe4!FQ38,IF('Conseil de classe'!$A$2=$I$7,Classe5!FQ38,IF('Conseil de classe'!$A$2=$I$8,Classe6!FQ38,IF('Conseil de classe'!$A$2=$I$9,Classe7!FQ38,IF('Conseil de classe'!$A$2=$I$10,Classe8!FQ38,IF('Conseil de classe'!$A$2=$I$11,Classe9!FQ38))))))))))</f>
        <v/>
      </c>
      <c r="BJ37" s="7" t="str">
        <f>IF(ISBLANK(IF('Conseil de classe'!$A$2=$I$3,Classe1!FR38,IF('Conseil de classe'!$A$2=$I$4,Classe2!FR38,IF('Conseil de classe'!$A$2=$I$5,Classe3!FR38,IF('Conseil de classe'!$A$2=$I$6,Classe4!FR38,IF('Conseil de classe'!$A$2=$I$7,Classe5!FR38,IF('Conseil de classe'!$A$2=$I$8,Classe6!FR38,IF('Conseil de classe'!$A$2=$I$9,Classe7!FR38,IF('Conseil de classe'!$A$2=$I$10,Classe8!FR38,IF('Conseil de classe'!$A$2=$I$11,Classe9!FR38)))))))))),"",IF('Conseil de classe'!$A$2=$I$3,Classe1!FR38,IF('Conseil de classe'!$A$2=$I$4,Classe2!FR38,IF('Conseil de classe'!$A$2=$I$5,Classe3!FR38,IF('Conseil de classe'!$A$2=$I$6,Classe4!FR38,IF('Conseil de classe'!$A$2=$I$7,Classe5!FR38,IF('Conseil de classe'!$A$2=$I$8,Classe6!FR38,IF('Conseil de classe'!$A$2=$I$9,Classe7!FR38,IF('Conseil de classe'!$A$2=$I$10,Classe8!FR38,IF('Conseil de classe'!$A$2=$I$11,Classe9!FR38))))))))))</f>
        <v/>
      </c>
      <c r="BK37" s="7" t="str">
        <f>IF(ISBLANK(IF('Conseil de classe'!$A$2=$I$3,Classe1!FS38,IF('Conseil de classe'!$A$2=$I$4,Classe2!FS38,IF('Conseil de classe'!$A$2=$I$5,Classe3!FS38,IF('Conseil de classe'!$A$2=$I$6,Classe4!FS38,IF('Conseil de classe'!$A$2=$I$7,Classe5!FS38,IF('Conseil de classe'!$A$2=$I$8,Classe6!FS38,IF('Conseil de classe'!$A$2=$I$9,Classe7!FS38,IF('Conseil de classe'!$A$2=$I$10,Classe8!FS38,IF('Conseil de classe'!$A$2=$I$11,Classe9!FS38)))))))))),"",IF('Conseil de classe'!$A$2=$I$3,Classe1!FS38,IF('Conseil de classe'!$A$2=$I$4,Classe2!FS38,IF('Conseil de classe'!$A$2=$I$5,Classe3!FS38,IF('Conseil de classe'!$A$2=$I$6,Classe4!FS38,IF('Conseil de classe'!$A$2=$I$7,Classe5!FS38,IF('Conseil de classe'!$A$2=$I$8,Classe6!FS38,IF('Conseil de classe'!$A$2=$I$9,Classe7!FS38,IF('Conseil de classe'!$A$2=$I$10,Classe8!FS38,IF('Conseil de classe'!$A$2=$I$11,Classe9!FS38))))))))))</f>
        <v/>
      </c>
      <c r="BL37" s="7" t="str">
        <f>IF(ISBLANK(IF('Conseil de classe'!$A$2=$I$3,Classe1!FT38,IF('Conseil de classe'!$A$2=$I$4,Classe2!FT38,IF('Conseil de classe'!$A$2=$I$5,Classe3!FT38,IF('Conseil de classe'!$A$2=$I$6,Classe4!FT38,IF('Conseil de classe'!$A$2=$I$7,Classe5!FT38,IF('Conseil de classe'!$A$2=$I$8,Classe6!FT38,IF('Conseil de classe'!$A$2=$I$9,Classe7!FT38,IF('Conseil de classe'!$A$2=$I$10,Classe8!FT38,IF('Conseil de classe'!$A$2=$I$11,Classe9!FT38)))))))))),"",IF('Conseil de classe'!$A$2=$I$3,Classe1!FT38,IF('Conseil de classe'!$A$2=$I$4,Classe2!FT38,IF('Conseil de classe'!$A$2=$I$5,Classe3!FT38,IF('Conseil de classe'!$A$2=$I$6,Classe4!FT38,IF('Conseil de classe'!$A$2=$I$7,Classe5!FT38,IF('Conseil de classe'!$A$2=$I$8,Classe6!FT38,IF('Conseil de classe'!$A$2=$I$9,Classe7!FT38,IF('Conseil de classe'!$A$2=$I$10,Classe8!FT38,IF('Conseil de classe'!$A$2=$I$11,Classe9!FT38))))))))))</f>
        <v/>
      </c>
      <c r="BM37" s="7" t="str">
        <f>IF(ISBLANK(IF('Conseil de classe'!$A$2=$I$3,Classe1!FU38,IF('Conseil de classe'!$A$2=$I$4,Classe2!FU38,IF('Conseil de classe'!$A$2=$I$5,Classe3!FU38,IF('Conseil de classe'!$A$2=$I$6,Classe4!FU38,IF('Conseil de classe'!$A$2=$I$7,Classe5!FU38,IF('Conseil de classe'!$A$2=$I$8,Classe6!FU38,IF('Conseil de classe'!$A$2=$I$9,Classe7!FU38,IF('Conseil de classe'!$A$2=$I$10,Classe8!FU38,IF('Conseil de classe'!$A$2=$I$11,Classe9!FU38)))))))))),"",IF('Conseil de classe'!$A$2=$I$3,Classe1!FU38,IF('Conseil de classe'!$A$2=$I$4,Classe2!FU38,IF('Conseil de classe'!$A$2=$I$5,Classe3!FU38,IF('Conseil de classe'!$A$2=$I$6,Classe4!FU38,IF('Conseil de classe'!$A$2=$I$7,Classe5!FU38,IF('Conseil de classe'!$A$2=$I$8,Classe6!FU38,IF('Conseil de classe'!$A$2=$I$9,Classe7!FU38,IF('Conseil de classe'!$A$2=$I$10,Classe8!FU38,IF('Conseil de classe'!$A$2=$I$11,Classe9!FU38))))))))))</f>
        <v/>
      </c>
      <c r="BN37" s="7" t="str">
        <f>IF(ISBLANK(IF('Conseil de classe'!$A$2=$I$3,Classe1!FV38,IF('Conseil de classe'!$A$2=$I$4,Classe2!FV38,IF('Conseil de classe'!$A$2=$I$5,Classe3!FV38,IF('Conseil de classe'!$A$2=$I$6,Classe4!FV38,IF('Conseil de classe'!$A$2=$I$7,Classe5!FV38,IF('Conseil de classe'!$A$2=$I$8,Classe6!FV38,IF('Conseil de classe'!$A$2=$I$9,Classe7!FV38,IF('Conseil de classe'!$A$2=$I$10,Classe8!FV38,IF('Conseil de classe'!$A$2=$I$11,Classe9!FV38)))))))))),"",IF('Conseil de classe'!$A$2=$I$3,Classe1!FV38,IF('Conseil de classe'!$A$2=$I$4,Classe2!FV38,IF('Conseil de classe'!$A$2=$I$5,Classe3!FV38,IF('Conseil de classe'!$A$2=$I$6,Classe4!FV38,IF('Conseil de classe'!$A$2=$I$7,Classe5!FV38,IF('Conseil de classe'!$A$2=$I$8,Classe6!FV38,IF('Conseil de classe'!$A$2=$I$9,Classe7!FV38,IF('Conseil de classe'!$A$2=$I$10,Classe8!FV38,IF('Conseil de classe'!$A$2=$I$11,Classe9!FV38))))))))))</f>
        <v/>
      </c>
      <c r="BO37" s="7" t="str">
        <f>IF(ISBLANK(IF('Conseil de classe'!$A$2=$I$3,Classe1!FW38,IF('Conseil de classe'!$A$2=$I$4,Classe2!FW38,IF('Conseil de classe'!$A$2=$I$5,Classe3!FW38,IF('Conseil de classe'!$A$2=$I$6,Classe4!FW38,IF('Conseil de classe'!$A$2=$I$7,Classe5!FW38,IF('Conseil de classe'!$A$2=$I$8,Classe6!FW38,IF('Conseil de classe'!$A$2=$I$9,Classe7!FW38,IF('Conseil de classe'!$A$2=$I$10,Classe8!FW38,IF('Conseil de classe'!$A$2=$I$11,Classe9!FW38)))))))))),"",IF('Conseil de classe'!$A$2=$I$3,Classe1!FW38,IF('Conseil de classe'!$A$2=$I$4,Classe2!FW38,IF('Conseil de classe'!$A$2=$I$5,Classe3!FW38,IF('Conseil de classe'!$A$2=$I$6,Classe4!FW38,IF('Conseil de classe'!$A$2=$I$7,Classe5!FW38,IF('Conseil de classe'!$A$2=$I$8,Classe6!FW38,IF('Conseil de classe'!$A$2=$I$9,Classe7!FW38,IF('Conseil de classe'!$A$2=$I$10,Classe8!FW38,IF('Conseil de classe'!$A$2=$I$11,Classe9!FW38))))))))))</f>
        <v/>
      </c>
      <c r="BP37" s="7" t="str">
        <f>IF(ISBLANK(IF('Conseil de classe'!$A$2=$I$3,Classe1!FX38,IF('Conseil de classe'!$A$2=$I$4,Classe2!FX38,IF('Conseil de classe'!$A$2=$I$5,Classe3!FX38,IF('Conseil de classe'!$A$2=$I$6,Classe4!FX38,IF('Conseil de classe'!$A$2=$I$7,Classe5!FX38,IF('Conseil de classe'!$A$2=$I$8,Classe6!FX38,IF('Conseil de classe'!$A$2=$I$9,Classe7!FX38,IF('Conseil de classe'!$A$2=$I$10,Classe8!FX38,IF('Conseil de classe'!$A$2=$I$11,Classe9!FX38)))))))))),"",IF('Conseil de classe'!$A$2=$I$3,Classe1!FX38,IF('Conseil de classe'!$A$2=$I$4,Classe2!FX38,IF('Conseil de classe'!$A$2=$I$5,Classe3!FX38,IF('Conseil de classe'!$A$2=$I$6,Classe4!FX38,IF('Conseil de classe'!$A$2=$I$7,Classe5!FX38,IF('Conseil de classe'!$A$2=$I$8,Classe6!FX38,IF('Conseil de classe'!$A$2=$I$9,Classe7!FX38,IF('Conseil de classe'!$A$2=$I$10,Classe8!FX38,IF('Conseil de classe'!$A$2=$I$11,Classe9!FX38))))))))))</f>
        <v/>
      </c>
      <c r="BQ37" s="7" t="str">
        <f>IF(ISBLANK(IF('Conseil de classe'!$A$2=$I$3,Classe1!FY38,IF('Conseil de classe'!$A$2=$I$4,Classe2!FY38,IF('Conseil de classe'!$A$2=$I$5,Classe3!FY38,IF('Conseil de classe'!$A$2=$I$6,Classe4!FY38,IF('Conseil de classe'!$A$2=$I$7,Classe5!FY38,IF('Conseil de classe'!$A$2=$I$8,Classe6!FY38,IF('Conseil de classe'!$A$2=$I$9,Classe7!FY38,IF('Conseil de classe'!$A$2=$I$10,Classe8!FY38,IF('Conseil de classe'!$A$2=$I$11,Classe9!FY38)))))))))),"",IF('Conseil de classe'!$A$2=$I$3,Classe1!FY38,IF('Conseil de classe'!$A$2=$I$4,Classe2!FY38,IF('Conseil de classe'!$A$2=$I$5,Classe3!FY38,IF('Conseil de classe'!$A$2=$I$6,Classe4!FY38,IF('Conseil de classe'!$A$2=$I$7,Classe5!FY38,IF('Conseil de classe'!$A$2=$I$8,Classe6!FY38,IF('Conseil de classe'!$A$2=$I$9,Classe7!FY38,IF('Conseil de classe'!$A$2=$I$10,Classe8!FY38,IF('Conseil de classe'!$A$2=$I$11,Classe9!FY38))))))))))</f>
        <v/>
      </c>
      <c r="BR37" s="7" t="str">
        <f>IF(ISBLANK(IF('Conseil de classe'!$A$2=$I$3,Classe1!FZ38,IF('Conseil de classe'!$A$2=$I$4,Classe2!FZ38,IF('Conseil de classe'!$A$2=$I$5,Classe3!FZ38,IF('Conseil de classe'!$A$2=$I$6,Classe4!FZ38,IF('Conseil de classe'!$A$2=$I$7,Classe5!FZ38,IF('Conseil de classe'!$A$2=$I$8,Classe6!FZ38,IF('Conseil de classe'!$A$2=$I$9,Classe7!FZ38,IF('Conseil de classe'!$A$2=$I$10,Classe8!FZ38,IF('Conseil de classe'!$A$2=$I$11,Classe9!FZ38)))))))))),"",IF('Conseil de classe'!$A$2=$I$3,Classe1!FZ38,IF('Conseil de classe'!$A$2=$I$4,Classe2!FZ38,IF('Conseil de classe'!$A$2=$I$5,Classe3!FZ38,IF('Conseil de classe'!$A$2=$I$6,Classe4!FZ38,IF('Conseil de classe'!$A$2=$I$7,Classe5!FZ38,IF('Conseil de classe'!$A$2=$I$8,Classe6!FZ38,IF('Conseil de classe'!$A$2=$I$9,Classe7!FZ38,IF('Conseil de classe'!$A$2=$I$10,Classe8!FZ38,IF('Conseil de classe'!$A$2=$I$11,Classe9!FZ38))))))))))</f>
        <v/>
      </c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</row>
    <row r="38" spans="3:84" x14ac:dyDescent="0.3">
      <c r="C38" s="9"/>
      <c r="F38" s="7">
        <v>30</v>
      </c>
      <c r="G38" s="2">
        <v>14</v>
      </c>
      <c r="J38" s="7" t="str">
        <f>IF(ISBLANK(IF('Conseil de classe'!$A$2=$I$3,Classe1!B39, IF('Conseil de classe'!$A$2=$I$4,Classe2!B39,IF('Conseil de classe'!$A$2=$I$5,Classe3!B39,IF('Conseil de classe'!$A$2=$I$6,Classe4!B39,IF('Conseil de classe'!$A$2=$I$7,Classe5!B39,IF('Conseil de classe'!$A$2=$I$8,Classe6!B39, IF('Conseil de classe'!$A$2=$I$9,Classe7!B39,IF('Conseil de classe'!$A$2=$I$10,Classe8!B39,IF('Conseil de classe'!$A$2=$I$11,Classe9!B39)))))))))),"",IF('Conseil de classe'!$A$2=$I$3,Classe1!B39, IF('Conseil de classe'!$A$2=$I$4,Classe2!B39,IF('Conseil de classe'!$A$2=$I$5,Classe3!B39,IF('Conseil de classe'!$A$2=$I$6,Classe4!B39,IF('Conseil de classe'!$A$2=$I$7,Classe5!B39,IF('Conseil de classe'!$A$2=$I$8,Classe6!B39, IF('Conseil de classe'!$A$2=$I$9,Classe7!B39,IF('Conseil de classe'!$A$2=$I$10,Classe8!B39,IF('Conseil de classe'!$A$2=$I$11,Classe9!B39))))))))))</f>
        <v/>
      </c>
      <c r="K38" s="7" t="str">
        <f>IF(ISBLANK(IF('Conseil de classe'!$A$2=$I$3,Classe1!DS39,IF('Conseil de classe'!$A$2=$I$4,Classe2!DS39,IF('Conseil de classe'!$A$2=$I$5,Classe3!DS39,IF('Conseil de classe'!$A$2=$I$6,Classe4!DS39,IF('Conseil de classe'!$A$2=$I$7,Classe5!DS39,IF('Conseil de classe'!$A$2=$I$8,Classe6!DS39,IF('Conseil de classe'!$A$2=$I$9,Classe7!DS39,IF('Conseil de classe'!$A$2=$I$10,Classe8!DS39,IF('Conseil de classe'!$A$2=$I$11,Classe9!DS39)))))))))),"",IF('Conseil de classe'!$A$2=$I$3,Classe1!DS39,IF('Conseil de classe'!$A$2=$I$4,Classe2!DS39,IF('Conseil de classe'!$A$2=$I$5,Classe3!DS39,IF('Conseil de classe'!$A$2=$I$6,Classe4!DS39,IF('Conseil de classe'!$A$2=$I$7,Classe5!DS39,IF('Conseil de classe'!$A$2=$I$8,Classe6!DS39,IF('Conseil de classe'!$A$2=$I$9,Classe7!DS39,IF('Conseil de classe'!$A$2=$I$10,Classe8!DS39,IF('Conseil de classe'!$A$2=$I$11,Classe9!DS39))))))))))</f>
        <v/>
      </c>
      <c r="L38" s="7" t="str">
        <f>IF(ISBLANK(IF('Conseil de classe'!$A$2=$I$3,Classe1!DT39,IF('Conseil de classe'!$A$2=$I$4,Classe2!DT39,IF('Conseil de classe'!$A$2=$I$5,Classe3!DT39,IF('Conseil de classe'!$A$2=$I$6,Classe4!DT39,IF('Conseil de classe'!$A$2=$I$7,Classe5!DT39,IF('Conseil de classe'!$A$2=$I$8,Classe6!DT39,IF('Conseil de classe'!$A$2=$I$9,Classe7!DT39,IF('Conseil de classe'!$A$2=$I$10,Classe8!DT39,IF('Conseil de classe'!$A$2=$I$11,Classe9!DT39)))))))))),"",IF('Conseil de classe'!$A$2=$I$3,Classe1!DT39,IF('Conseil de classe'!$A$2=$I$4,Classe2!DT39,IF('Conseil de classe'!$A$2=$I$5,Classe3!DT39,IF('Conseil de classe'!$A$2=$I$6,Classe4!DT39,IF('Conseil de classe'!$A$2=$I$7,Classe5!DT39,IF('Conseil de classe'!$A$2=$I$8,Classe6!DT39,IF('Conseil de classe'!$A$2=$I$9,Classe7!DT39,IF('Conseil de classe'!$A$2=$I$10,Classe8!DT39,IF('Conseil de classe'!$A$2=$I$11,Classe9!DT39))))))))))</f>
        <v/>
      </c>
      <c r="M38" s="7" t="str">
        <f>IF(ISBLANK(IF('Conseil de classe'!$A$2=$I$3,Classe1!DU39,IF('Conseil de classe'!$A$2=$I$4,Classe2!DU39,IF('Conseil de classe'!$A$2=$I$5,Classe3!DU39,IF('Conseil de classe'!$A$2=$I$6,Classe4!DU39,IF('Conseil de classe'!$A$2=$I$7,Classe5!DU39,IF('Conseil de classe'!$A$2=$I$8,Classe6!DU39,IF('Conseil de classe'!$A$2=$I$9,Classe7!DU39,IF('Conseil de classe'!$A$2=$I$10,Classe8!DU39,IF('Conseil de classe'!$A$2=$I$11,Classe9!DU39)))))))))),"",IF('Conseil de classe'!$A$2=$I$3,Classe1!DU39,IF('Conseil de classe'!$A$2=$I$4,Classe2!DU39,IF('Conseil de classe'!$A$2=$I$5,Classe3!DU39,IF('Conseil de classe'!$A$2=$I$6,Classe4!DU39,IF('Conseil de classe'!$A$2=$I$7,Classe5!DU39,IF('Conseil de classe'!$A$2=$I$8,Classe6!DU39,IF('Conseil de classe'!$A$2=$I$9,Classe7!DU39,IF('Conseil de classe'!$A$2=$I$10,Classe8!DU39,IF('Conseil de classe'!$A$2=$I$11,Classe9!DU39))))))))))</f>
        <v/>
      </c>
      <c r="N38" s="7" t="str">
        <f>IF(ISBLANK(IF('Conseil de classe'!$A$2=$I$3,Classe1!DV39,IF('Conseil de classe'!$A$2=$I$4,Classe2!DV39,IF('Conseil de classe'!$A$2=$I$5,Classe3!DV39,IF('Conseil de classe'!$A$2=$I$6,Classe4!DV39,IF('Conseil de classe'!$A$2=$I$7,Classe5!DV39,IF('Conseil de classe'!$A$2=$I$8,Classe6!DV39,IF('Conseil de classe'!$A$2=$I$9,Classe7!DV39,IF('Conseil de classe'!$A$2=$I$10,Classe8!DV39,IF('Conseil de classe'!$A$2=$I$11,Classe9!DV39)))))))))),"",IF('Conseil de classe'!$A$2=$I$3,Classe1!DV39,IF('Conseil de classe'!$A$2=$I$4,Classe2!DV39,IF('Conseil de classe'!$A$2=$I$5,Classe3!DV39,IF('Conseil de classe'!$A$2=$I$6,Classe4!DV39,IF('Conseil de classe'!$A$2=$I$7,Classe5!DV39,IF('Conseil de classe'!$A$2=$I$8,Classe6!DV39,IF('Conseil de classe'!$A$2=$I$9,Classe7!DV39,IF('Conseil de classe'!$A$2=$I$10,Classe8!DV39,IF('Conseil de classe'!$A$2=$I$11,Classe9!DV39))))))))))</f>
        <v/>
      </c>
      <c r="O38" s="7" t="str">
        <f>IF(ISBLANK(IF('Conseil de classe'!$A$2=$I$3,Classe1!DW39,IF('Conseil de classe'!$A$2=$I$4,Classe2!DW39,IF('Conseil de classe'!$A$2=$I$5,Classe3!DW39,IF('Conseil de classe'!$A$2=$I$6,Classe4!DW39,IF('Conseil de classe'!$A$2=$I$7,Classe5!DW39,IF('Conseil de classe'!$A$2=$I$8,Classe6!DW39,IF('Conseil de classe'!$A$2=$I$9,Classe7!DW39,IF('Conseil de classe'!$A$2=$I$10,Classe8!DW39,IF('Conseil de classe'!$A$2=$I$11,Classe9!DW39)))))))))),"",IF('Conseil de classe'!$A$2=$I$3,Classe1!DW39,IF('Conseil de classe'!$A$2=$I$4,Classe2!DW39,IF('Conseil de classe'!$A$2=$I$5,Classe3!DW39,IF('Conseil de classe'!$A$2=$I$6,Classe4!DW39,IF('Conseil de classe'!$A$2=$I$7,Classe5!DW39,IF('Conseil de classe'!$A$2=$I$8,Classe6!DW39,IF('Conseil de classe'!$A$2=$I$9,Classe7!DW39,IF('Conseil de classe'!$A$2=$I$10,Classe8!DW39,IF('Conseil de classe'!$A$2=$I$11,Classe9!DW39))))))))))</f>
        <v/>
      </c>
      <c r="P38" s="7" t="str">
        <f>IF(ISBLANK(IF('Conseil de classe'!$A$2=$I$3,Classe1!DX39,IF('Conseil de classe'!$A$2=$I$4,Classe2!DX39,IF('Conseil de classe'!$A$2=$I$5,Classe3!DX39,IF('Conseil de classe'!$A$2=$I$6,Classe4!DX39,IF('Conseil de classe'!$A$2=$I$7,Classe5!DX39,IF('Conseil de classe'!$A$2=$I$8,Classe6!DX39,IF('Conseil de classe'!$A$2=$I$9,Classe7!DX39,IF('Conseil de classe'!$A$2=$I$10,Classe8!DX39,IF('Conseil de classe'!$A$2=$I$11,Classe9!DX39)))))))))),"",IF('Conseil de classe'!$A$2=$I$3,Classe1!DX39,IF('Conseil de classe'!$A$2=$I$4,Classe2!DX39,IF('Conseil de classe'!$A$2=$I$5,Classe3!DX39,IF('Conseil de classe'!$A$2=$I$6,Classe4!DX39,IF('Conseil de classe'!$A$2=$I$7,Classe5!DX39,IF('Conseil de classe'!$A$2=$I$8,Classe6!DX39,IF('Conseil de classe'!$A$2=$I$9,Classe7!DX39,IF('Conseil de classe'!$A$2=$I$10,Classe8!DX39,IF('Conseil de classe'!$A$2=$I$11,Classe9!DX39))))))))))</f>
        <v/>
      </c>
      <c r="Q38" s="7" t="str">
        <f>IF(ISBLANK(IF('Conseil de classe'!$A$2=$I$3,Classe1!DY39,IF('Conseil de classe'!$A$2=$I$4,Classe2!DY39,IF('Conseil de classe'!$A$2=$I$5,Classe3!DY39,IF('Conseil de classe'!$A$2=$I$6,Classe4!DY39,IF('Conseil de classe'!$A$2=$I$7,Classe5!DY39,IF('Conseil de classe'!$A$2=$I$8,Classe6!DY39,IF('Conseil de classe'!$A$2=$I$9,Classe7!DY39,IF('Conseil de classe'!$A$2=$I$10,Classe8!DY39,IF('Conseil de classe'!$A$2=$I$11,Classe9!DY39)))))))))),"",IF('Conseil de classe'!$A$2=$I$3,Classe1!DY39,IF('Conseil de classe'!$A$2=$I$4,Classe2!DY39,IF('Conseil de classe'!$A$2=$I$5,Classe3!DY39,IF('Conseil de classe'!$A$2=$I$6,Classe4!DY39,IF('Conseil de classe'!$A$2=$I$7,Classe5!DY39,IF('Conseil de classe'!$A$2=$I$8,Classe6!DY39,IF('Conseil de classe'!$A$2=$I$9,Classe7!DY39,IF('Conseil de classe'!$A$2=$I$10,Classe8!DY39,IF('Conseil de classe'!$A$2=$I$11,Classe9!DY39))))))))))</f>
        <v/>
      </c>
      <c r="R38" s="7" t="str">
        <f>IF(ISBLANK(IF('Conseil de classe'!$A$2=$I$3,Classe1!DZ39,IF('Conseil de classe'!$A$2=$I$4,Classe2!DZ39,IF('Conseil de classe'!$A$2=$I$5,Classe3!DZ39,IF('Conseil de classe'!$A$2=$I$6,Classe4!DZ39,IF('Conseil de classe'!$A$2=$I$7,Classe5!DZ39,IF('Conseil de classe'!$A$2=$I$8,Classe6!DZ39,IF('Conseil de classe'!$A$2=$I$9,Classe7!DZ39,IF('Conseil de classe'!$A$2=$I$10,Classe8!DZ39,IF('Conseil de classe'!$A$2=$I$11,Classe9!DZ39)))))))))),"",IF('Conseil de classe'!$A$2=$I$3,Classe1!DZ39,IF('Conseil de classe'!$A$2=$I$4,Classe2!DZ39,IF('Conseil de classe'!$A$2=$I$5,Classe3!DZ39,IF('Conseil de classe'!$A$2=$I$6,Classe4!DZ39,IF('Conseil de classe'!$A$2=$I$7,Classe5!DZ39,IF('Conseil de classe'!$A$2=$I$8,Classe6!DZ39,IF('Conseil de classe'!$A$2=$I$9,Classe7!DZ39,IF('Conseil de classe'!$A$2=$I$10,Classe8!DZ39,IF('Conseil de classe'!$A$2=$I$11,Classe9!DZ39))))))))))</f>
        <v/>
      </c>
      <c r="S38" s="7" t="str">
        <f>IF(ISBLANK(IF('Conseil de classe'!$A$2=$I$3,Classe1!EA39,IF('Conseil de classe'!$A$2=$I$4,Classe2!EA39,IF('Conseil de classe'!$A$2=$I$5,Classe3!EA39,IF('Conseil de classe'!$A$2=$I$6,Classe4!EA39,IF('Conseil de classe'!$A$2=$I$7,Classe5!EA39,IF('Conseil de classe'!$A$2=$I$8,Classe6!EA39,IF('Conseil de classe'!$A$2=$I$9,Classe7!EA39,IF('Conseil de classe'!$A$2=$I$10,Classe8!EA39,IF('Conseil de classe'!$A$2=$I$11,Classe9!EA39)))))))))),"",IF('Conseil de classe'!$A$2=$I$3,Classe1!EA39,IF('Conseil de classe'!$A$2=$I$4,Classe2!EA39,IF('Conseil de classe'!$A$2=$I$5,Classe3!EA39,IF('Conseil de classe'!$A$2=$I$6,Classe4!EA39,IF('Conseil de classe'!$A$2=$I$7,Classe5!EA39,IF('Conseil de classe'!$A$2=$I$8,Classe6!EA39,IF('Conseil de classe'!$A$2=$I$9,Classe7!EA39,IF('Conseil de classe'!$A$2=$I$10,Classe8!EA39,IF('Conseil de classe'!$A$2=$I$11,Classe9!EA39))))))))))</f>
        <v/>
      </c>
      <c r="T38" s="7" t="str">
        <f>IF(ISBLANK(IF('Conseil de classe'!$A$2=$I$3,Classe1!EB39,IF('Conseil de classe'!$A$2=$I$4,Classe2!EB39,IF('Conseil de classe'!$A$2=$I$5,Classe3!EB39,IF('Conseil de classe'!$A$2=$I$6,Classe4!EB39,IF('Conseil de classe'!$A$2=$I$7,Classe5!EB39,IF('Conseil de classe'!$A$2=$I$8,Classe6!EB39,IF('Conseil de classe'!$A$2=$I$9,Classe7!EB39,IF('Conseil de classe'!$A$2=$I$10,Classe8!EB39,IF('Conseil de classe'!$A$2=$I$11,Classe9!EB39)))))))))),"",IF('Conseil de classe'!$A$2=$I$3,Classe1!EB39,IF('Conseil de classe'!$A$2=$I$4,Classe2!EB39,IF('Conseil de classe'!$A$2=$I$5,Classe3!EB39,IF('Conseil de classe'!$A$2=$I$6,Classe4!EB39,IF('Conseil de classe'!$A$2=$I$7,Classe5!EB39,IF('Conseil de classe'!$A$2=$I$8,Classe6!EB39,IF('Conseil de classe'!$A$2=$I$9,Classe7!EB39,IF('Conseil de classe'!$A$2=$I$10,Classe8!EB39,IF('Conseil de classe'!$A$2=$I$11,Classe9!EB39))))))))))</f>
        <v/>
      </c>
      <c r="U38" s="7" t="str">
        <f>IF(ISBLANK(IF('Conseil de classe'!$A$2=$I$3,Classe1!EC39,IF('Conseil de classe'!$A$2=$I$4,Classe2!EC39,IF('Conseil de classe'!$A$2=$I$5,Classe3!EC39,IF('Conseil de classe'!$A$2=$I$6,Classe4!EC39,IF('Conseil de classe'!$A$2=$I$7,Classe5!EC39,IF('Conseil de classe'!$A$2=$I$8,Classe6!EC39,IF('Conseil de classe'!$A$2=$I$9,Classe7!EC39,IF('Conseil de classe'!$A$2=$I$10,Classe8!EC39,IF('Conseil de classe'!$A$2=$I$11,Classe9!EC39)))))))))),"",IF('Conseil de classe'!$A$2=$I$3,Classe1!EC39,IF('Conseil de classe'!$A$2=$I$4,Classe2!EC39,IF('Conseil de classe'!$A$2=$I$5,Classe3!EC39,IF('Conseil de classe'!$A$2=$I$6,Classe4!EC39,IF('Conseil de classe'!$A$2=$I$7,Classe5!EC39,IF('Conseil de classe'!$A$2=$I$8,Classe6!EC39,IF('Conseil de classe'!$A$2=$I$9,Classe7!EC39,IF('Conseil de classe'!$A$2=$I$10,Classe8!EC39,IF('Conseil de classe'!$A$2=$I$11,Classe9!EC39))))))))))</f>
        <v/>
      </c>
      <c r="V38" s="7" t="str">
        <f>IF(ISBLANK(IF('Conseil de classe'!$A$2=$I$3,Classe1!ED39,IF('Conseil de classe'!$A$2=$I$4,Classe2!ED39,IF('Conseil de classe'!$A$2=$I$5,Classe3!ED39,IF('Conseil de classe'!$A$2=$I$6,Classe4!ED39,IF('Conseil de classe'!$A$2=$I$7,Classe5!ED39,IF('Conseil de classe'!$A$2=$I$8,Classe6!ED39,IF('Conseil de classe'!$A$2=$I$9,Classe7!ED39,IF('Conseil de classe'!$A$2=$I$10,Classe8!ED39,IF('Conseil de classe'!$A$2=$I$11,Classe9!ED39)))))))))),"",IF('Conseil de classe'!$A$2=$I$3,Classe1!ED39,IF('Conseil de classe'!$A$2=$I$4,Classe2!ED39,IF('Conseil de classe'!$A$2=$I$5,Classe3!ED39,IF('Conseil de classe'!$A$2=$I$6,Classe4!ED39,IF('Conseil de classe'!$A$2=$I$7,Classe5!ED39,IF('Conseil de classe'!$A$2=$I$8,Classe6!ED39,IF('Conseil de classe'!$A$2=$I$9,Classe7!ED39,IF('Conseil de classe'!$A$2=$I$10,Classe8!ED39,IF('Conseil de classe'!$A$2=$I$11,Classe9!ED39))))))))))</f>
        <v/>
      </c>
      <c r="W38" s="7" t="str">
        <f>IF(ISBLANK(IF('Conseil de classe'!$A$2=$I$3,Classe1!EE39,IF('Conseil de classe'!$A$2=$I$4,Classe2!EE39,IF('Conseil de classe'!$A$2=$I$5,Classe3!EE39,IF('Conseil de classe'!$A$2=$I$6,Classe4!EE39,IF('Conseil de classe'!$A$2=$I$7,Classe5!EE39,IF('Conseil de classe'!$A$2=$I$8,Classe6!EE39,IF('Conseil de classe'!$A$2=$I$9,Classe7!EE39,IF('Conseil de classe'!$A$2=$I$10,Classe8!EE39,IF('Conseil de classe'!$A$2=$I$11,Classe9!EE39)))))))))),"",IF('Conseil de classe'!$A$2=$I$3,Classe1!EE39,IF('Conseil de classe'!$A$2=$I$4,Classe2!EE39,IF('Conseil de classe'!$A$2=$I$5,Classe3!EE39,IF('Conseil de classe'!$A$2=$I$6,Classe4!EE39,IF('Conseil de classe'!$A$2=$I$7,Classe5!EE39,IF('Conseil de classe'!$A$2=$I$8,Classe6!EE39,IF('Conseil de classe'!$A$2=$I$9,Classe7!EE39,IF('Conseil de classe'!$A$2=$I$10,Classe8!EE39,IF('Conseil de classe'!$A$2=$I$11,Classe9!EE39))))))))))</f>
        <v/>
      </c>
      <c r="X38" s="7" t="str">
        <f>IF(ISBLANK(IF('Conseil de classe'!$A$2=$I$3,Classe1!EF39,IF('Conseil de classe'!$A$2=$I$4,Classe2!EF39,IF('Conseil de classe'!$A$2=$I$5,Classe3!EF39,IF('Conseil de classe'!$A$2=$I$6,Classe4!EF39,IF('Conseil de classe'!$A$2=$I$7,Classe5!EF39,IF('Conseil de classe'!$A$2=$I$8,Classe6!EF39,IF('Conseil de classe'!$A$2=$I$9,Classe7!EF39,IF('Conseil de classe'!$A$2=$I$10,Classe8!EF39,IF('Conseil de classe'!$A$2=$I$11,Classe9!EF39)))))))))),"",IF('Conseil de classe'!$A$2=$I$3,Classe1!EF39,IF('Conseil de classe'!$A$2=$I$4,Classe2!EF39,IF('Conseil de classe'!$A$2=$I$5,Classe3!EF39,IF('Conseil de classe'!$A$2=$I$6,Classe4!EF39,IF('Conseil de classe'!$A$2=$I$7,Classe5!EF39,IF('Conseil de classe'!$A$2=$I$8,Classe6!EF39,IF('Conseil de classe'!$A$2=$I$9,Classe7!EF39,IF('Conseil de classe'!$A$2=$I$10,Classe8!EF39,IF('Conseil de classe'!$A$2=$I$11,Classe9!EF39))))))))))</f>
        <v/>
      </c>
      <c r="Y38" s="7" t="str">
        <f>IF(ISBLANK(IF('Conseil de classe'!$A$2=$I$3,Classe1!EG39,IF('Conseil de classe'!$A$2=$I$4,Classe2!EG39,IF('Conseil de classe'!$A$2=$I$5,Classe3!EG39,IF('Conseil de classe'!$A$2=$I$6,Classe4!EG39,IF('Conseil de classe'!$A$2=$I$7,Classe5!EG39,IF('Conseil de classe'!$A$2=$I$8,Classe6!EG39,IF('Conseil de classe'!$A$2=$I$9,Classe7!EG39,IF('Conseil de classe'!$A$2=$I$10,Classe8!EG39,IF('Conseil de classe'!$A$2=$I$11,Classe9!EG39)))))))))),"",IF('Conseil de classe'!$A$2=$I$3,Classe1!EG39,IF('Conseil de classe'!$A$2=$I$4,Classe2!EG39,IF('Conseil de classe'!$A$2=$I$5,Classe3!EG39,IF('Conseil de classe'!$A$2=$I$6,Classe4!EG39,IF('Conseil de classe'!$A$2=$I$7,Classe5!EG39,IF('Conseil de classe'!$A$2=$I$8,Classe6!EG39,IF('Conseil de classe'!$A$2=$I$9,Classe7!EG39,IF('Conseil de classe'!$A$2=$I$10,Classe8!EG39,IF('Conseil de classe'!$A$2=$I$11,Classe9!EG39))))))))))</f>
        <v/>
      </c>
      <c r="Z38" s="7" t="str">
        <f>IF(ISBLANK(IF('Conseil de classe'!$A$2=$I$3,Classe1!EH39,IF('Conseil de classe'!$A$2=$I$4,Classe2!EH39,IF('Conseil de classe'!$A$2=$I$5,Classe3!EH39,IF('Conseil de classe'!$A$2=$I$6,Classe4!EH39,IF('Conseil de classe'!$A$2=$I$7,Classe5!EH39,IF('Conseil de classe'!$A$2=$I$8,Classe6!EH39,IF('Conseil de classe'!$A$2=$I$9,Classe7!EH39,IF('Conseil de classe'!$A$2=$I$10,Classe8!EH39,IF('Conseil de classe'!$A$2=$I$11,Classe9!EH39)))))))))),"",IF('Conseil de classe'!$A$2=$I$3,Classe1!EH39,IF('Conseil de classe'!$A$2=$I$4,Classe2!EH39,IF('Conseil de classe'!$A$2=$I$5,Classe3!EH39,IF('Conseil de classe'!$A$2=$I$6,Classe4!EH39,IF('Conseil de classe'!$A$2=$I$7,Classe5!EH39,IF('Conseil de classe'!$A$2=$I$8,Classe6!EH39,IF('Conseil de classe'!$A$2=$I$9,Classe7!EH39,IF('Conseil de classe'!$A$2=$I$10,Classe8!EH39,IF('Conseil de classe'!$A$2=$I$11,Classe9!EH39))))))))))</f>
        <v/>
      </c>
      <c r="AA38" s="7" t="str">
        <f>IF(ISBLANK(IF('Conseil de classe'!$A$2=$I$3,Classe1!EI39,IF('Conseil de classe'!$A$2=$I$4,Classe2!EI39,IF('Conseil de classe'!$A$2=$I$5,Classe3!EI39,IF('Conseil de classe'!$A$2=$I$6,Classe4!EI39,IF('Conseil de classe'!$A$2=$I$7,Classe5!EI39,IF('Conseil de classe'!$A$2=$I$8,Classe6!EI39,IF('Conseil de classe'!$A$2=$I$9,Classe7!EI39,IF('Conseil de classe'!$A$2=$I$10,Classe8!EI39,IF('Conseil de classe'!$A$2=$I$11,Classe9!EI39)))))))))),"",IF('Conseil de classe'!$A$2=$I$3,Classe1!EI39,IF('Conseil de classe'!$A$2=$I$4,Classe2!EI39,IF('Conseil de classe'!$A$2=$I$5,Classe3!EI39,IF('Conseil de classe'!$A$2=$I$6,Classe4!EI39,IF('Conseil de classe'!$A$2=$I$7,Classe5!EI39,IF('Conseil de classe'!$A$2=$I$8,Classe6!EI39,IF('Conseil de classe'!$A$2=$I$9,Classe7!EI39,IF('Conseil de classe'!$A$2=$I$10,Classe8!EI39,IF('Conseil de classe'!$A$2=$I$11,Classe9!EI39))))))))))</f>
        <v/>
      </c>
      <c r="AB38" s="7" t="str">
        <f>IF(ISBLANK(IF('Conseil de classe'!$A$2=$I$3,Classe1!EJ39,IF('Conseil de classe'!$A$2=$I$4,Classe2!EJ39,IF('Conseil de classe'!$A$2=$I$5,Classe3!EJ39,IF('Conseil de classe'!$A$2=$I$6,Classe4!EJ39,IF('Conseil de classe'!$A$2=$I$7,Classe5!EJ39,IF('Conseil de classe'!$A$2=$I$8,Classe6!EJ39,IF('Conseil de classe'!$A$2=$I$9,Classe7!EJ39,IF('Conseil de classe'!$A$2=$I$10,Classe8!EJ39,IF('Conseil de classe'!$A$2=$I$11,Classe9!EJ39)))))))))),"",IF('Conseil de classe'!$A$2=$I$3,Classe1!EJ39,IF('Conseil de classe'!$A$2=$I$4,Classe2!EJ39,IF('Conseil de classe'!$A$2=$I$5,Classe3!EJ39,IF('Conseil de classe'!$A$2=$I$6,Classe4!EJ39,IF('Conseil de classe'!$A$2=$I$7,Classe5!EJ39,IF('Conseil de classe'!$A$2=$I$8,Classe6!EJ39,IF('Conseil de classe'!$A$2=$I$9,Classe7!EJ39,IF('Conseil de classe'!$A$2=$I$10,Classe8!EJ39,IF('Conseil de classe'!$A$2=$I$11,Classe9!EJ39))))))))))</f>
        <v/>
      </c>
      <c r="AC38" s="7" t="str">
        <f>IF(ISBLANK(IF('Conseil de classe'!$A$2=$I$3,Classe1!EK39,IF('Conseil de classe'!$A$2=$I$4,Classe2!EK39,IF('Conseil de classe'!$A$2=$I$5,Classe3!EK39,IF('Conseil de classe'!$A$2=$I$6,Classe4!EK39,IF('Conseil de classe'!$A$2=$I$7,Classe5!EK39,IF('Conseil de classe'!$A$2=$I$8,Classe6!EK39,IF('Conseil de classe'!$A$2=$I$9,Classe7!EK39,IF('Conseil de classe'!$A$2=$I$10,Classe8!EK39,IF('Conseil de classe'!$A$2=$I$11,Classe9!EK39)))))))))),"",IF('Conseil de classe'!$A$2=$I$3,Classe1!EK39,IF('Conseil de classe'!$A$2=$I$4,Classe2!EK39,IF('Conseil de classe'!$A$2=$I$5,Classe3!EK39,IF('Conseil de classe'!$A$2=$I$6,Classe4!EK39,IF('Conseil de classe'!$A$2=$I$7,Classe5!EK39,IF('Conseil de classe'!$A$2=$I$8,Classe6!EK39,IF('Conseil de classe'!$A$2=$I$9,Classe7!EK39,IF('Conseil de classe'!$A$2=$I$10,Classe8!EK39,IF('Conseil de classe'!$A$2=$I$11,Classe9!EK39))))))))))</f>
        <v/>
      </c>
      <c r="AD38" s="7" t="str">
        <f>IF(ISBLANK(IF('Conseil de classe'!$A$2=$I$3,Classe1!EL39,IF('Conseil de classe'!$A$2=$I$4,Classe2!EL39,IF('Conseil de classe'!$A$2=$I$5,Classe3!EL39,IF('Conseil de classe'!$A$2=$I$6,Classe4!EL39,IF('Conseil de classe'!$A$2=$I$7,Classe5!EL39,IF('Conseil de classe'!$A$2=$I$8,Classe6!EL39,IF('Conseil de classe'!$A$2=$I$9,Classe7!EL39,IF('Conseil de classe'!$A$2=$I$10,Classe8!EL39,IF('Conseil de classe'!$A$2=$I$11,Classe9!EL39)))))))))),"",IF('Conseil de classe'!$A$2=$I$3,Classe1!EL39,IF('Conseil de classe'!$A$2=$I$4,Classe2!EL39,IF('Conseil de classe'!$A$2=$I$5,Classe3!EL39,IF('Conseil de classe'!$A$2=$I$6,Classe4!EL39,IF('Conseil de classe'!$A$2=$I$7,Classe5!EL39,IF('Conseil de classe'!$A$2=$I$8,Classe6!EL39,IF('Conseil de classe'!$A$2=$I$9,Classe7!EL39,IF('Conseil de classe'!$A$2=$I$10,Classe8!EL39,IF('Conseil de classe'!$A$2=$I$11,Classe9!EL39))))))))))</f>
        <v/>
      </c>
      <c r="AE38" s="7" t="str">
        <f>IF(ISBLANK(IF('Conseil de classe'!$A$2=$I$3,Classe1!EM39,IF('Conseil de classe'!$A$2=$I$4,Classe2!EM39,IF('Conseil de classe'!$A$2=$I$5,Classe3!EM39,IF('Conseil de classe'!$A$2=$I$6,Classe4!EM39,IF('Conseil de classe'!$A$2=$I$7,Classe5!EM39,IF('Conseil de classe'!$A$2=$I$8,Classe6!EM39,IF('Conseil de classe'!$A$2=$I$9,Classe7!EM39,IF('Conseil de classe'!$A$2=$I$10,Classe8!EM39,IF('Conseil de classe'!$A$2=$I$11,Classe9!EM39)))))))))),"",IF('Conseil de classe'!$A$2=$I$3,Classe1!EM39,IF('Conseil de classe'!$A$2=$I$4,Classe2!EM39,IF('Conseil de classe'!$A$2=$I$5,Classe3!EM39,IF('Conseil de classe'!$A$2=$I$6,Classe4!EM39,IF('Conseil de classe'!$A$2=$I$7,Classe5!EM39,IF('Conseil de classe'!$A$2=$I$8,Classe6!EM39,IF('Conseil de classe'!$A$2=$I$9,Classe7!EM39,IF('Conseil de classe'!$A$2=$I$10,Classe8!EM39,IF('Conseil de classe'!$A$2=$I$11,Classe9!EM39))))))))))</f>
        <v/>
      </c>
      <c r="AF38" s="7" t="str">
        <f>IF(ISBLANK(IF('Conseil de classe'!$A$2=$I$3,Classe1!EN39,IF('Conseil de classe'!$A$2=$I$4,Classe2!EN39,IF('Conseil de classe'!$A$2=$I$5,Classe3!EN39,IF('Conseil de classe'!$A$2=$I$6,Classe4!EN39,IF('Conseil de classe'!$A$2=$I$7,Classe5!EN39,IF('Conseil de classe'!$A$2=$I$8,Classe6!EN39,IF('Conseil de classe'!$A$2=$I$9,Classe7!EN39,IF('Conseil de classe'!$A$2=$I$10,Classe8!EN39,IF('Conseil de classe'!$A$2=$I$11,Classe9!EN39)))))))))),"",IF('Conseil de classe'!$A$2=$I$3,Classe1!EN39,IF('Conseil de classe'!$A$2=$I$4,Classe2!EN39,IF('Conseil de classe'!$A$2=$I$5,Classe3!EN39,IF('Conseil de classe'!$A$2=$I$6,Classe4!EN39,IF('Conseil de classe'!$A$2=$I$7,Classe5!EN39,IF('Conseil de classe'!$A$2=$I$8,Classe6!EN39,IF('Conseil de classe'!$A$2=$I$9,Classe7!EN39,IF('Conseil de classe'!$A$2=$I$10,Classe8!EN39,IF('Conseil de classe'!$A$2=$I$11,Classe9!EN39))))))))))</f>
        <v/>
      </c>
      <c r="AG38" s="7" t="str">
        <f>IF(ISBLANK(IF('Conseil de classe'!$A$2=$I$3,Classe1!EO39,IF('Conseil de classe'!$A$2=$I$4,Classe2!EO39,IF('Conseil de classe'!$A$2=$I$5,Classe3!EO39,IF('Conseil de classe'!$A$2=$I$6,Classe4!EO39,IF('Conseil de classe'!$A$2=$I$7,Classe5!EO39,IF('Conseil de classe'!$A$2=$I$8,Classe6!EO39,IF('Conseil de classe'!$A$2=$I$9,Classe7!EO39,IF('Conseil de classe'!$A$2=$I$10,Classe8!EO39,IF('Conseil de classe'!$A$2=$I$11,Classe9!EO39)))))))))),"",IF('Conseil de classe'!$A$2=$I$3,Classe1!EO39,IF('Conseil de classe'!$A$2=$I$4,Classe2!EO39,IF('Conseil de classe'!$A$2=$I$5,Classe3!EO39,IF('Conseil de classe'!$A$2=$I$6,Classe4!EO39,IF('Conseil de classe'!$A$2=$I$7,Classe5!EO39,IF('Conseil de classe'!$A$2=$I$8,Classe6!EO39,IF('Conseil de classe'!$A$2=$I$9,Classe7!EO39,IF('Conseil de classe'!$A$2=$I$10,Classe8!EO39,IF('Conseil de classe'!$A$2=$I$11,Classe9!EO39))))))))))</f>
        <v/>
      </c>
      <c r="AH38" s="7" t="str">
        <f>IF(ISBLANK(IF('Conseil de classe'!$A$2=$I$3,Classe1!EP39,IF('Conseil de classe'!$A$2=$I$4,Classe2!EP39,IF('Conseil de classe'!$A$2=$I$5,Classe3!EP39,IF('Conseil de classe'!$A$2=$I$6,Classe4!EP39,IF('Conseil de classe'!$A$2=$I$7,Classe5!EP39,IF('Conseil de classe'!$A$2=$I$8,Classe6!EP39,IF('Conseil de classe'!$A$2=$I$9,Classe7!EP39,IF('Conseil de classe'!$A$2=$I$10,Classe8!EP39,IF('Conseil de classe'!$A$2=$I$11,Classe9!EP39)))))))))),"",IF('Conseil de classe'!$A$2=$I$3,Classe1!EP39,IF('Conseil de classe'!$A$2=$I$4,Classe2!EP39,IF('Conseil de classe'!$A$2=$I$5,Classe3!EP39,IF('Conseil de classe'!$A$2=$I$6,Classe4!EP39,IF('Conseil de classe'!$A$2=$I$7,Classe5!EP39,IF('Conseil de classe'!$A$2=$I$8,Classe6!EP39,IF('Conseil de classe'!$A$2=$I$9,Classe7!EP39,IF('Conseil de classe'!$A$2=$I$10,Classe8!EP39,IF('Conseil de classe'!$A$2=$I$11,Classe9!EP39))))))))))</f>
        <v/>
      </c>
      <c r="AI38" s="7" t="str">
        <f>IF(ISBLANK(IF('Conseil de classe'!$A$2=$I$3,Classe1!EQ39,IF('Conseil de classe'!$A$2=$I$4,Classe2!EQ39,IF('Conseil de classe'!$A$2=$I$5,Classe3!EQ39,IF('Conseil de classe'!$A$2=$I$6,Classe4!EQ39,IF('Conseil de classe'!$A$2=$I$7,Classe5!EQ39,IF('Conseil de classe'!$A$2=$I$8,Classe6!EQ39,IF('Conseil de classe'!$A$2=$I$9,Classe7!EQ39,IF('Conseil de classe'!$A$2=$I$10,Classe8!EQ39,IF('Conseil de classe'!$A$2=$I$11,Classe9!EQ39)))))))))),"",IF('Conseil de classe'!$A$2=$I$3,Classe1!EQ39,IF('Conseil de classe'!$A$2=$I$4,Classe2!EQ39,IF('Conseil de classe'!$A$2=$I$5,Classe3!EQ39,IF('Conseil de classe'!$A$2=$I$6,Classe4!EQ39,IF('Conseil de classe'!$A$2=$I$7,Classe5!EQ39,IF('Conseil de classe'!$A$2=$I$8,Classe6!EQ39,IF('Conseil de classe'!$A$2=$I$9,Classe7!EQ39,IF('Conseil de classe'!$A$2=$I$10,Classe8!EQ39,IF('Conseil de classe'!$A$2=$I$11,Classe9!EQ39))))))))))</f>
        <v/>
      </c>
      <c r="AJ38" s="7" t="str">
        <f>IF(ISBLANK(IF('Conseil de classe'!$A$2=$I$3,Classe1!ER39,IF('Conseil de classe'!$A$2=$I$4,Classe2!ER39,IF('Conseil de classe'!$A$2=$I$5,Classe3!ER39,IF('Conseil de classe'!$A$2=$I$6,Classe4!ER39,IF('Conseil de classe'!$A$2=$I$7,Classe5!ER39,IF('Conseil de classe'!$A$2=$I$8,Classe6!ER39,IF('Conseil de classe'!$A$2=$I$9,Classe7!ER39,IF('Conseil de classe'!$A$2=$I$10,Classe8!ER39,IF('Conseil de classe'!$A$2=$I$11,Classe9!ER39)))))))))),"",IF('Conseil de classe'!$A$2=$I$3,Classe1!ER39,IF('Conseil de classe'!$A$2=$I$4,Classe2!ER39,IF('Conseil de classe'!$A$2=$I$5,Classe3!ER39,IF('Conseil de classe'!$A$2=$I$6,Classe4!ER39,IF('Conseil de classe'!$A$2=$I$7,Classe5!ER39,IF('Conseil de classe'!$A$2=$I$8,Classe6!ER39,IF('Conseil de classe'!$A$2=$I$9,Classe7!ER39,IF('Conseil de classe'!$A$2=$I$10,Classe8!ER39,IF('Conseil de classe'!$A$2=$I$11,Classe9!ER39))))))))))</f>
        <v/>
      </c>
      <c r="AK38" s="7" t="str">
        <f>IF(ISBLANK(IF('Conseil de classe'!$A$2=$I$3,Classe1!ES39,IF('Conseil de classe'!$A$2=$I$4,Classe2!ES39,IF('Conseil de classe'!$A$2=$I$5,Classe3!ES39,IF('Conseil de classe'!$A$2=$I$6,Classe4!ES39,IF('Conseil de classe'!$A$2=$I$7,Classe5!ES39,IF('Conseil de classe'!$A$2=$I$8,Classe6!ES39,IF('Conseil de classe'!$A$2=$I$9,Classe7!ES39,IF('Conseil de classe'!$A$2=$I$10,Classe8!ES39,IF('Conseil de classe'!$A$2=$I$11,Classe9!ES39)))))))))),"",IF('Conseil de classe'!$A$2=$I$3,Classe1!ES39,IF('Conseil de classe'!$A$2=$I$4,Classe2!ES39,IF('Conseil de classe'!$A$2=$I$5,Classe3!ES39,IF('Conseil de classe'!$A$2=$I$6,Classe4!ES39,IF('Conseil de classe'!$A$2=$I$7,Classe5!ES39,IF('Conseil de classe'!$A$2=$I$8,Classe6!ES39,IF('Conseil de classe'!$A$2=$I$9,Classe7!ES39,IF('Conseil de classe'!$A$2=$I$10,Classe8!ES39,IF('Conseil de classe'!$A$2=$I$11,Classe9!ES39))))))))))</f>
        <v/>
      </c>
      <c r="AL38" s="7" t="str">
        <f>IF(ISBLANK(IF('Conseil de classe'!$A$2=$I$3,Classe1!ET39,IF('Conseil de classe'!$A$2=$I$4,Classe2!ET39,IF('Conseil de classe'!$A$2=$I$5,Classe3!ET39,IF('Conseil de classe'!$A$2=$I$6,Classe4!ET39,IF('Conseil de classe'!$A$2=$I$7,Classe5!ET39,IF('Conseil de classe'!$A$2=$I$8,Classe6!ET39,IF('Conseil de classe'!$A$2=$I$9,Classe7!ET39,IF('Conseil de classe'!$A$2=$I$10,Classe8!ET39,IF('Conseil de classe'!$A$2=$I$11,Classe9!ET39)))))))))),"",IF('Conseil de classe'!$A$2=$I$3,Classe1!ET39,IF('Conseil de classe'!$A$2=$I$4,Classe2!ET39,IF('Conseil de classe'!$A$2=$I$5,Classe3!ET39,IF('Conseil de classe'!$A$2=$I$6,Classe4!ET39,IF('Conseil de classe'!$A$2=$I$7,Classe5!ET39,IF('Conseil de classe'!$A$2=$I$8,Classe6!ET39,IF('Conseil de classe'!$A$2=$I$9,Classe7!ET39,IF('Conseil de classe'!$A$2=$I$10,Classe8!ET39,IF('Conseil de classe'!$A$2=$I$11,Classe9!ET39))))))))))</f>
        <v/>
      </c>
      <c r="AM38" s="7" t="str">
        <f>IF(ISBLANK(IF('Conseil de classe'!$A$2=$I$3,Classe1!EU39,IF('Conseil de classe'!$A$2=$I$4,Classe2!EU39,IF('Conseil de classe'!$A$2=$I$5,Classe3!EU39,IF('Conseil de classe'!$A$2=$I$6,Classe4!EU39,IF('Conseil de classe'!$A$2=$I$7,Classe5!EU39,IF('Conseil de classe'!$A$2=$I$8,Classe6!EU39,IF('Conseil de classe'!$A$2=$I$9,Classe7!EU39,IF('Conseil de classe'!$A$2=$I$10,Classe8!EU39,IF('Conseil de classe'!$A$2=$I$11,Classe9!EU39)))))))))),"",IF('Conseil de classe'!$A$2=$I$3,Classe1!EU39,IF('Conseil de classe'!$A$2=$I$4,Classe2!EU39,IF('Conseil de classe'!$A$2=$I$5,Classe3!EU39,IF('Conseil de classe'!$A$2=$I$6,Classe4!EU39,IF('Conseil de classe'!$A$2=$I$7,Classe5!EU39,IF('Conseil de classe'!$A$2=$I$8,Classe6!EU39,IF('Conseil de classe'!$A$2=$I$9,Classe7!EU39,IF('Conseil de classe'!$A$2=$I$10,Classe8!EU39,IF('Conseil de classe'!$A$2=$I$11,Classe9!EU39))))))))))</f>
        <v/>
      </c>
      <c r="AN38" s="7" t="str">
        <f>IF(ISBLANK(IF('Conseil de classe'!$A$2=$I$3,Classe1!EV39,IF('Conseil de classe'!$A$2=$I$4,Classe2!EV39,IF('Conseil de classe'!$A$2=$I$5,Classe3!EV39,IF('Conseil de classe'!$A$2=$I$6,Classe4!EV39,IF('Conseil de classe'!$A$2=$I$7,Classe5!EV39,IF('Conseil de classe'!$A$2=$I$8,Classe6!EV39,IF('Conseil de classe'!$A$2=$I$9,Classe7!EV39,IF('Conseil de classe'!$A$2=$I$10,Classe8!EV39,IF('Conseil de classe'!$A$2=$I$11,Classe9!EV39)))))))))),"",IF('Conseil de classe'!$A$2=$I$3,Classe1!EV39,IF('Conseil de classe'!$A$2=$I$4,Classe2!EV39,IF('Conseil de classe'!$A$2=$I$5,Classe3!EV39,IF('Conseil de classe'!$A$2=$I$6,Classe4!EV39,IF('Conseil de classe'!$A$2=$I$7,Classe5!EV39,IF('Conseil de classe'!$A$2=$I$8,Classe6!EV39,IF('Conseil de classe'!$A$2=$I$9,Classe7!EV39,IF('Conseil de classe'!$A$2=$I$10,Classe8!EV39,IF('Conseil de classe'!$A$2=$I$11,Classe9!EV39))))))))))</f>
        <v/>
      </c>
      <c r="AO38" s="7" t="str">
        <f>IF(ISBLANK(IF('Conseil de classe'!$A$2=$I$3,Classe1!EW39,IF('Conseil de classe'!$A$2=$I$4,Classe2!EW39,IF('Conseil de classe'!$A$2=$I$5,Classe3!EW39,IF('Conseil de classe'!$A$2=$I$6,Classe4!EW39,IF('Conseil de classe'!$A$2=$I$7,Classe5!EW39,IF('Conseil de classe'!$A$2=$I$8,Classe6!EW39,IF('Conseil de classe'!$A$2=$I$9,Classe7!EW39,IF('Conseil de classe'!$A$2=$I$10,Classe8!EW39,IF('Conseil de classe'!$A$2=$I$11,Classe9!EW39)))))))))),"",IF('Conseil de classe'!$A$2=$I$3,Classe1!EW39,IF('Conseil de classe'!$A$2=$I$4,Classe2!EW39,IF('Conseil de classe'!$A$2=$I$5,Classe3!EW39,IF('Conseil de classe'!$A$2=$I$6,Classe4!EW39,IF('Conseil de classe'!$A$2=$I$7,Classe5!EW39,IF('Conseil de classe'!$A$2=$I$8,Classe6!EW39,IF('Conseil de classe'!$A$2=$I$9,Classe7!EW39,IF('Conseil de classe'!$A$2=$I$10,Classe8!EW39,IF('Conseil de classe'!$A$2=$I$11,Classe9!EW39))))))))))</f>
        <v/>
      </c>
      <c r="AP38" s="7" t="str">
        <f>IF(ISBLANK(IF('Conseil de classe'!$A$2=$I$3,Classe1!EX39,IF('Conseil de classe'!$A$2=$I$4,Classe2!EX39,IF('Conseil de classe'!$A$2=$I$5,Classe3!EX39,IF('Conseil de classe'!$A$2=$I$6,Classe4!EX39,IF('Conseil de classe'!$A$2=$I$7,Classe5!EX39,IF('Conseil de classe'!$A$2=$I$8,Classe6!EX39,IF('Conseil de classe'!$A$2=$I$9,Classe7!EX39,IF('Conseil de classe'!$A$2=$I$10,Classe8!EX39,IF('Conseil de classe'!$A$2=$I$11,Classe9!EX39)))))))))),"",IF('Conseil de classe'!$A$2=$I$3,Classe1!EX39,IF('Conseil de classe'!$A$2=$I$4,Classe2!EX39,IF('Conseil de classe'!$A$2=$I$5,Classe3!EX39,IF('Conseil de classe'!$A$2=$I$6,Classe4!EX39,IF('Conseil de classe'!$A$2=$I$7,Classe5!EX39,IF('Conseil de classe'!$A$2=$I$8,Classe6!EX39,IF('Conseil de classe'!$A$2=$I$9,Classe7!EX39,IF('Conseil de classe'!$A$2=$I$10,Classe8!EX39,IF('Conseil de classe'!$A$2=$I$11,Classe9!EX39))))))))))</f>
        <v/>
      </c>
      <c r="AQ38" s="7" t="str">
        <f>IF(ISBLANK(IF('Conseil de classe'!$A$2=$I$3,Classe1!EY39,IF('Conseil de classe'!$A$2=$I$4,Classe2!EY39,IF('Conseil de classe'!$A$2=$I$5,Classe3!EY39,IF('Conseil de classe'!$A$2=$I$6,Classe4!EY39,IF('Conseil de classe'!$A$2=$I$7,Classe5!EY39,IF('Conseil de classe'!$A$2=$I$8,Classe6!EY39,IF('Conseil de classe'!$A$2=$I$9,Classe7!EY39,IF('Conseil de classe'!$A$2=$I$10,Classe8!EY39,IF('Conseil de classe'!$A$2=$I$11,Classe9!EY39)))))))))),"",IF('Conseil de classe'!$A$2=$I$3,Classe1!EY39,IF('Conseil de classe'!$A$2=$I$4,Classe2!EY39,IF('Conseil de classe'!$A$2=$I$5,Classe3!EY39,IF('Conseil de classe'!$A$2=$I$6,Classe4!EY39,IF('Conseil de classe'!$A$2=$I$7,Classe5!EY39,IF('Conseil de classe'!$A$2=$I$8,Classe6!EY39,IF('Conseil de classe'!$A$2=$I$9,Classe7!EY39,IF('Conseil de classe'!$A$2=$I$10,Classe8!EY39,IF('Conseil de classe'!$A$2=$I$11,Classe9!EY39))))))))))</f>
        <v/>
      </c>
      <c r="AR38" s="7" t="str">
        <f>IF(ISBLANK(IF('Conseil de classe'!$A$2=$I$3,Classe1!EZ39,IF('Conseil de classe'!$A$2=$I$4,Classe2!EZ39,IF('Conseil de classe'!$A$2=$I$5,Classe3!EZ39,IF('Conseil de classe'!$A$2=$I$6,Classe4!EZ39,IF('Conseil de classe'!$A$2=$I$7,Classe5!EZ39,IF('Conseil de classe'!$A$2=$I$8,Classe6!EZ39,IF('Conseil de classe'!$A$2=$I$9,Classe7!EZ39,IF('Conseil de classe'!$A$2=$I$10,Classe8!EZ39,IF('Conseil de classe'!$A$2=$I$11,Classe9!EZ39)))))))))),"",IF('Conseil de classe'!$A$2=$I$3,Classe1!EZ39,IF('Conseil de classe'!$A$2=$I$4,Classe2!EZ39,IF('Conseil de classe'!$A$2=$I$5,Classe3!EZ39,IF('Conseil de classe'!$A$2=$I$6,Classe4!EZ39,IF('Conseil de classe'!$A$2=$I$7,Classe5!EZ39,IF('Conseil de classe'!$A$2=$I$8,Classe6!EZ39,IF('Conseil de classe'!$A$2=$I$9,Classe7!EZ39,IF('Conseil de classe'!$A$2=$I$10,Classe8!EZ39,IF('Conseil de classe'!$A$2=$I$11,Classe9!EZ39))))))))))</f>
        <v/>
      </c>
      <c r="AS38" s="7" t="str">
        <f>IF(ISBLANK(IF('Conseil de classe'!$A$2=$I$3,Classe1!FA39,IF('Conseil de classe'!$A$2=$I$4,Classe2!FA39,IF('Conseil de classe'!$A$2=$I$5,Classe3!FA39,IF('Conseil de classe'!$A$2=$I$6,Classe4!FA39,IF('Conseil de classe'!$A$2=$I$7,Classe5!FA39,IF('Conseil de classe'!$A$2=$I$8,Classe6!FA39,IF('Conseil de classe'!$A$2=$I$9,Classe7!FA39,IF('Conseil de classe'!$A$2=$I$10,Classe8!FA39,IF('Conseil de classe'!$A$2=$I$11,Classe9!FA39)))))))))),"",IF('Conseil de classe'!$A$2=$I$3,Classe1!FA39,IF('Conseil de classe'!$A$2=$I$4,Classe2!FA39,IF('Conseil de classe'!$A$2=$I$5,Classe3!FA39,IF('Conseil de classe'!$A$2=$I$6,Classe4!FA39,IF('Conseil de classe'!$A$2=$I$7,Classe5!FA39,IF('Conseil de classe'!$A$2=$I$8,Classe6!FA39,IF('Conseil de classe'!$A$2=$I$9,Classe7!FA39,IF('Conseil de classe'!$A$2=$I$10,Classe8!FA39,IF('Conseil de classe'!$A$2=$I$11,Classe9!FA39))))))))))</f>
        <v/>
      </c>
      <c r="AT38" s="7" t="str">
        <f>IF(ISBLANK(IF('Conseil de classe'!$A$2=$I$3,Classe1!FB39,IF('Conseil de classe'!$A$2=$I$4,Classe2!FB39,IF('Conseil de classe'!$A$2=$I$5,Classe3!FB39,IF('Conseil de classe'!$A$2=$I$6,Classe4!FB39,IF('Conseil de classe'!$A$2=$I$7,Classe5!FB39,IF('Conseil de classe'!$A$2=$I$8,Classe6!FB39,IF('Conseil de classe'!$A$2=$I$9,Classe7!FB39,IF('Conseil de classe'!$A$2=$I$10,Classe8!FB39,IF('Conseil de classe'!$A$2=$I$11,Classe9!FB39)))))))))),"",IF('Conseil de classe'!$A$2=$I$3,Classe1!FB39,IF('Conseil de classe'!$A$2=$I$4,Classe2!FB39,IF('Conseil de classe'!$A$2=$I$5,Classe3!FB39,IF('Conseil de classe'!$A$2=$I$6,Classe4!FB39,IF('Conseil de classe'!$A$2=$I$7,Classe5!FB39,IF('Conseil de classe'!$A$2=$I$8,Classe6!FB39,IF('Conseil de classe'!$A$2=$I$9,Classe7!FB39,IF('Conseil de classe'!$A$2=$I$10,Classe8!FB39,IF('Conseil de classe'!$A$2=$I$11,Classe9!FB39))))))))))</f>
        <v/>
      </c>
      <c r="AU38" s="7" t="str">
        <f>IF(ISBLANK(IF('Conseil de classe'!$A$2=$I$3,Classe1!FC39,IF('Conseil de classe'!$A$2=$I$4,Classe2!FC39,IF('Conseil de classe'!$A$2=$I$5,Classe3!FC39,IF('Conseil de classe'!$A$2=$I$6,Classe4!FC39,IF('Conseil de classe'!$A$2=$I$7,Classe5!FC39,IF('Conseil de classe'!$A$2=$I$8,Classe6!FC39,IF('Conseil de classe'!$A$2=$I$9,Classe7!FC39,IF('Conseil de classe'!$A$2=$I$10,Classe8!FC39,IF('Conseil de classe'!$A$2=$I$11,Classe9!FC39)))))))))),"",IF('Conseil de classe'!$A$2=$I$3,Classe1!FC39,IF('Conseil de classe'!$A$2=$I$4,Classe2!FC39,IF('Conseil de classe'!$A$2=$I$5,Classe3!FC39,IF('Conseil de classe'!$A$2=$I$6,Classe4!FC39,IF('Conseil de classe'!$A$2=$I$7,Classe5!FC39,IF('Conseil de classe'!$A$2=$I$8,Classe6!FC39,IF('Conseil de classe'!$A$2=$I$9,Classe7!FC39,IF('Conseil de classe'!$A$2=$I$10,Classe8!FC39,IF('Conseil de classe'!$A$2=$I$11,Classe9!FC39))))))))))</f>
        <v/>
      </c>
      <c r="AV38" s="7" t="str">
        <f>IF(ISBLANK(IF('Conseil de classe'!$A$2=$I$3,Classe1!FD39,IF('Conseil de classe'!$A$2=$I$4,Classe2!FD39,IF('Conseil de classe'!$A$2=$I$5,Classe3!FD39,IF('Conseil de classe'!$A$2=$I$6,Classe4!FD39,IF('Conseil de classe'!$A$2=$I$7,Classe5!FD39,IF('Conseil de classe'!$A$2=$I$8,Classe6!FD39,IF('Conseil de classe'!$A$2=$I$9,Classe7!FD39,IF('Conseil de classe'!$A$2=$I$10,Classe8!FD39,IF('Conseil de classe'!$A$2=$I$11,Classe9!FD39)))))))))),"",IF('Conseil de classe'!$A$2=$I$3,Classe1!FD39,IF('Conseil de classe'!$A$2=$I$4,Classe2!FD39,IF('Conseil de classe'!$A$2=$I$5,Classe3!FD39,IF('Conseil de classe'!$A$2=$I$6,Classe4!FD39,IF('Conseil de classe'!$A$2=$I$7,Classe5!FD39,IF('Conseil de classe'!$A$2=$I$8,Classe6!FD39,IF('Conseil de classe'!$A$2=$I$9,Classe7!FD39,IF('Conseil de classe'!$A$2=$I$10,Classe8!FD39,IF('Conseil de classe'!$A$2=$I$11,Classe9!FD39))))))))))</f>
        <v/>
      </c>
      <c r="AW38" s="7" t="str">
        <f>IF(ISBLANK(IF('Conseil de classe'!$A$2=$I$3,Classe1!FE39,IF('Conseil de classe'!$A$2=$I$4,Classe2!FE39,IF('Conseil de classe'!$A$2=$I$5,Classe3!FE39,IF('Conseil de classe'!$A$2=$I$6,Classe4!FE39,IF('Conseil de classe'!$A$2=$I$7,Classe5!FE39,IF('Conseil de classe'!$A$2=$I$8,Classe6!FE39,IF('Conseil de classe'!$A$2=$I$9,Classe7!FE39,IF('Conseil de classe'!$A$2=$I$10,Classe8!FE39,IF('Conseil de classe'!$A$2=$I$11,Classe9!FE39)))))))))),"",IF('Conseil de classe'!$A$2=$I$3,Classe1!FE39,IF('Conseil de classe'!$A$2=$I$4,Classe2!FE39,IF('Conseil de classe'!$A$2=$I$5,Classe3!FE39,IF('Conseil de classe'!$A$2=$I$6,Classe4!FE39,IF('Conseil de classe'!$A$2=$I$7,Classe5!FE39,IF('Conseil de classe'!$A$2=$I$8,Classe6!FE39,IF('Conseil de classe'!$A$2=$I$9,Classe7!FE39,IF('Conseil de classe'!$A$2=$I$10,Classe8!FE39,IF('Conseil de classe'!$A$2=$I$11,Classe9!FE39))))))))))</f>
        <v/>
      </c>
      <c r="AX38" s="7" t="str">
        <f>IF(ISBLANK(IF('Conseil de classe'!$A$2=$I$3,Classe1!FF39,IF('Conseil de classe'!$A$2=$I$4,Classe2!FF39,IF('Conseil de classe'!$A$2=$I$5,Classe3!FF39,IF('Conseil de classe'!$A$2=$I$6,Classe4!FF39,IF('Conseil de classe'!$A$2=$I$7,Classe5!FF39,IF('Conseil de classe'!$A$2=$I$8,Classe6!FF39,IF('Conseil de classe'!$A$2=$I$9,Classe7!FF39,IF('Conseil de classe'!$A$2=$I$10,Classe8!FF39,IF('Conseil de classe'!$A$2=$I$11,Classe9!FF39)))))))))),"",IF('Conseil de classe'!$A$2=$I$3,Classe1!FF39,IF('Conseil de classe'!$A$2=$I$4,Classe2!FF39,IF('Conseil de classe'!$A$2=$I$5,Classe3!FF39,IF('Conseil de classe'!$A$2=$I$6,Classe4!FF39,IF('Conseil de classe'!$A$2=$I$7,Classe5!FF39,IF('Conseil de classe'!$A$2=$I$8,Classe6!FF39,IF('Conseil de classe'!$A$2=$I$9,Classe7!FF39,IF('Conseil de classe'!$A$2=$I$10,Classe8!FF39,IF('Conseil de classe'!$A$2=$I$11,Classe9!FF39))))))))))</f>
        <v/>
      </c>
      <c r="AY38" s="7" t="str">
        <f>IF(ISBLANK(IF('Conseil de classe'!$A$2=$I$3,Classe1!FG39,IF('Conseil de classe'!$A$2=$I$4,Classe2!FG39,IF('Conseil de classe'!$A$2=$I$5,Classe3!FG39,IF('Conseil de classe'!$A$2=$I$6,Classe4!FG39,IF('Conseil de classe'!$A$2=$I$7,Classe5!FG39,IF('Conseil de classe'!$A$2=$I$8,Classe6!FG39,IF('Conseil de classe'!$A$2=$I$9,Classe7!FG39,IF('Conseil de classe'!$A$2=$I$10,Classe8!FG39,IF('Conseil de classe'!$A$2=$I$11,Classe9!FG39)))))))))),"",IF('Conseil de classe'!$A$2=$I$3,Classe1!FG39,IF('Conseil de classe'!$A$2=$I$4,Classe2!FG39,IF('Conseil de classe'!$A$2=$I$5,Classe3!FG39,IF('Conseil de classe'!$A$2=$I$6,Classe4!FG39,IF('Conseil de classe'!$A$2=$I$7,Classe5!FG39,IF('Conseil de classe'!$A$2=$I$8,Classe6!FG39,IF('Conseil de classe'!$A$2=$I$9,Classe7!FG39,IF('Conseil de classe'!$A$2=$I$10,Classe8!FG39,IF('Conseil de classe'!$A$2=$I$11,Classe9!FG39))))))))))</f>
        <v/>
      </c>
      <c r="AZ38" s="7" t="str">
        <f>IF(ISBLANK(IF('Conseil de classe'!$A$2=$I$3,Classe1!FH39,IF('Conseil de classe'!$A$2=$I$4,Classe2!FH39,IF('Conseil de classe'!$A$2=$I$5,Classe3!FH39,IF('Conseil de classe'!$A$2=$I$6,Classe4!FH39,IF('Conseil de classe'!$A$2=$I$7,Classe5!FH39,IF('Conseil de classe'!$A$2=$I$8,Classe6!FH39,IF('Conseil de classe'!$A$2=$I$9,Classe7!FH39,IF('Conseil de classe'!$A$2=$I$10,Classe8!FH39,IF('Conseil de classe'!$A$2=$I$11,Classe9!FH39)))))))))),"",IF('Conseil de classe'!$A$2=$I$3,Classe1!FH39,IF('Conseil de classe'!$A$2=$I$4,Classe2!FH39,IF('Conseil de classe'!$A$2=$I$5,Classe3!FH39,IF('Conseil de classe'!$A$2=$I$6,Classe4!FH39,IF('Conseil de classe'!$A$2=$I$7,Classe5!FH39,IF('Conseil de classe'!$A$2=$I$8,Classe6!FH39,IF('Conseil de classe'!$A$2=$I$9,Classe7!FH39,IF('Conseil de classe'!$A$2=$I$10,Classe8!FH39,IF('Conseil de classe'!$A$2=$I$11,Classe9!FH39))))))))))</f>
        <v/>
      </c>
      <c r="BA38" s="7" t="str">
        <f>IF(ISBLANK(IF('Conseil de classe'!$A$2=$I$3,Classe1!FI39,IF('Conseil de classe'!$A$2=$I$4,Classe2!FI39,IF('Conseil de classe'!$A$2=$I$5,Classe3!FI39,IF('Conseil de classe'!$A$2=$I$6,Classe4!FI39,IF('Conseil de classe'!$A$2=$I$7,Classe5!FI39,IF('Conseil de classe'!$A$2=$I$8,Classe6!FI39,IF('Conseil de classe'!$A$2=$I$9,Classe7!FI39,IF('Conseil de classe'!$A$2=$I$10,Classe8!FI39,IF('Conseil de classe'!$A$2=$I$11,Classe9!FI39)))))))))),"",IF('Conseil de classe'!$A$2=$I$3,Classe1!FI39,IF('Conseil de classe'!$A$2=$I$4,Classe2!FI39,IF('Conseil de classe'!$A$2=$I$5,Classe3!FI39,IF('Conseil de classe'!$A$2=$I$6,Classe4!FI39,IF('Conseil de classe'!$A$2=$I$7,Classe5!FI39,IF('Conseil de classe'!$A$2=$I$8,Classe6!FI39,IF('Conseil de classe'!$A$2=$I$9,Classe7!FI39,IF('Conseil de classe'!$A$2=$I$10,Classe8!FI39,IF('Conseil de classe'!$A$2=$I$11,Classe9!FI39))))))))))</f>
        <v/>
      </c>
      <c r="BB38" s="7" t="str">
        <f>IF(ISBLANK(IF('Conseil de classe'!$A$2=$I$3,Classe1!FJ39,IF('Conseil de classe'!$A$2=$I$4,Classe2!FJ39,IF('Conseil de classe'!$A$2=$I$5,Classe3!FJ39,IF('Conseil de classe'!$A$2=$I$6,Classe4!FJ39,IF('Conseil de classe'!$A$2=$I$7,Classe5!FJ39,IF('Conseil de classe'!$A$2=$I$8,Classe6!FJ39,IF('Conseil de classe'!$A$2=$I$9,Classe7!FJ39,IF('Conseil de classe'!$A$2=$I$10,Classe8!FJ39,IF('Conseil de classe'!$A$2=$I$11,Classe9!FJ39)))))))))),"",IF('Conseil de classe'!$A$2=$I$3,Classe1!FJ39,IF('Conseil de classe'!$A$2=$I$4,Classe2!FJ39,IF('Conseil de classe'!$A$2=$I$5,Classe3!FJ39,IF('Conseil de classe'!$A$2=$I$6,Classe4!FJ39,IF('Conseil de classe'!$A$2=$I$7,Classe5!FJ39,IF('Conseil de classe'!$A$2=$I$8,Classe6!FJ39,IF('Conseil de classe'!$A$2=$I$9,Classe7!FJ39,IF('Conseil de classe'!$A$2=$I$10,Classe8!FJ39,IF('Conseil de classe'!$A$2=$I$11,Classe9!FJ39))))))))))</f>
        <v/>
      </c>
      <c r="BC38" s="7" t="str">
        <f>IF(ISBLANK(IF('Conseil de classe'!$A$2=$I$3,Classe1!FK39,IF('Conseil de classe'!$A$2=$I$4,Classe2!FK39,IF('Conseil de classe'!$A$2=$I$5,Classe3!FK39,IF('Conseil de classe'!$A$2=$I$6,Classe4!FK39,IF('Conseil de classe'!$A$2=$I$7,Classe5!FK39,IF('Conseil de classe'!$A$2=$I$8,Classe6!FK39,IF('Conseil de classe'!$A$2=$I$9,Classe7!FK39,IF('Conseil de classe'!$A$2=$I$10,Classe8!FK39,IF('Conseil de classe'!$A$2=$I$11,Classe9!FK39)))))))))),"",IF('Conseil de classe'!$A$2=$I$3,Classe1!FK39,IF('Conseil de classe'!$A$2=$I$4,Classe2!FK39,IF('Conseil de classe'!$A$2=$I$5,Classe3!FK39,IF('Conseil de classe'!$A$2=$I$6,Classe4!FK39,IF('Conseil de classe'!$A$2=$I$7,Classe5!FK39,IF('Conseil de classe'!$A$2=$I$8,Classe6!FK39,IF('Conseil de classe'!$A$2=$I$9,Classe7!FK39,IF('Conseil de classe'!$A$2=$I$10,Classe8!FK39,IF('Conseil de classe'!$A$2=$I$11,Classe9!FK39))))))))))</f>
        <v/>
      </c>
      <c r="BD38" s="7" t="str">
        <f>IF(ISBLANK(IF('Conseil de classe'!$A$2=$I$3,Classe1!FL39,IF('Conseil de classe'!$A$2=$I$4,Classe2!FL39,IF('Conseil de classe'!$A$2=$I$5,Classe3!FL39,IF('Conseil de classe'!$A$2=$I$6,Classe4!FL39,IF('Conseil de classe'!$A$2=$I$7,Classe5!FL39,IF('Conseil de classe'!$A$2=$I$8,Classe6!FL39,IF('Conseil de classe'!$A$2=$I$9,Classe7!FL39,IF('Conseil de classe'!$A$2=$I$10,Classe8!FL39,IF('Conseil de classe'!$A$2=$I$11,Classe9!FL39)))))))))),"",IF('Conseil de classe'!$A$2=$I$3,Classe1!FL39,IF('Conseil de classe'!$A$2=$I$4,Classe2!FL39,IF('Conseil de classe'!$A$2=$I$5,Classe3!FL39,IF('Conseil de classe'!$A$2=$I$6,Classe4!FL39,IF('Conseil de classe'!$A$2=$I$7,Classe5!FL39,IF('Conseil de classe'!$A$2=$I$8,Classe6!FL39,IF('Conseil de classe'!$A$2=$I$9,Classe7!FL39,IF('Conseil de classe'!$A$2=$I$10,Classe8!FL39,IF('Conseil de classe'!$A$2=$I$11,Classe9!FL39))))))))))</f>
        <v/>
      </c>
      <c r="BE38" s="7" t="str">
        <f>IF(ISBLANK(IF('Conseil de classe'!$A$2=$I$3,Classe1!FM39,IF('Conseil de classe'!$A$2=$I$4,Classe2!FM39,IF('Conseil de classe'!$A$2=$I$5,Classe3!FM39,IF('Conseil de classe'!$A$2=$I$6,Classe4!FM39,IF('Conseil de classe'!$A$2=$I$7,Classe5!FM39,IF('Conseil de classe'!$A$2=$I$8,Classe6!FM39,IF('Conseil de classe'!$A$2=$I$9,Classe7!FM39,IF('Conseil de classe'!$A$2=$I$10,Classe8!FM39,IF('Conseil de classe'!$A$2=$I$11,Classe9!FM39)))))))))),"",IF('Conseil de classe'!$A$2=$I$3,Classe1!FM39,IF('Conseil de classe'!$A$2=$I$4,Classe2!FM39,IF('Conseil de classe'!$A$2=$I$5,Classe3!FM39,IF('Conseil de classe'!$A$2=$I$6,Classe4!FM39,IF('Conseil de classe'!$A$2=$I$7,Classe5!FM39,IF('Conseil de classe'!$A$2=$I$8,Classe6!FM39,IF('Conseil de classe'!$A$2=$I$9,Classe7!FM39,IF('Conseil de classe'!$A$2=$I$10,Classe8!FM39,IF('Conseil de classe'!$A$2=$I$11,Classe9!FM39))))))))))</f>
        <v/>
      </c>
      <c r="BF38" s="7" t="str">
        <f>IF(ISBLANK(IF('Conseil de classe'!$A$2=$I$3,Classe1!FN39,IF('Conseil de classe'!$A$2=$I$4,Classe2!FN39,IF('Conseil de classe'!$A$2=$I$5,Classe3!FN39,IF('Conseil de classe'!$A$2=$I$6,Classe4!FN39,IF('Conseil de classe'!$A$2=$I$7,Classe5!FN39,IF('Conseil de classe'!$A$2=$I$8,Classe6!FN39,IF('Conseil de classe'!$A$2=$I$9,Classe7!FN39,IF('Conseil de classe'!$A$2=$I$10,Classe8!FN39,IF('Conseil de classe'!$A$2=$I$11,Classe9!FN39)))))))))),"",IF('Conseil de classe'!$A$2=$I$3,Classe1!FN39,IF('Conseil de classe'!$A$2=$I$4,Classe2!FN39,IF('Conseil de classe'!$A$2=$I$5,Classe3!FN39,IF('Conseil de classe'!$A$2=$I$6,Classe4!FN39,IF('Conseil de classe'!$A$2=$I$7,Classe5!FN39,IF('Conseil de classe'!$A$2=$I$8,Classe6!FN39,IF('Conseil de classe'!$A$2=$I$9,Classe7!FN39,IF('Conseil de classe'!$A$2=$I$10,Classe8!FN39,IF('Conseil de classe'!$A$2=$I$11,Classe9!FN39))))))))))</f>
        <v/>
      </c>
      <c r="BG38" s="7" t="str">
        <f>IF(ISBLANK(IF('Conseil de classe'!$A$2=$I$3,Classe1!FO39,IF('Conseil de classe'!$A$2=$I$4,Classe2!FO39,IF('Conseil de classe'!$A$2=$I$5,Classe3!FO39,IF('Conseil de classe'!$A$2=$I$6,Classe4!FO39,IF('Conseil de classe'!$A$2=$I$7,Classe5!FO39,IF('Conseil de classe'!$A$2=$I$8,Classe6!FO39,IF('Conseil de classe'!$A$2=$I$9,Classe7!FO39,IF('Conseil de classe'!$A$2=$I$10,Classe8!FO39,IF('Conseil de classe'!$A$2=$I$11,Classe9!FO39)))))))))),"",IF('Conseil de classe'!$A$2=$I$3,Classe1!FO39,IF('Conseil de classe'!$A$2=$I$4,Classe2!FO39,IF('Conseil de classe'!$A$2=$I$5,Classe3!FO39,IF('Conseil de classe'!$A$2=$I$6,Classe4!FO39,IF('Conseil de classe'!$A$2=$I$7,Classe5!FO39,IF('Conseil de classe'!$A$2=$I$8,Classe6!FO39,IF('Conseil de classe'!$A$2=$I$9,Classe7!FO39,IF('Conseil de classe'!$A$2=$I$10,Classe8!FO39,IF('Conseil de classe'!$A$2=$I$11,Classe9!FO39))))))))))</f>
        <v/>
      </c>
      <c r="BH38" s="7" t="str">
        <f>IF(ISBLANK(IF('Conseil de classe'!$A$2=$I$3,Classe1!FP39,IF('Conseil de classe'!$A$2=$I$4,Classe2!FP39,IF('Conseil de classe'!$A$2=$I$5,Classe3!FP39,IF('Conseil de classe'!$A$2=$I$6,Classe4!FP39,IF('Conseil de classe'!$A$2=$I$7,Classe5!FP39,IF('Conseil de classe'!$A$2=$I$8,Classe6!FP39,IF('Conseil de classe'!$A$2=$I$9,Classe7!FP39,IF('Conseil de classe'!$A$2=$I$10,Classe8!FP39,IF('Conseil de classe'!$A$2=$I$11,Classe9!FP39)))))))))),"",IF('Conseil de classe'!$A$2=$I$3,Classe1!FP39,IF('Conseil de classe'!$A$2=$I$4,Classe2!FP39,IF('Conseil de classe'!$A$2=$I$5,Classe3!FP39,IF('Conseil de classe'!$A$2=$I$6,Classe4!FP39,IF('Conseil de classe'!$A$2=$I$7,Classe5!FP39,IF('Conseil de classe'!$A$2=$I$8,Classe6!FP39,IF('Conseil de classe'!$A$2=$I$9,Classe7!FP39,IF('Conseil de classe'!$A$2=$I$10,Classe8!FP39,IF('Conseil de classe'!$A$2=$I$11,Classe9!FP39))))))))))</f>
        <v/>
      </c>
      <c r="BI38" s="7" t="str">
        <f>IF(ISBLANK(IF('Conseil de classe'!$A$2=$I$3,Classe1!FQ39,IF('Conseil de classe'!$A$2=$I$4,Classe2!FQ39,IF('Conseil de classe'!$A$2=$I$5,Classe3!FQ39,IF('Conseil de classe'!$A$2=$I$6,Classe4!FQ39,IF('Conseil de classe'!$A$2=$I$7,Classe5!FQ39,IF('Conseil de classe'!$A$2=$I$8,Classe6!FQ39,IF('Conseil de classe'!$A$2=$I$9,Classe7!FQ39,IF('Conseil de classe'!$A$2=$I$10,Classe8!FQ39,IF('Conseil de classe'!$A$2=$I$11,Classe9!FQ39)))))))))),"",IF('Conseil de classe'!$A$2=$I$3,Classe1!FQ39,IF('Conseil de classe'!$A$2=$I$4,Classe2!FQ39,IF('Conseil de classe'!$A$2=$I$5,Classe3!FQ39,IF('Conseil de classe'!$A$2=$I$6,Classe4!FQ39,IF('Conseil de classe'!$A$2=$I$7,Classe5!FQ39,IF('Conseil de classe'!$A$2=$I$8,Classe6!FQ39,IF('Conseil de classe'!$A$2=$I$9,Classe7!FQ39,IF('Conseil de classe'!$A$2=$I$10,Classe8!FQ39,IF('Conseil de classe'!$A$2=$I$11,Classe9!FQ39))))))))))</f>
        <v/>
      </c>
      <c r="BJ38" s="7" t="str">
        <f>IF(ISBLANK(IF('Conseil de classe'!$A$2=$I$3,Classe1!FR39,IF('Conseil de classe'!$A$2=$I$4,Classe2!FR39,IF('Conseil de classe'!$A$2=$I$5,Classe3!FR39,IF('Conseil de classe'!$A$2=$I$6,Classe4!FR39,IF('Conseil de classe'!$A$2=$I$7,Classe5!FR39,IF('Conseil de classe'!$A$2=$I$8,Classe6!FR39,IF('Conseil de classe'!$A$2=$I$9,Classe7!FR39,IF('Conseil de classe'!$A$2=$I$10,Classe8!FR39,IF('Conseil de classe'!$A$2=$I$11,Classe9!FR39)))))))))),"",IF('Conseil de classe'!$A$2=$I$3,Classe1!FR39,IF('Conseil de classe'!$A$2=$I$4,Classe2!FR39,IF('Conseil de classe'!$A$2=$I$5,Classe3!FR39,IF('Conseil de classe'!$A$2=$I$6,Classe4!FR39,IF('Conseil de classe'!$A$2=$I$7,Classe5!FR39,IF('Conseil de classe'!$A$2=$I$8,Classe6!FR39,IF('Conseil de classe'!$A$2=$I$9,Classe7!FR39,IF('Conseil de classe'!$A$2=$I$10,Classe8!FR39,IF('Conseil de classe'!$A$2=$I$11,Classe9!FR39))))))))))</f>
        <v/>
      </c>
      <c r="BK38" s="7" t="str">
        <f>IF(ISBLANK(IF('Conseil de classe'!$A$2=$I$3,Classe1!FS39,IF('Conseil de classe'!$A$2=$I$4,Classe2!FS39,IF('Conseil de classe'!$A$2=$I$5,Classe3!FS39,IF('Conseil de classe'!$A$2=$I$6,Classe4!FS39,IF('Conseil de classe'!$A$2=$I$7,Classe5!FS39,IF('Conseil de classe'!$A$2=$I$8,Classe6!FS39,IF('Conseil de classe'!$A$2=$I$9,Classe7!FS39,IF('Conseil de classe'!$A$2=$I$10,Classe8!FS39,IF('Conseil de classe'!$A$2=$I$11,Classe9!FS39)))))))))),"",IF('Conseil de classe'!$A$2=$I$3,Classe1!FS39,IF('Conseil de classe'!$A$2=$I$4,Classe2!FS39,IF('Conseil de classe'!$A$2=$I$5,Classe3!FS39,IF('Conseil de classe'!$A$2=$I$6,Classe4!FS39,IF('Conseil de classe'!$A$2=$I$7,Classe5!FS39,IF('Conseil de classe'!$A$2=$I$8,Classe6!FS39,IF('Conseil de classe'!$A$2=$I$9,Classe7!FS39,IF('Conseil de classe'!$A$2=$I$10,Classe8!FS39,IF('Conseil de classe'!$A$2=$I$11,Classe9!FS39))))))))))</f>
        <v/>
      </c>
      <c r="BL38" s="7" t="str">
        <f>IF(ISBLANK(IF('Conseil de classe'!$A$2=$I$3,Classe1!FT39,IF('Conseil de classe'!$A$2=$I$4,Classe2!FT39,IF('Conseil de classe'!$A$2=$I$5,Classe3!FT39,IF('Conseil de classe'!$A$2=$I$6,Classe4!FT39,IF('Conseil de classe'!$A$2=$I$7,Classe5!FT39,IF('Conseil de classe'!$A$2=$I$8,Classe6!FT39,IF('Conseil de classe'!$A$2=$I$9,Classe7!FT39,IF('Conseil de classe'!$A$2=$I$10,Classe8!FT39,IF('Conseil de classe'!$A$2=$I$11,Classe9!FT39)))))))))),"",IF('Conseil de classe'!$A$2=$I$3,Classe1!FT39,IF('Conseil de classe'!$A$2=$I$4,Classe2!FT39,IF('Conseil de classe'!$A$2=$I$5,Classe3!FT39,IF('Conseil de classe'!$A$2=$I$6,Classe4!FT39,IF('Conseil de classe'!$A$2=$I$7,Classe5!FT39,IF('Conseil de classe'!$A$2=$I$8,Classe6!FT39,IF('Conseil de classe'!$A$2=$I$9,Classe7!FT39,IF('Conseil de classe'!$A$2=$I$10,Classe8!FT39,IF('Conseil de classe'!$A$2=$I$11,Classe9!FT39))))))))))</f>
        <v/>
      </c>
      <c r="BM38" s="7" t="str">
        <f>IF(ISBLANK(IF('Conseil de classe'!$A$2=$I$3,Classe1!FU39,IF('Conseil de classe'!$A$2=$I$4,Classe2!FU39,IF('Conseil de classe'!$A$2=$I$5,Classe3!FU39,IF('Conseil de classe'!$A$2=$I$6,Classe4!FU39,IF('Conseil de classe'!$A$2=$I$7,Classe5!FU39,IF('Conseil de classe'!$A$2=$I$8,Classe6!FU39,IF('Conseil de classe'!$A$2=$I$9,Classe7!FU39,IF('Conseil de classe'!$A$2=$I$10,Classe8!FU39,IF('Conseil de classe'!$A$2=$I$11,Classe9!FU39)))))))))),"",IF('Conseil de classe'!$A$2=$I$3,Classe1!FU39,IF('Conseil de classe'!$A$2=$I$4,Classe2!FU39,IF('Conseil de classe'!$A$2=$I$5,Classe3!FU39,IF('Conseil de classe'!$A$2=$I$6,Classe4!FU39,IF('Conseil de classe'!$A$2=$I$7,Classe5!FU39,IF('Conseil de classe'!$A$2=$I$8,Classe6!FU39,IF('Conseil de classe'!$A$2=$I$9,Classe7!FU39,IF('Conseil de classe'!$A$2=$I$10,Classe8!FU39,IF('Conseil de classe'!$A$2=$I$11,Classe9!FU39))))))))))</f>
        <v/>
      </c>
      <c r="BN38" s="7" t="str">
        <f>IF(ISBLANK(IF('Conseil de classe'!$A$2=$I$3,Classe1!FV39,IF('Conseil de classe'!$A$2=$I$4,Classe2!FV39,IF('Conseil de classe'!$A$2=$I$5,Classe3!FV39,IF('Conseil de classe'!$A$2=$I$6,Classe4!FV39,IF('Conseil de classe'!$A$2=$I$7,Classe5!FV39,IF('Conseil de classe'!$A$2=$I$8,Classe6!FV39,IF('Conseil de classe'!$A$2=$I$9,Classe7!FV39,IF('Conseil de classe'!$A$2=$I$10,Classe8!FV39,IF('Conseil de classe'!$A$2=$I$11,Classe9!FV39)))))))))),"",IF('Conseil de classe'!$A$2=$I$3,Classe1!FV39,IF('Conseil de classe'!$A$2=$I$4,Classe2!FV39,IF('Conseil de classe'!$A$2=$I$5,Classe3!FV39,IF('Conseil de classe'!$A$2=$I$6,Classe4!FV39,IF('Conseil de classe'!$A$2=$I$7,Classe5!FV39,IF('Conseil de classe'!$A$2=$I$8,Classe6!FV39,IF('Conseil de classe'!$A$2=$I$9,Classe7!FV39,IF('Conseil de classe'!$A$2=$I$10,Classe8!FV39,IF('Conseil de classe'!$A$2=$I$11,Classe9!FV39))))))))))</f>
        <v/>
      </c>
      <c r="BO38" s="7" t="str">
        <f>IF(ISBLANK(IF('Conseil de classe'!$A$2=$I$3,Classe1!FW39,IF('Conseil de classe'!$A$2=$I$4,Classe2!FW39,IF('Conseil de classe'!$A$2=$I$5,Classe3!FW39,IF('Conseil de classe'!$A$2=$I$6,Classe4!FW39,IF('Conseil de classe'!$A$2=$I$7,Classe5!FW39,IF('Conseil de classe'!$A$2=$I$8,Classe6!FW39,IF('Conseil de classe'!$A$2=$I$9,Classe7!FW39,IF('Conseil de classe'!$A$2=$I$10,Classe8!FW39,IF('Conseil de classe'!$A$2=$I$11,Classe9!FW39)))))))))),"",IF('Conseil de classe'!$A$2=$I$3,Classe1!FW39,IF('Conseil de classe'!$A$2=$I$4,Classe2!FW39,IF('Conseil de classe'!$A$2=$I$5,Classe3!FW39,IF('Conseil de classe'!$A$2=$I$6,Classe4!FW39,IF('Conseil de classe'!$A$2=$I$7,Classe5!FW39,IF('Conseil de classe'!$A$2=$I$8,Classe6!FW39,IF('Conseil de classe'!$A$2=$I$9,Classe7!FW39,IF('Conseil de classe'!$A$2=$I$10,Classe8!FW39,IF('Conseil de classe'!$A$2=$I$11,Classe9!FW39))))))))))</f>
        <v/>
      </c>
      <c r="BP38" s="7" t="str">
        <f>IF(ISBLANK(IF('Conseil de classe'!$A$2=$I$3,Classe1!FX39,IF('Conseil de classe'!$A$2=$I$4,Classe2!FX39,IF('Conseil de classe'!$A$2=$I$5,Classe3!FX39,IF('Conseil de classe'!$A$2=$I$6,Classe4!FX39,IF('Conseil de classe'!$A$2=$I$7,Classe5!FX39,IF('Conseil de classe'!$A$2=$I$8,Classe6!FX39,IF('Conseil de classe'!$A$2=$I$9,Classe7!FX39,IF('Conseil de classe'!$A$2=$I$10,Classe8!FX39,IF('Conseil de classe'!$A$2=$I$11,Classe9!FX39)))))))))),"",IF('Conseil de classe'!$A$2=$I$3,Classe1!FX39,IF('Conseil de classe'!$A$2=$I$4,Classe2!FX39,IF('Conseil de classe'!$A$2=$I$5,Classe3!FX39,IF('Conseil de classe'!$A$2=$I$6,Classe4!FX39,IF('Conseil de classe'!$A$2=$I$7,Classe5!FX39,IF('Conseil de classe'!$A$2=$I$8,Classe6!FX39,IF('Conseil de classe'!$A$2=$I$9,Classe7!FX39,IF('Conseil de classe'!$A$2=$I$10,Classe8!FX39,IF('Conseil de classe'!$A$2=$I$11,Classe9!FX39))))))))))</f>
        <v/>
      </c>
      <c r="BQ38" s="7" t="str">
        <f>IF(ISBLANK(IF('Conseil de classe'!$A$2=$I$3,Classe1!FY39,IF('Conseil de classe'!$A$2=$I$4,Classe2!FY39,IF('Conseil de classe'!$A$2=$I$5,Classe3!FY39,IF('Conseil de classe'!$A$2=$I$6,Classe4!FY39,IF('Conseil de classe'!$A$2=$I$7,Classe5!FY39,IF('Conseil de classe'!$A$2=$I$8,Classe6!FY39,IF('Conseil de classe'!$A$2=$I$9,Classe7!FY39,IF('Conseil de classe'!$A$2=$I$10,Classe8!FY39,IF('Conseil de classe'!$A$2=$I$11,Classe9!FY39)))))))))),"",IF('Conseil de classe'!$A$2=$I$3,Classe1!FY39,IF('Conseil de classe'!$A$2=$I$4,Classe2!FY39,IF('Conseil de classe'!$A$2=$I$5,Classe3!FY39,IF('Conseil de classe'!$A$2=$I$6,Classe4!FY39,IF('Conseil de classe'!$A$2=$I$7,Classe5!FY39,IF('Conseil de classe'!$A$2=$I$8,Classe6!FY39,IF('Conseil de classe'!$A$2=$I$9,Classe7!FY39,IF('Conseil de classe'!$A$2=$I$10,Classe8!FY39,IF('Conseil de classe'!$A$2=$I$11,Classe9!FY39))))))))))</f>
        <v/>
      </c>
      <c r="BR38" s="7" t="str">
        <f>IF(ISBLANK(IF('Conseil de classe'!$A$2=$I$3,Classe1!FZ39,IF('Conseil de classe'!$A$2=$I$4,Classe2!FZ39,IF('Conseil de classe'!$A$2=$I$5,Classe3!FZ39,IF('Conseil de classe'!$A$2=$I$6,Classe4!FZ39,IF('Conseil de classe'!$A$2=$I$7,Classe5!FZ39,IF('Conseil de classe'!$A$2=$I$8,Classe6!FZ39,IF('Conseil de classe'!$A$2=$I$9,Classe7!FZ39,IF('Conseil de classe'!$A$2=$I$10,Classe8!FZ39,IF('Conseil de classe'!$A$2=$I$11,Classe9!FZ39)))))))))),"",IF('Conseil de classe'!$A$2=$I$3,Classe1!FZ39,IF('Conseil de classe'!$A$2=$I$4,Classe2!FZ39,IF('Conseil de classe'!$A$2=$I$5,Classe3!FZ39,IF('Conseil de classe'!$A$2=$I$6,Classe4!FZ39,IF('Conseil de classe'!$A$2=$I$7,Classe5!FZ39,IF('Conseil de classe'!$A$2=$I$8,Classe6!FZ39,IF('Conseil de classe'!$A$2=$I$9,Classe7!FZ39,IF('Conseil de classe'!$A$2=$I$10,Classe8!FZ39,IF('Conseil de classe'!$A$2=$I$11,Classe9!FZ39))))))))))</f>
        <v/>
      </c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</row>
    <row r="39" spans="3:84" x14ac:dyDescent="0.3">
      <c r="C39" s="9"/>
      <c r="F39" s="7">
        <v>31</v>
      </c>
      <c r="G39" s="2">
        <v>14.5</v>
      </c>
      <c r="J39" s="7" t="str">
        <f>IF(ISBLANK(IF('Conseil de classe'!$A$2=$I$3,Classe1!B40, IF('Conseil de classe'!$A$2=$I$4,Classe2!B40,IF('Conseil de classe'!$A$2=$I$5,Classe3!B40,IF('Conseil de classe'!$A$2=$I$6,Classe4!B40,IF('Conseil de classe'!$A$2=$I$7,Classe5!B40,IF('Conseil de classe'!$A$2=$I$8,Classe6!B40, IF('Conseil de classe'!$A$2=$I$9,Classe7!B40,IF('Conseil de classe'!$A$2=$I$10,Classe8!B40,IF('Conseil de classe'!$A$2=$I$11,Classe9!B40)))))))))),"",IF('Conseil de classe'!$A$2=$I$3,Classe1!B40, IF('Conseil de classe'!$A$2=$I$4,Classe2!B40,IF('Conseil de classe'!$A$2=$I$5,Classe3!B40,IF('Conseil de classe'!$A$2=$I$6,Classe4!B40,IF('Conseil de classe'!$A$2=$I$7,Classe5!B40,IF('Conseil de classe'!$A$2=$I$8,Classe6!B40, IF('Conseil de classe'!$A$2=$I$9,Classe7!B40,IF('Conseil de classe'!$A$2=$I$10,Classe8!B40,IF('Conseil de classe'!$A$2=$I$11,Classe9!B40))))))))))</f>
        <v/>
      </c>
      <c r="K39" s="7" t="str">
        <f>IF(ISBLANK(IF('Conseil de classe'!$A$2=$I$3,Classe1!DS40,IF('Conseil de classe'!$A$2=$I$4,Classe2!DS40,IF('Conseil de classe'!$A$2=$I$5,Classe3!DS40,IF('Conseil de classe'!$A$2=$I$6,Classe4!DS40,IF('Conseil de classe'!$A$2=$I$7,Classe5!DS40,IF('Conseil de classe'!$A$2=$I$8,Classe6!DS40,IF('Conseil de classe'!$A$2=$I$9,Classe7!DS40,IF('Conseil de classe'!$A$2=$I$10,Classe8!DS40,IF('Conseil de classe'!$A$2=$I$11,Classe9!DS40)))))))))),"",IF('Conseil de classe'!$A$2=$I$3,Classe1!DS40,IF('Conseil de classe'!$A$2=$I$4,Classe2!DS40,IF('Conseil de classe'!$A$2=$I$5,Classe3!DS40,IF('Conseil de classe'!$A$2=$I$6,Classe4!DS40,IF('Conseil de classe'!$A$2=$I$7,Classe5!DS40,IF('Conseil de classe'!$A$2=$I$8,Classe6!DS40,IF('Conseil de classe'!$A$2=$I$9,Classe7!DS40,IF('Conseil de classe'!$A$2=$I$10,Classe8!DS40,IF('Conseil de classe'!$A$2=$I$11,Classe9!DS40))))))))))</f>
        <v/>
      </c>
      <c r="L39" s="7" t="str">
        <f>IF(ISBLANK(IF('Conseil de classe'!$A$2=$I$3,Classe1!DT40,IF('Conseil de classe'!$A$2=$I$4,Classe2!DT40,IF('Conseil de classe'!$A$2=$I$5,Classe3!DT40,IF('Conseil de classe'!$A$2=$I$6,Classe4!DT40,IF('Conseil de classe'!$A$2=$I$7,Classe5!DT40,IF('Conseil de classe'!$A$2=$I$8,Classe6!DT40,IF('Conseil de classe'!$A$2=$I$9,Classe7!DT40,IF('Conseil de classe'!$A$2=$I$10,Classe8!DT40,IF('Conseil de classe'!$A$2=$I$11,Classe9!DT40)))))))))),"",IF('Conseil de classe'!$A$2=$I$3,Classe1!DT40,IF('Conseil de classe'!$A$2=$I$4,Classe2!DT40,IF('Conseil de classe'!$A$2=$I$5,Classe3!DT40,IF('Conseil de classe'!$A$2=$I$6,Classe4!DT40,IF('Conseil de classe'!$A$2=$I$7,Classe5!DT40,IF('Conseil de classe'!$A$2=$I$8,Classe6!DT40,IF('Conseil de classe'!$A$2=$I$9,Classe7!DT40,IF('Conseil de classe'!$A$2=$I$10,Classe8!DT40,IF('Conseil de classe'!$A$2=$I$11,Classe9!DT40))))))))))</f>
        <v/>
      </c>
      <c r="M39" s="7" t="str">
        <f>IF(ISBLANK(IF('Conseil de classe'!$A$2=$I$3,Classe1!DU40,IF('Conseil de classe'!$A$2=$I$4,Classe2!DU40,IF('Conseil de classe'!$A$2=$I$5,Classe3!DU40,IF('Conseil de classe'!$A$2=$I$6,Classe4!DU40,IF('Conseil de classe'!$A$2=$I$7,Classe5!DU40,IF('Conseil de classe'!$A$2=$I$8,Classe6!DU40,IF('Conseil de classe'!$A$2=$I$9,Classe7!DU40,IF('Conseil de classe'!$A$2=$I$10,Classe8!DU40,IF('Conseil de classe'!$A$2=$I$11,Classe9!DU40)))))))))),"",IF('Conseil de classe'!$A$2=$I$3,Classe1!DU40,IF('Conseil de classe'!$A$2=$I$4,Classe2!DU40,IF('Conseil de classe'!$A$2=$I$5,Classe3!DU40,IF('Conseil de classe'!$A$2=$I$6,Classe4!DU40,IF('Conseil de classe'!$A$2=$I$7,Classe5!DU40,IF('Conseil de classe'!$A$2=$I$8,Classe6!DU40,IF('Conseil de classe'!$A$2=$I$9,Classe7!DU40,IF('Conseil de classe'!$A$2=$I$10,Classe8!DU40,IF('Conseil de classe'!$A$2=$I$11,Classe9!DU40))))))))))</f>
        <v/>
      </c>
      <c r="N39" s="7" t="str">
        <f>IF(ISBLANK(IF('Conseil de classe'!$A$2=$I$3,Classe1!DV40,IF('Conseil de classe'!$A$2=$I$4,Classe2!DV40,IF('Conseil de classe'!$A$2=$I$5,Classe3!DV40,IF('Conseil de classe'!$A$2=$I$6,Classe4!DV40,IF('Conseil de classe'!$A$2=$I$7,Classe5!DV40,IF('Conseil de classe'!$A$2=$I$8,Classe6!DV40,IF('Conseil de classe'!$A$2=$I$9,Classe7!DV40,IF('Conseil de classe'!$A$2=$I$10,Classe8!DV40,IF('Conseil de classe'!$A$2=$I$11,Classe9!DV40)))))))))),"",IF('Conseil de classe'!$A$2=$I$3,Classe1!DV40,IF('Conseil de classe'!$A$2=$I$4,Classe2!DV40,IF('Conseil de classe'!$A$2=$I$5,Classe3!DV40,IF('Conseil de classe'!$A$2=$I$6,Classe4!DV40,IF('Conseil de classe'!$A$2=$I$7,Classe5!DV40,IF('Conseil de classe'!$A$2=$I$8,Classe6!DV40,IF('Conseil de classe'!$A$2=$I$9,Classe7!DV40,IF('Conseil de classe'!$A$2=$I$10,Classe8!DV40,IF('Conseil de classe'!$A$2=$I$11,Classe9!DV40))))))))))</f>
        <v/>
      </c>
      <c r="O39" s="7" t="str">
        <f>IF(ISBLANK(IF('Conseil de classe'!$A$2=$I$3,Classe1!DW40,IF('Conseil de classe'!$A$2=$I$4,Classe2!DW40,IF('Conseil de classe'!$A$2=$I$5,Classe3!DW40,IF('Conseil de classe'!$A$2=$I$6,Classe4!DW40,IF('Conseil de classe'!$A$2=$I$7,Classe5!DW40,IF('Conseil de classe'!$A$2=$I$8,Classe6!DW40,IF('Conseil de classe'!$A$2=$I$9,Classe7!DW40,IF('Conseil de classe'!$A$2=$I$10,Classe8!DW40,IF('Conseil de classe'!$A$2=$I$11,Classe9!DW40)))))))))),"",IF('Conseil de classe'!$A$2=$I$3,Classe1!DW40,IF('Conseil de classe'!$A$2=$I$4,Classe2!DW40,IF('Conseil de classe'!$A$2=$I$5,Classe3!DW40,IF('Conseil de classe'!$A$2=$I$6,Classe4!DW40,IF('Conseil de classe'!$A$2=$I$7,Classe5!DW40,IF('Conseil de classe'!$A$2=$I$8,Classe6!DW40,IF('Conseil de classe'!$A$2=$I$9,Classe7!DW40,IF('Conseil de classe'!$A$2=$I$10,Classe8!DW40,IF('Conseil de classe'!$A$2=$I$11,Classe9!DW40))))))))))</f>
        <v/>
      </c>
      <c r="P39" s="7" t="str">
        <f>IF(ISBLANK(IF('Conseil de classe'!$A$2=$I$3,Classe1!DX40,IF('Conseil de classe'!$A$2=$I$4,Classe2!DX40,IF('Conseil de classe'!$A$2=$I$5,Classe3!DX40,IF('Conseil de classe'!$A$2=$I$6,Classe4!DX40,IF('Conseil de classe'!$A$2=$I$7,Classe5!DX40,IF('Conseil de classe'!$A$2=$I$8,Classe6!DX40,IF('Conseil de classe'!$A$2=$I$9,Classe7!DX40,IF('Conseil de classe'!$A$2=$I$10,Classe8!DX40,IF('Conseil de classe'!$A$2=$I$11,Classe9!DX40)))))))))),"",IF('Conseil de classe'!$A$2=$I$3,Classe1!DX40,IF('Conseil de classe'!$A$2=$I$4,Classe2!DX40,IF('Conseil de classe'!$A$2=$I$5,Classe3!DX40,IF('Conseil de classe'!$A$2=$I$6,Classe4!DX40,IF('Conseil de classe'!$A$2=$I$7,Classe5!DX40,IF('Conseil de classe'!$A$2=$I$8,Classe6!DX40,IF('Conseil de classe'!$A$2=$I$9,Classe7!DX40,IF('Conseil de classe'!$A$2=$I$10,Classe8!DX40,IF('Conseil de classe'!$A$2=$I$11,Classe9!DX40))))))))))</f>
        <v/>
      </c>
      <c r="Q39" s="7" t="str">
        <f>IF(ISBLANK(IF('Conseil de classe'!$A$2=$I$3,Classe1!DY40,IF('Conseil de classe'!$A$2=$I$4,Classe2!DY40,IF('Conseil de classe'!$A$2=$I$5,Classe3!DY40,IF('Conseil de classe'!$A$2=$I$6,Classe4!DY40,IF('Conseil de classe'!$A$2=$I$7,Classe5!DY40,IF('Conseil de classe'!$A$2=$I$8,Classe6!DY40,IF('Conseil de classe'!$A$2=$I$9,Classe7!DY40,IF('Conseil de classe'!$A$2=$I$10,Classe8!DY40,IF('Conseil de classe'!$A$2=$I$11,Classe9!DY40)))))))))),"",IF('Conseil de classe'!$A$2=$I$3,Classe1!DY40,IF('Conseil de classe'!$A$2=$I$4,Classe2!DY40,IF('Conseil de classe'!$A$2=$I$5,Classe3!DY40,IF('Conseil de classe'!$A$2=$I$6,Classe4!DY40,IF('Conseil de classe'!$A$2=$I$7,Classe5!DY40,IF('Conseil de classe'!$A$2=$I$8,Classe6!DY40,IF('Conseil de classe'!$A$2=$I$9,Classe7!DY40,IF('Conseil de classe'!$A$2=$I$10,Classe8!DY40,IF('Conseil de classe'!$A$2=$I$11,Classe9!DY40))))))))))</f>
        <v/>
      </c>
      <c r="R39" s="7" t="str">
        <f>IF(ISBLANK(IF('Conseil de classe'!$A$2=$I$3,Classe1!DZ40,IF('Conseil de classe'!$A$2=$I$4,Classe2!DZ40,IF('Conseil de classe'!$A$2=$I$5,Classe3!DZ40,IF('Conseil de classe'!$A$2=$I$6,Classe4!DZ40,IF('Conseil de classe'!$A$2=$I$7,Classe5!DZ40,IF('Conseil de classe'!$A$2=$I$8,Classe6!DZ40,IF('Conseil de classe'!$A$2=$I$9,Classe7!DZ40,IF('Conseil de classe'!$A$2=$I$10,Classe8!DZ40,IF('Conseil de classe'!$A$2=$I$11,Classe9!DZ40)))))))))),"",IF('Conseil de classe'!$A$2=$I$3,Classe1!DZ40,IF('Conseil de classe'!$A$2=$I$4,Classe2!DZ40,IF('Conseil de classe'!$A$2=$I$5,Classe3!DZ40,IF('Conseil de classe'!$A$2=$I$6,Classe4!DZ40,IF('Conseil de classe'!$A$2=$I$7,Classe5!DZ40,IF('Conseil de classe'!$A$2=$I$8,Classe6!DZ40,IF('Conseil de classe'!$A$2=$I$9,Classe7!DZ40,IF('Conseil de classe'!$A$2=$I$10,Classe8!DZ40,IF('Conseil de classe'!$A$2=$I$11,Classe9!DZ40))))))))))</f>
        <v/>
      </c>
      <c r="S39" s="7" t="str">
        <f>IF(ISBLANK(IF('Conseil de classe'!$A$2=$I$3,Classe1!EA40,IF('Conseil de classe'!$A$2=$I$4,Classe2!EA40,IF('Conseil de classe'!$A$2=$I$5,Classe3!EA40,IF('Conseil de classe'!$A$2=$I$6,Classe4!EA40,IF('Conseil de classe'!$A$2=$I$7,Classe5!EA40,IF('Conseil de classe'!$A$2=$I$8,Classe6!EA40,IF('Conseil de classe'!$A$2=$I$9,Classe7!EA40,IF('Conseil de classe'!$A$2=$I$10,Classe8!EA40,IF('Conseil de classe'!$A$2=$I$11,Classe9!EA40)))))))))),"",IF('Conseil de classe'!$A$2=$I$3,Classe1!EA40,IF('Conseil de classe'!$A$2=$I$4,Classe2!EA40,IF('Conseil de classe'!$A$2=$I$5,Classe3!EA40,IF('Conseil de classe'!$A$2=$I$6,Classe4!EA40,IF('Conseil de classe'!$A$2=$I$7,Classe5!EA40,IF('Conseil de classe'!$A$2=$I$8,Classe6!EA40,IF('Conseil de classe'!$A$2=$I$9,Classe7!EA40,IF('Conseil de classe'!$A$2=$I$10,Classe8!EA40,IF('Conseil de classe'!$A$2=$I$11,Classe9!EA40))))))))))</f>
        <v/>
      </c>
      <c r="T39" s="7" t="str">
        <f>IF(ISBLANK(IF('Conseil de classe'!$A$2=$I$3,Classe1!EB40,IF('Conseil de classe'!$A$2=$I$4,Classe2!EB40,IF('Conseil de classe'!$A$2=$I$5,Classe3!EB40,IF('Conseil de classe'!$A$2=$I$6,Classe4!EB40,IF('Conseil de classe'!$A$2=$I$7,Classe5!EB40,IF('Conseil de classe'!$A$2=$I$8,Classe6!EB40,IF('Conseil de classe'!$A$2=$I$9,Classe7!EB40,IF('Conseil de classe'!$A$2=$I$10,Classe8!EB40,IF('Conseil de classe'!$A$2=$I$11,Classe9!EB40)))))))))),"",IF('Conseil de classe'!$A$2=$I$3,Classe1!EB40,IF('Conseil de classe'!$A$2=$I$4,Classe2!EB40,IF('Conseil de classe'!$A$2=$I$5,Classe3!EB40,IF('Conseil de classe'!$A$2=$I$6,Classe4!EB40,IF('Conseil de classe'!$A$2=$I$7,Classe5!EB40,IF('Conseil de classe'!$A$2=$I$8,Classe6!EB40,IF('Conseil de classe'!$A$2=$I$9,Classe7!EB40,IF('Conseil de classe'!$A$2=$I$10,Classe8!EB40,IF('Conseil de classe'!$A$2=$I$11,Classe9!EB40))))))))))</f>
        <v/>
      </c>
      <c r="U39" s="7" t="str">
        <f>IF(ISBLANK(IF('Conseil de classe'!$A$2=$I$3,Classe1!EC40,IF('Conseil de classe'!$A$2=$I$4,Classe2!EC40,IF('Conseil de classe'!$A$2=$I$5,Classe3!EC40,IF('Conseil de classe'!$A$2=$I$6,Classe4!EC40,IF('Conseil de classe'!$A$2=$I$7,Classe5!EC40,IF('Conseil de classe'!$A$2=$I$8,Classe6!EC40,IF('Conseil de classe'!$A$2=$I$9,Classe7!EC40,IF('Conseil de classe'!$A$2=$I$10,Classe8!EC40,IF('Conseil de classe'!$A$2=$I$11,Classe9!EC40)))))))))),"",IF('Conseil de classe'!$A$2=$I$3,Classe1!EC40,IF('Conseil de classe'!$A$2=$I$4,Classe2!EC40,IF('Conseil de classe'!$A$2=$I$5,Classe3!EC40,IF('Conseil de classe'!$A$2=$I$6,Classe4!EC40,IF('Conseil de classe'!$A$2=$I$7,Classe5!EC40,IF('Conseil de classe'!$A$2=$I$8,Classe6!EC40,IF('Conseil de classe'!$A$2=$I$9,Classe7!EC40,IF('Conseil de classe'!$A$2=$I$10,Classe8!EC40,IF('Conseil de classe'!$A$2=$I$11,Classe9!EC40))))))))))</f>
        <v/>
      </c>
      <c r="V39" s="7" t="str">
        <f>IF(ISBLANK(IF('Conseil de classe'!$A$2=$I$3,Classe1!ED40,IF('Conseil de classe'!$A$2=$I$4,Classe2!ED40,IF('Conseil de classe'!$A$2=$I$5,Classe3!ED40,IF('Conseil de classe'!$A$2=$I$6,Classe4!ED40,IF('Conseil de classe'!$A$2=$I$7,Classe5!ED40,IF('Conseil de classe'!$A$2=$I$8,Classe6!ED40,IF('Conseil de classe'!$A$2=$I$9,Classe7!ED40,IF('Conseil de classe'!$A$2=$I$10,Classe8!ED40,IF('Conseil de classe'!$A$2=$I$11,Classe9!ED40)))))))))),"",IF('Conseil de classe'!$A$2=$I$3,Classe1!ED40,IF('Conseil de classe'!$A$2=$I$4,Classe2!ED40,IF('Conseil de classe'!$A$2=$I$5,Classe3!ED40,IF('Conseil de classe'!$A$2=$I$6,Classe4!ED40,IF('Conseil de classe'!$A$2=$I$7,Classe5!ED40,IF('Conseil de classe'!$A$2=$I$8,Classe6!ED40,IF('Conseil de classe'!$A$2=$I$9,Classe7!ED40,IF('Conseil de classe'!$A$2=$I$10,Classe8!ED40,IF('Conseil de classe'!$A$2=$I$11,Classe9!ED40))))))))))</f>
        <v/>
      </c>
      <c r="W39" s="7" t="str">
        <f>IF(ISBLANK(IF('Conseil de classe'!$A$2=$I$3,Classe1!EE40,IF('Conseil de classe'!$A$2=$I$4,Classe2!EE40,IF('Conseil de classe'!$A$2=$I$5,Classe3!EE40,IF('Conseil de classe'!$A$2=$I$6,Classe4!EE40,IF('Conseil de classe'!$A$2=$I$7,Classe5!EE40,IF('Conseil de classe'!$A$2=$I$8,Classe6!EE40,IF('Conseil de classe'!$A$2=$I$9,Classe7!EE40,IF('Conseil de classe'!$A$2=$I$10,Classe8!EE40,IF('Conseil de classe'!$A$2=$I$11,Classe9!EE40)))))))))),"",IF('Conseil de classe'!$A$2=$I$3,Classe1!EE40,IF('Conseil de classe'!$A$2=$I$4,Classe2!EE40,IF('Conseil de classe'!$A$2=$I$5,Classe3!EE40,IF('Conseil de classe'!$A$2=$I$6,Classe4!EE40,IF('Conseil de classe'!$A$2=$I$7,Classe5!EE40,IF('Conseil de classe'!$A$2=$I$8,Classe6!EE40,IF('Conseil de classe'!$A$2=$I$9,Classe7!EE40,IF('Conseil de classe'!$A$2=$I$10,Classe8!EE40,IF('Conseil de classe'!$A$2=$I$11,Classe9!EE40))))))))))</f>
        <v/>
      </c>
      <c r="X39" s="7" t="str">
        <f>IF(ISBLANK(IF('Conseil de classe'!$A$2=$I$3,Classe1!EF40,IF('Conseil de classe'!$A$2=$I$4,Classe2!EF40,IF('Conseil de classe'!$A$2=$I$5,Classe3!EF40,IF('Conseil de classe'!$A$2=$I$6,Classe4!EF40,IF('Conseil de classe'!$A$2=$I$7,Classe5!EF40,IF('Conseil de classe'!$A$2=$I$8,Classe6!EF40,IF('Conseil de classe'!$A$2=$I$9,Classe7!EF40,IF('Conseil de classe'!$A$2=$I$10,Classe8!EF40,IF('Conseil de classe'!$A$2=$I$11,Classe9!EF40)))))))))),"",IF('Conseil de classe'!$A$2=$I$3,Classe1!EF40,IF('Conseil de classe'!$A$2=$I$4,Classe2!EF40,IF('Conseil de classe'!$A$2=$I$5,Classe3!EF40,IF('Conseil de classe'!$A$2=$I$6,Classe4!EF40,IF('Conseil de classe'!$A$2=$I$7,Classe5!EF40,IF('Conseil de classe'!$A$2=$I$8,Classe6!EF40,IF('Conseil de classe'!$A$2=$I$9,Classe7!EF40,IF('Conseil de classe'!$A$2=$I$10,Classe8!EF40,IF('Conseil de classe'!$A$2=$I$11,Classe9!EF40))))))))))</f>
        <v/>
      </c>
      <c r="Y39" s="7" t="str">
        <f>IF(ISBLANK(IF('Conseil de classe'!$A$2=$I$3,Classe1!EG40,IF('Conseil de classe'!$A$2=$I$4,Classe2!EG40,IF('Conseil de classe'!$A$2=$I$5,Classe3!EG40,IF('Conseil de classe'!$A$2=$I$6,Classe4!EG40,IF('Conseil de classe'!$A$2=$I$7,Classe5!EG40,IF('Conseil de classe'!$A$2=$I$8,Classe6!EG40,IF('Conseil de classe'!$A$2=$I$9,Classe7!EG40,IF('Conseil de classe'!$A$2=$I$10,Classe8!EG40,IF('Conseil de classe'!$A$2=$I$11,Classe9!EG40)))))))))),"",IF('Conseil de classe'!$A$2=$I$3,Classe1!EG40,IF('Conseil de classe'!$A$2=$I$4,Classe2!EG40,IF('Conseil de classe'!$A$2=$I$5,Classe3!EG40,IF('Conseil de classe'!$A$2=$I$6,Classe4!EG40,IF('Conseil de classe'!$A$2=$I$7,Classe5!EG40,IF('Conseil de classe'!$A$2=$I$8,Classe6!EG40,IF('Conseil de classe'!$A$2=$I$9,Classe7!EG40,IF('Conseil de classe'!$A$2=$I$10,Classe8!EG40,IF('Conseil de classe'!$A$2=$I$11,Classe9!EG40))))))))))</f>
        <v/>
      </c>
      <c r="Z39" s="7" t="str">
        <f>IF(ISBLANK(IF('Conseil de classe'!$A$2=$I$3,Classe1!EH40,IF('Conseil de classe'!$A$2=$I$4,Classe2!EH40,IF('Conseil de classe'!$A$2=$I$5,Classe3!EH40,IF('Conseil de classe'!$A$2=$I$6,Classe4!EH40,IF('Conseil de classe'!$A$2=$I$7,Classe5!EH40,IF('Conseil de classe'!$A$2=$I$8,Classe6!EH40,IF('Conseil de classe'!$A$2=$I$9,Classe7!EH40,IF('Conseil de classe'!$A$2=$I$10,Classe8!EH40,IF('Conseil de classe'!$A$2=$I$11,Classe9!EH40)))))))))),"",IF('Conseil de classe'!$A$2=$I$3,Classe1!EH40,IF('Conseil de classe'!$A$2=$I$4,Classe2!EH40,IF('Conseil de classe'!$A$2=$I$5,Classe3!EH40,IF('Conseil de classe'!$A$2=$I$6,Classe4!EH40,IF('Conseil de classe'!$A$2=$I$7,Classe5!EH40,IF('Conseil de classe'!$A$2=$I$8,Classe6!EH40,IF('Conseil de classe'!$A$2=$I$9,Classe7!EH40,IF('Conseil de classe'!$A$2=$I$10,Classe8!EH40,IF('Conseil de classe'!$A$2=$I$11,Classe9!EH40))))))))))</f>
        <v/>
      </c>
      <c r="AA39" s="7" t="str">
        <f>IF(ISBLANK(IF('Conseil de classe'!$A$2=$I$3,Classe1!EI40,IF('Conseil de classe'!$A$2=$I$4,Classe2!EI40,IF('Conseil de classe'!$A$2=$I$5,Classe3!EI40,IF('Conseil de classe'!$A$2=$I$6,Classe4!EI40,IF('Conseil de classe'!$A$2=$I$7,Classe5!EI40,IF('Conseil de classe'!$A$2=$I$8,Classe6!EI40,IF('Conseil de classe'!$A$2=$I$9,Classe7!EI40,IF('Conseil de classe'!$A$2=$I$10,Classe8!EI40,IF('Conseil de classe'!$A$2=$I$11,Classe9!EI40)))))))))),"",IF('Conseil de classe'!$A$2=$I$3,Classe1!EI40,IF('Conseil de classe'!$A$2=$I$4,Classe2!EI40,IF('Conseil de classe'!$A$2=$I$5,Classe3!EI40,IF('Conseil de classe'!$A$2=$I$6,Classe4!EI40,IF('Conseil de classe'!$A$2=$I$7,Classe5!EI40,IF('Conseil de classe'!$A$2=$I$8,Classe6!EI40,IF('Conseil de classe'!$A$2=$I$9,Classe7!EI40,IF('Conseil de classe'!$A$2=$I$10,Classe8!EI40,IF('Conseil de classe'!$A$2=$I$11,Classe9!EI40))))))))))</f>
        <v/>
      </c>
      <c r="AB39" s="7" t="str">
        <f>IF(ISBLANK(IF('Conseil de classe'!$A$2=$I$3,Classe1!EJ40,IF('Conseil de classe'!$A$2=$I$4,Classe2!EJ40,IF('Conseil de classe'!$A$2=$I$5,Classe3!EJ40,IF('Conseil de classe'!$A$2=$I$6,Classe4!EJ40,IF('Conseil de classe'!$A$2=$I$7,Classe5!EJ40,IF('Conseil de classe'!$A$2=$I$8,Classe6!EJ40,IF('Conseil de classe'!$A$2=$I$9,Classe7!EJ40,IF('Conseil de classe'!$A$2=$I$10,Classe8!EJ40,IF('Conseil de classe'!$A$2=$I$11,Classe9!EJ40)))))))))),"",IF('Conseil de classe'!$A$2=$I$3,Classe1!EJ40,IF('Conseil de classe'!$A$2=$I$4,Classe2!EJ40,IF('Conseil de classe'!$A$2=$I$5,Classe3!EJ40,IF('Conseil de classe'!$A$2=$I$6,Classe4!EJ40,IF('Conseil de classe'!$A$2=$I$7,Classe5!EJ40,IF('Conseil de classe'!$A$2=$I$8,Classe6!EJ40,IF('Conseil de classe'!$A$2=$I$9,Classe7!EJ40,IF('Conseil de classe'!$A$2=$I$10,Classe8!EJ40,IF('Conseil de classe'!$A$2=$I$11,Classe9!EJ40))))))))))</f>
        <v/>
      </c>
      <c r="AC39" s="7" t="str">
        <f>IF(ISBLANK(IF('Conseil de classe'!$A$2=$I$3,Classe1!EK40,IF('Conseil de classe'!$A$2=$I$4,Classe2!EK40,IF('Conseil de classe'!$A$2=$I$5,Classe3!EK40,IF('Conseil de classe'!$A$2=$I$6,Classe4!EK40,IF('Conseil de classe'!$A$2=$I$7,Classe5!EK40,IF('Conseil de classe'!$A$2=$I$8,Classe6!EK40,IF('Conseil de classe'!$A$2=$I$9,Classe7!EK40,IF('Conseil de classe'!$A$2=$I$10,Classe8!EK40,IF('Conseil de classe'!$A$2=$I$11,Classe9!EK40)))))))))),"",IF('Conseil de classe'!$A$2=$I$3,Classe1!EK40,IF('Conseil de classe'!$A$2=$I$4,Classe2!EK40,IF('Conseil de classe'!$A$2=$I$5,Classe3!EK40,IF('Conseil de classe'!$A$2=$I$6,Classe4!EK40,IF('Conseil de classe'!$A$2=$I$7,Classe5!EK40,IF('Conseil de classe'!$A$2=$I$8,Classe6!EK40,IF('Conseil de classe'!$A$2=$I$9,Classe7!EK40,IF('Conseil de classe'!$A$2=$I$10,Classe8!EK40,IF('Conseil de classe'!$A$2=$I$11,Classe9!EK40))))))))))</f>
        <v/>
      </c>
      <c r="AD39" s="7" t="str">
        <f>IF(ISBLANK(IF('Conseil de classe'!$A$2=$I$3,Classe1!EL40,IF('Conseil de classe'!$A$2=$I$4,Classe2!EL40,IF('Conseil de classe'!$A$2=$I$5,Classe3!EL40,IF('Conseil de classe'!$A$2=$I$6,Classe4!EL40,IF('Conseil de classe'!$A$2=$I$7,Classe5!EL40,IF('Conseil de classe'!$A$2=$I$8,Classe6!EL40,IF('Conseil de classe'!$A$2=$I$9,Classe7!EL40,IF('Conseil de classe'!$A$2=$I$10,Classe8!EL40,IF('Conseil de classe'!$A$2=$I$11,Classe9!EL40)))))))))),"",IF('Conseil de classe'!$A$2=$I$3,Classe1!EL40,IF('Conseil de classe'!$A$2=$I$4,Classe2!EL40,IF('Conseil de classe'!$A$2=$I$5,Classe3!EL40,IF('Conseil de classe'!$A$2=$I$6,Classe4!EL40,IF('Conseil de classe'!$A$2=$I$7,Classe5!EL40,IF('Conseil de classe'!$A$2=$I$8,Classe6!EL40,IF('Conseil de classe'!$A$2=$I$9,Classe7!EL40,IF('Conseil de classe'!$A$2=$I$10,Classe8!EL40,IF('Conseil de classe'!$A$2=$I$11,Classe9!EL40))))))))))</f>
        <v/>
      </c>
      <c r="AE39" s="7" t="str">
        <f>IF(ISBLANK(IF('Conseil de classe'!$A$2=$I$3,Classe1!EM40,IF('Conseil de classe'!$A$2=$I$4,Classe2!EM40,IF('Conseil de classe'!$A$2=$I$5,Classe3!EM40,IF('Conseil de classe'!$A$2=$I$6,Classe4!EM40,IF('Conseil de classe'!$A$2=$I$7,Classe5!EM40,IF('Conseil de classe'!$A$2=$I$8,Classe6!EM40,IF('Conseil de classe'!$A$2=$I$9,Classe7!EM40,IF('Conseil de classe'!$A$2=$I$10,Classe8!EM40,IF('Conseil de classe'!$A$2=$I$11,Classe9!EM40)))))))))),"",IF('Conseil de classe'!$A$2=$I$3,Classe1!EM40,IF('Conseil de classe'!$A$2=$I$4,Classe2!EM40,IF('Conseil de classe'!$A$2=$I$5,Classe3!EM40,IF('Conseil de classe'!$A$2=$I$6,Classe4!EM40,IF('Conseil de classe'!$A$2=$I$7,Classe5!EM40,IF('Conseil de classe'!$A$2=$I$8,Classe6!EM40,IF('Conseil de classe'!$A$2=$I$9,Classe7!EM40,IF('Conseil de classe'!$A$2=$I$10,Classe8!EM40,IF('Conseil de classe'!$A$2=$I$11,Classe9!EM40))))))))))</f>
        <v/>
      </c>
      <c r="AF39" s="7" t="str">
        <f>IF(ISBLANK(IF('Conseil de classe'!$A$2=$I$3,Classe1!EN40,IF('Conseil de classe'!$A$2=$I$4,Classe2!EN40,IF('Conseil de classe'!$A$2=$I$5,Classe3!EN40,IF('Conseil de classe'!$A$2=$I$6,Classe4!EN40,IF('Conseil de classe'!$A$2=$I$7,Classe5!EN40,IF('Conseil de classe'!$A$2=$I$8,Classe6!EN40,IF('Conseil de classe'!$A$2=$I$9,Classe7!EN40,IF('Conseil de classe'!$A$2=$I$10,Classe8!EN40,IF('Conseil de classe'!$A$2=$I$11,Classe9!EN40)))))))))),"",IF('Conseil de classe'!$A$2=$I$3,Classe1!EN40,IF('Conseil de classe'!$A$2=$I$4,Classe2!EN40,IF('Conseil de classe'!$A$2=$I$5,Classe3!EN40,IF('Conseil de classe'!$A$2=$I$6,Classe4!EN40,IF('Conseil de classe'!$A$2=$I$7,Classe5!EN40,IF('Conseil de classe'!$A$2=$I$8,Classe6!EN40,IF('Conseil de classe'!$A$2=$I$9,Classe7!EN40,IF('Conseil de classe'!$A$2=$I$10,Classe8!EN40,IF('Conseil de classe'!$A$2=$I$11,Classe9!EN40))))))))))</f>
        <v/>
      </c>
      <c r="AG39" s="7" t="str">
        <f>IF(ISBLANK(IF('Conseil de classe'!$A$2=$I$3,Classe1!EO40,IF('Conseil de classe'!$A$2=$I$4,Classe2!EO40,IF('Conseil de classe'!$A$2=$I$5,Classe3!EO40,IF('Conseil de classe'!$A$2=$I$6,Classe4!EO40,IF('Conseil de classe'!$A$2=$I$7,Classe5!EO40,IF('Conseil de classe'!$A$2=$I$8,Classe6!EO40,IF('Conseil de classe'!$A$2=$I$9,Classe7!EO40,IF('Conseil de classe'!$A$2=$I$10,Classe8!EO40,IF('Conseil de classe'!$A$2=$I$11,Classe9!EO40)))))))))),"",IF('Conseil de classe'!$A$2=$I$3,Classe1!EO40,IF('Conseil de classe'!$A$2=$I$4,Classe2!EO40,IF('Conseil de classe'!$A$2=$I$5,Classe3!EO40,IF('Conseil de classe'!$A$2=$I$6,Classe4!EO40,IF('Conseil de classe'!$A$2=$I$7,Classe5!EO40,IF('Conseil de classe'!$A$2=$I$8,Classe6!EO40,IF('Conseil de classe'!$A$2=$I$9,Classe7!EO40,IF('Conseil de classe'!$A$2=$I$10,Classe8!EO40,IF('Conseil de classe'!$A$2=$I$11,Classe9!EO40))))))))))</f>
        <v/>
      </c>
      <c r="AH39" s="7" t="str">
        <f>IF(ISBLANK(IF('Conseil de classe'!$A$2=$I$3,Classe1!EP40,IF('Conseil de classe'!$A$2=$I$4,Classe2!EP40,IF('Conseil de classe'!$A$2=$I$5,Classe3!EP40,IF('Conseil de classe'!$A$2=$I$6,Classe4!EP40,IF('Conseil de classe'!$A$2=$I$7,Classe5!EP40,IF('Conseil de classe'!$A$2=$I$8,Classe6!EP40,IF('Conseil de classe'!$A$2=$I$9,Classe7!EP40,IF('Conseil de classe'!$A$2=$I$10,Classe8!EP40,IF('Conseil de classe'!$A$2=$I$11,Classe9!EP40)))))))))),"",IF('Conseil de classe'!$A$2=$I$3,Classe1!EP40,IF('Conseil de classe'!$A$2=$I$4,Classe2!EP40,IF('Conseil de classe'!$A$2=$I$5,Classe3!EP40,IF('Conseil de classe'!$A$2=$I$6,Classe4!EP40,IF('Conseil de classe'!$A$2=$I$7,Classe5!EP40,IF('Conseil de classe'!$A$2=$I$8,Classe6!EP40,IF('Conseil de classe'!$A$2=$I$9,Classe7!EP40,IF('Conseil de classe'!$A$2=$I$10,Classe8!EP40,IF('Conseil de classe'!$A$2=$I$11,Classe9!EP40))))))))))</f>
        <v/>
      </c>
      <c r="AI39" s="7" t="str">
        <f>IF(ISBLANK(IF('Conseil de classe'!$A$2=$I$3,Classe1!EQ40,IF('Conseil de classe'!$A$2=$I$4,Classe2!EQ40,IF('Conseil de classe'!$A$2=$I$5,Classe3!EQ40,IF('Conseil de classe'!$A$2=$I$6,Classe4!EQ40,IF('Conseil de classe'!$A$2=$I$7,Classe5!EQ40,IF('Conseil de classe'!$A$2=$I$8,Classe6!EQ40,IF('Conseil de classe'!$A$2=$I$9,Classe7!EQ40,IF('Conseil de classe'!$A$2=$I$10,Classe8!EQ40,IF('Conseil de classe'!$A$2=$I$11,Classe9!EQ40)))))))))),"",IF('Conseil de classe'!$A$2=$I$3,Classe1!EQ40,IF('Conseil de classe'!$A$2=$I$4,Classe2!EQ40,IF('Conseil de classe'!$A$2=$I$5,Classe3!EQ40,IF('Conseil de classe'!$A$2=$I$6,Classe4!EQ40,IF('Conseil de classe'!$A$2=$I$7,Classe5!EQ40,IF('Conseil de classe'!$A$2=$I$8,Classe6!EQ40,IF('Conseil de classe'!$A$2=$I$9,Classe7!EQ40,IF('Conseil de classe'!$A$2=$I$10,Classe8!EQ40,IF('Conseil de classe'!$A$2=$I$11,Classe9!EQ40))))))))))</f>
        <v/>
      </c>
      <c r="AJ39" s="7" t="str">
        <f>IF(ISBLANK(IF('Conseil de classe'!$A$2=$I$3,Classe1!ER40,IF('Conseil de classe'!$A$2=$I$4,Classe2!ER40,IF('Conseil de classe'!$A$2=$I$5,Classe3!ER40,IF('Conseil de classe'!$A$2=$I$6,Classe4!ER40,IF('Conseil de classe'!$A$2=$I$7,Classe5!ER40,IF('Conseil de classe'!$A$2=$I$8,Classe6!ER40,IF('Conseil de classe'!$A$2=$I$9,Classe7!ER40,IF('Conseil de classe'!$A$2=$I$10,Classe8!ER40,IF('Conseil de classe'!$A$2=$I$11,Classe9!ER40)))))))))),"",IF('Conseil de classe'!$A$2=$I$3,Classe1!ER40,IF('Conseil de classe'!$A$2=$I$4,Classe2!ER40,IF('Conseil de classe'!$A$2=$I$5,Classe3!ER40,IF('Conseil de classe'!$A$2=$I$6,Classe4!ER40,IF('Conseil de classe'!$A$2=$I$7,Classe5!ER40,IF('Conseil de classe'!$A$2=$I$8,Classe6!ER40,IF('Conseil de classe'!$A$2=$I$9,Classe7!ER40,IF('Conseil de classe'!$A$2=$I$10,Classe8!ER40,IF('Conseil de classe'!$A$2=$I$11,Classe9!ER40))))))))))</f>
        <v/>
      </c>
      <c r="AK39" s="7" t="str">
        <f>IF(ISBLANK(IF('Conseil de classe'!$A$2=$I$3,Classe1!ES40,IF('Conseil de classe'!$A$2=$I$4,Classe2!ES40,IF('Conseil de classe'!$A$2=$I$5,Classe3!ES40,IF('Conseil de classe'!$A$2=$I$6,Classe4!ES40,IF('Conseil de classe'!$A$2=$I$7,Classe5!ES40,IF('Conseil de classe'!$A$2=$I$8,Classe6!ES40,IF('Conseil de classe'!$A$2=$I$9,Classe7!ES40,IF('Conseil de classe'!$A$2=$I$10,Classe8!ES40,IF('Conseil de classe'!$A$2=$I$11,Classe9!ES40)))))))))),"",IF('Conseil de classe'!$A$2=$I$3,Classe1!ES40,IF('Conseil de classe'!$A$2=$I$4,Classe2!ES40,IF('Conseil de classe'!$A$2=$I$5,Classe3!ES40,IF('Conseil de classe'!$A$2=$I$6,Classe4!ES40,IF('Conseil de classe'!$A$2=$I$7,Classe5!ES40,IF('Conseil de classe'!$A$2=$I$8,Classe6!ES40,IF('Conseil de classe'!$A$2=$I$9,Classe7!ES40,IF('Conseil de classe'!$A$2=$I$10,Classe8!ES40,IF('Conseil de classe'!$A$2=$I$11,Classe9!ES40))))))))))</f>
        <v/>
      </c>
      <c r="AL39" s="7" t="str">
        <f>IF(ISBLANK(IF('Conseil de classe'!$A$2=$I$3,Classe1!ET40,IF('Conseil de classe'!$A$2=$I$4,Classe2!ET40,IF('Conseil de classe'!$A$2=$I$5,Classe3!ET40,IF('Conseil de classe'!$A$2=$I$6,Classe4!ET40,IF('Conseil de classe'!$A$2=$I$7,Classe5!ET40,IF('Conseil de classe'!$A$2=$I$8,Classe6!ET40,IF('Conseil de classe'!$A$2=$I$9,Classe7!ET40,IF('Conseil de classe'!$A$2=$I$10,Classe8!ET40,IF('Conseil de classe'!$A$2=$I$11,Classe9!ET40)))))))))),"",IF('Conseil de classe'!$A$2=$I$3,Classe1!ET40,IF('Conseil de classe'!$A$2=$I$4,Classe2!ET40,IF('Conseil de classe'!$A$2=$I$5,Classe3!ET40,IF('Conseil de classe'!$A$2=$I$6,Classe4!ET40,IF('Conseil de classe'!$A$2=$I$7,Classe5!ET40,IF('Conseil de classe'!$A$2=$I$8,Classe6!ET40,IF('Conseil de classe'!$A$2=$I$9,Classe7!ET40,IF('Conseil de classe'!$A$2=$I$10,Classe8!ET40,IF('Conseil de classe'!$A$2=$I$11,Classe9!ET40))))))))))</f>
        <v/>
      </c>
      <c r="AM39" s="7" t="str">
        <f>IF(ISBLANK(IF('Conseil de classe'!$A$2=$I$3,Classe1!EU40,IF('Conseil de classe'!$A$2=$I$4,Classe2!EU40,IF('Conseil de classe'!$A$2=$I$5,Classe3!EU40,IF('Conseil de classe'!$A$2=$I$6,Classe4!EU40,IF('Conseil de classe'!$A$2=$I$7,Classe5!EU40,IF('Conseil de classe'!$A$2=$I$8,Classe6!EU40,IF('Conseil de classe'!$A$2=$I$9,Classe7!EU40,IF('Conseil de classe'!$A$2=$I$10,Classe8!EU40,IF('Conseil de classe'!$A$2=$I$11,Classe9!EU40)))))))))),"",IF('Conseil de classe'!$A$2=$I$3,Classe1!EU40,IF('Conseil de classe'!$A$2=$I$4,Classe2!EU40,IF('Conseil de classe'!$A$2=$I$5,Classe3!EU40,IF('Conseil de classe'!$A$2=$I$6,Classe4!EU40,IF('Conseil de classe'!$A$2=$I$7,Classe5!EU40,IF('Conseil de classe'!$A$2=$I$8,Classe6!EU40,IF('Conseil de classe'!$A$2=$I$9,Classe7!EU40,IF('Conseil de classe'!$A$2=$I$10,Classe8!EU40,IF('Conseil de classe'!$A$2=$I$11,Classe9!EU40))))))))))</f>
        <v/>
      </c>
      <c r="AN39" s="7" t="str">
        <f>IF(ISBLANK(IF('Conseil de classe'!$A$2=$I$3,Classe1!EV40,IF('Conseil de classe'!$A$2=$I$4,Classe2!EV40,IF('Conseil de classe'!$A$2=$I$5,Classe3!EV40,IF('Conseil de classe'!$A$2=$I$6,Classe4!EV40,IF('Conseil de classe'!$A$2=$I$7,Classe5!EV40,IF('Conseil de classe'!$A$2=$I$8,Classe6!EV40,IF('Conseil de classe'!$A$2=$I$9,Classe7!EV40,IF('Conseil de classe'!$A$2=$I$10,Classe8!EV40,IF('Conseil de classe'!$A$2=$I$11,Classe9!EV40)))))))))),"",IF('Conseil de classe'!$A$2=$I$3,Classe1!EV40,IF('Conseil de classe'!$A$2=$I$4,Classe2!EV40,IF('Conseil de classe'!$A$2=$I$5,Classe3!EV40,IF('Conseil de classe'!$A$2=$I$6,Classe4!EV40,IF('Conseil de classe'!$A$2=$I$7,Classe5!EV40,IF('Conseil de classe'!$A$2=$I$8,Classe6!EV40,IF('Conseil de classe'!$A$2=$I$9,Classe7!EV40,IF('Conseil de classe'!$A$2=$I$10,Classe8!EV40,IF('Conseil de classe'!$A$2=$I$11,Classe9!EV40))))))))))</f>
        <v/>
      </c>
      <c r="AO39" s="7" t="str">
        <f>IF(ISBLANK(IF('Conseil de classe'!$A$2=$I$3,Classe1!EW40,IF('Conseil de classe'!$A$2=$I$4,Classe2!EW40,IF('Conseil de classe'!$A$2=$I$5,Classe3!EW40,IF('Conseil de classe'!$A$2=$I$6,Classe4!EW40,IF('Conseil de classe'!$A$2=$I$7,Classe5!EW40,IF('Conseil de classe'!$A$2=$I$8,Classe6!EW40,IF('Conseil de classe'!$A$2=$I$9,Classe7!EW40,IF('Conseil de classe'!$A$2=$I$10,Classe8!EW40,IF('Conseil de classe'!$A$2=$I$11,Classe9!EW40)))))))))),"",IF('Conseil de classe'!$A$2=$I$3,Classe1!EW40,IF('Conseil de classe'!$A$2=$I$4,Classe2!EW40,IF('Conseil de classe'!$A$2=$I$5,Classe3!EW40,IF('Conseil de classe'!$A$2=$I$6,Classe4!EW40,IF('Conseil de classe'!$A$2=$I$7,Classe5!EW40,IF('Conseil de classe'!$A$2=$I$8,Classe6!EW40,IF('Conseil de classe'!$A$2=$I$9,Classe7!EW40,IF('Conseil de classe'!$A$2=$I$10,Classe8!EW40,IF('Conseil de classe'!$A$2=$I$11,Classe9!EW40))))))))))</f>
        <v/>
      </c>
      <c r="AP39" s="7" t="str">
        <f>IF(ISBLANK(IF('Conseil de classe'!$A$2=$I$3,Classe1!EX40,IF('Conseil de classe'!$A$2=$I$4,Classe2!EX40,IF('Conseil de classe'!$A$2=$I$5,Classe3!EX40,IF('Conseil de classe'!$A$2=$I$6,Classe4!EX40,IF('Conseil de classe'!$A$2=$I$7,Classe5!EX40,IF('Conseil de classe'!$A$2=$I$8,Classe6!EX40,IF('Conseil de classe'!$A$2=$I$9,Classe7!EX40,IF('Conseil de classe'!$A$2=$I$10,Classe8!EX40,IF('Conseil de classe'!$A$2=$I$11,Classe9!EX40)))))))))),"",IF('Conseil de classe'!$A$2=$I$3,Classe1!EX40,IF('Conseil de classe'!$A$2=$I$4,Classe2!EX40,IF('Conseil de classe'!$A$2=$I$5,Classe3!EX40,IF('Conseil de classe'!$A$2=$I$6,Classe4!EX40,IF('Conseil de classe'!$A$2=$I$7,Classe5!EX40,IF('Conseil de classe'!$A$2=$I$8,Classe6!EX40,IF('Conseil de classe'!$A$2=$I$9,Classe7!EX40,IF('Conseil de classe'!$A$2=$I$10,Classe8!EX40,IF('Conseil de classe'!$A$2=$I$11,Classe9!EX40))))))))))</f>
        <v/>
      </c>
      <c r="AQ39" s="7" t="str">
        <f>IF(ISBLANK(IF('Conseil de classe'!$A$2=$I$3,Classe1!EY40,IF('Conseil de classe'!$A$2=$I$4,Classe2!EY40,IF('Conseil de classe'!$A$2=$I$5,Classe3!EY40,IF('Conseil de classe'!$A$2=$I$6,Classe4!EY40,IF('Conseil de classe'!$A$2=$I$7,Classe5!EY40,IF('Conseil de classe'!$A$2=$I$8,Classe6!EY40,IF('Conseil de classe'!$A$2=$I$9,Classe7!EY40,IF('Conseil de classe'!$A$2=$I$10,Classe8!EY40,IF('Conseil de classe'!$A$2=$I$11,Classe9!EY40)))))))))),"",IF('Conseil de classe'!$A$2=$I$3,Classe1!EY40,IF('Conseil de classe'!$A$2=$I$4,Classe2!EY40,IF('Conseil de classe'!$A$2=$I$5,Classe3!EY40,IF('Conseil de classe'!$A$2=$I$6,Classe4!EY40,IF('Conseil de classe'!$A$2=$I$7,Classe5!EY40,IF('Conseil de classe'!$A$2=$I$8,Classe6!EY40,IF('Conseil de classe'!$A$2=$I$9,Classe7!EY40,IF('Conseil de classe'!$A$2=$I$10,Classe8!EY40,IF('Conseil de classe'!$A$2=$I$11,Classe9!EY40))))))))))</f>
        <v/>
      </c>
      <c r="AR39" s="7" t="str">
        <f>IF(ISBLANK(IF('Conseil de classe'!$A$2=$I$3,Classe1!EZ40,IF('Conseil de classe'!$A$2=$I$4,Classe2!EZ40,IF('Conseil de classe'!$A$2=$I$5,Classe3!EZ40,IF('Conseil de classe'!$A$2=$I$6,Classe4!EZ40,IF('Conseil de classe'!$A$2=$I$7,Classe5!EZ40,IF('Conseil de classe'!$A$2=$I$8,Classe6!EZ40,IF('Conseil de classe'!$A$2=$I$9,Classe7!EZ40,IF('Conseil de classe'!$A$2=$I$10,Classe8!EZ40,IF('Conseil de classe'!$A$2=$I$11,Classe9!EZ40)))))))))),"",IF('Conseil de classe'!$A$2=$I$3,Classe1!EZ40,IF('Conseil de classe'!$A$2=$I$4,Classe2!EZ40,IF('Conseil de classe'!$A$2=$I$5,Classe3!EZ40,IF('Conseil de classe'!$A$2=$I$6,Classe4!EZ40,IF('Conseil de classe'!$A$2=$I$7,Classe5!EZ40,IF('Conseil de classe'!$A$2=$I$8,Classe6!EZ40,IF('Conseil de classe'!$A$2=$I$9,Classe7!EZ40,IF('Conseil de classe'!$A$2=$I$10,Classe8!EZ40,IF('Conseil de classe'!$A$2=$I$11,Classe9!EZ40))))))))))</f>
        <v/>
      </c>
      <c r="AS39" s="7" t="str">
        <f>IF(ISBLANK(IF('Conseil de classe'!$A$2=$I$3,Classe1!FA40,IF('Conseil de classe'!$A$2=$I$4,Classe2!FA40,IF('Conseil de classe'!$A$2=$I$5,Classe3!FA40,IF('Conseil de classe'!$A$2=$I$6,Classe4!FA40,IF('Conseil de classe'!$A$2=$I$7,Classe5!FA40,IF('Conseil de classe'!$A$2=$I$8,Classe6!FA40,IF('Conseil de classe'!$A$2=$I$9,Classe7!FA40,IF('Conseil de classe'!$A$2=$I$10,Classe8!FA40,IF('Conseil de classe'!$A$2=$I$11,Classe9!FA40)))))))))),"",IF('Conseil de classe'!$A$2=$I$3,Classe1!FA40,IF('Conseil de classe'!$A$2=$I$4,Classe2!FA40,IF('Conseil de classe'!$A$2=$I$5,Classe3!FA40,IF('Conseil de classe'!$A$2=$I$6,Classe4!FA40,IF('Conseil de classe'!$A$2=$I$7,Classe5!FA40,IF('Conseil de classe'!$A$2=$I$8,Classe6!FA40,IF('Conseil de classe'!$A$2=$I$9,Classe7!FA40,IF('Conseil de classe'!$A$2=$I$10,Classe8!FA40,IF('Conseil de classe'!$A$2=$I$11,Classe9!FA40))))))))))</f>
        <v/>
      </c>
      <c r="AT39" s="7" t="str">
        <f>IF(ISBLANK(IF('Conseil de classe'!$A$2=$I$3,Classe1!FB40,IF('Conseil de classe'!$A$2=$I$4,Classe2!FB40,IF('Conseil de classe'!$A$2=$I$5,Classe3!FB40,IF('Conseil de classe'!$A$2=$I$6,Classe4!FB40,IF('Conseil de classe'!$A$2=$I$7,Classe5!FB40,IF('Conseil de classe'!$A$2=$I$8,Classe6!FB40,IF('Conseil de classe'!$A$2=$I$9,Classe7!FB40,IF('Conseil de classe'!$A$2=$I$10,Classe8!FB40,IF('Conseil de classe'!$A$2=$I$11,Classe9!FB40)))))))))),"",IF('Conseil de classe'!$A$2=$I$3,Classe1!FB40,IF('Conseil de classe'!$A$2=$I$4,Classe2!FB40,IF('Conseil de classe'!$A$2=$I$5,Classe3!FB40,IF('Conseil de classe'!$A$2=$I$6,Classe4!FB40,IF('Conseil de classe'!$A$2=$I$7,Classe5!FB40,IF('Conseil de classe'!$A$2=$I$8,Classe6!FB40,IF('Conseil de classe'!$A$2=$I$9,Classe7!FB40,IF('Conseil de classe'!$A$2=$I$10,Classe8!FB40,IF('Conseil de classe'!$A$2=$I$11,Classe9!FB40))))))))))</f>
        <v/>
      </c>
      <c r="AU39" s="7" t="str">
        <f>IF(ISBLANK(IF('Conseil de classe'!$A$2=$I$3,Classe1!FC40,IF('Conseil de classe'!$A$2=$I$4,Classe2!FC40,IF('Conseil de classe'!$A$2=$I$5,Classe3!FC40,IF('Conseil de classe'!$A$2=$I$6,Classe4!FC40,IF('Conseil de classe'!$A$2=$I$7,Classe5!FC40,IF('Conseil de classe'!$A$2=$I$8,Classe6!FC40,IF('Conseil de classe'!$A$2=$I$9,Classe7!FC40,IF('Conseil de classe'!$A$2=$I$10,Classe8!FC40,IF('Conseil de classe'!$A$2=$I$11,Classe9!FC40)))))))))),"",IF('Conseil de classe'!$A$2=$I$3,Classe1!FC40,IF('Conseil de classe'!$A$2=$I$4,Classe2!FC40,IF('Conseil de classe'!$A$2=$I$5,Classe3!FC40,IF('Conseil de classe'!$A$2=$I$6,Classe4!FC40,IF('Conseil de classe'!$A$2=$I$7,Classe5!FC40,IF('Conseil de classe'!$A$2=$I$8,Classe6!FC40,IF('Conseil de classe'!$A$2=$I$9,Classe7!FC40,IF('Conseil de classe'!$A$2=$I$10,Classe8!FC40,IF('Conseil de classe'!$A$2=$I$11,Classe9!FC40))))))))))</f>
        <v/>
      </c>
      <c r="AV39" s="7" t="str">
        <f>IF(ISBLANK(IF('Conseil de classe'!$A$2=$I$3,Classe1!FD40,IF('Conseil de classe'!$A$2=$I$4,Classe2!FD40,IF('Conseil de classe'!$A$2=$I$5,Classe3!FD40,IF('Conseil de classe'!$A$2=$I$6,Classe4!FD40,IF('Conseil de classe'!$A$2=$I$7,Classe5!FD40,IF('Conseil de classe'!$A$2=$I$8,Classe6!FD40,IF('Conseil de classe'!$A$2=$I$9,Classe7!FD40,IF('Conseil de classe'!$A$2=$I$10,Classe8!FD40,IF('Conseil de classe'!$A$2=$I$11,Classe9!FD40)))))))))),"",IF('Conseil de classe'!$A$2=$I$3,Classe1!FD40,IF('Conseil de classe'!$A$2=$I$4,Classe2!FD40,IF('Conseil de classe'!$A$2=$I$5,Classe3!FD40,IF('Conseil de classe'!$A$2=$I$6,Classe4!FD40,IF('Conseil de classe'!$A$2=$I$7,Classe5!FD40,IF('Conseil de classe'!$A$2=$I$8,Classe6!FD40,IF('Conseil de classe'!$A$2=$I$9,Classe7!FD40,IF('Conseil de classe'!$A$2=$I$10,Classe8!FD40,IF('Conseil de classe'!$A$2=$I$11,Classe9!FD40))))))))))</f>
        <v/>
      </c>
      <c r="AW39" s="7" t="str">
        <f>IF(ISBLANK(IF('Conseil de classe'!$A$2=$I$3,Classe1!FE40,IF('Conseil de classe'!$A$2=$I$4,Classe2!FE40,IF('Conseil de classe'!$A$2=$I$5,Classe3!FE40,IF('Conseil de classe'!$A$2=$I$6,Classe4!FE40,IF('Conseil de classe'!$A$2=$I$7,Classe5!FE40,IF('Conseil de classe'!$A$2=$I$8,Classe6!FE40,IF('Conseil de classe'!$A$2=$I$9,Classe7!FE40,IF('Conseil de classe'!$A$2=$I$10,Classe8!FE40,IF('Conseil de classe'!$A$2=$I$11,Classe9!FE40)))))))))),"",IF('Conseil de classe'!$A$2=$I$3,Classe1!FE40,IF('Conseil de classe'!$A$2=$I$4,Classe2!FE40,IF('Conseil de classe'!$A$2=$I$5,Classe3!FE40,IF('Conseil de classe'!$A$2=$I$6,Classe4!FE40,IF('Conseil de classe'!$A$2=$I$7,Classe5!FE40,IF('Conseil de classe'!$A$2=$I$8,Classe6!FE40,IF('Conseil de classe'!$A$2=$I$9,Classe7!FE40,IF('Conseil de classe'!$A$2=$I$10,Classe8!FE40,IF('Conseil de classe'!$A$2=$I$11,Classe9!FE40))))))))))</f>
        <v/>
      </c>
      <c r="AX39" s="7" t="str">
        <f>IF(ISBLANK(IF('Conseil de classe'!$A$2=$I$3,Classe1!FF40,IF('Conseil de classe'!$A$2=$I$4,Classe2!FF40,IF('Conseil de classe'!$A$2=$I$5,Classe3!FF40,IF('Conseil de classe'!$A$2=$I$6,Classe4!FF40,IF('Conseil de classe'!$A$2=$I$7,Classe5!FF40,IF('Conseil de classe'!$A$2=$I$8,Classe6!FF40,IF('Conseil de classe'!$A$2=$I$9,Classe7!FF40,IF('Conseil de classe'!$A$2=$I$10,Classe8!FF40,IF('Conseil de classe'!$A$2=$I$11,Classe9!FF40)))))))))),"",IF('Conseil de classe'!$A$2=$I$3,Classe1!FF40,IF('Conseil de classe'!$A$2=$I$4,Classe2!FF40,IF('Conseil de classe'!$A$2=$I$5,Classe3!FF40,IF('Conseil de classe'!$A$2=$I$6,Classe4!FF40,IF('Conseil de classe'!$A$2=$I$7,Classe5!FF40,IF('Conseil de classe'!$A$2=$I$8,Classe6!FF40,IF('Conseil de classe'!$A$2=$I$9,Classe7!FF40,IF('Conseil de classe'!$A$2=$I$10,Classe8!FF40,IF('Conseil de classe'!$A$2=$I$11,Classe9!FF40))))))))))</f>
        <v/>
      </c>
      <c r="AY39" s="7" t="str">
        <f>IF(ISBLANK(IF('Conseil de classe'!$A$2=$I$3,Classe1!FG40,IF('Conseil de classe'!$A$2=$I$4,Classe2!FG40,IF('Conseil de classe'!$A$2=$I$5,Classe3!FG40,IF('Conseil de classe'!$A$2=$I$6,Classe4!FG40,IF('Conseil de classe'!$A$2=$I$7,Classe5!FG40,IF('Conseil de classe'!$A$2=$I$8,Classe6!FG40,IF('Conseil de classe'!$A$2=$I$9,Classe7!FG40,IF('Conseil de classe'!$A$2=$I$10,Classe8!FG40,IF('Conseil de classe'!$A$2=$I$11,Classe9!FG40)))))))))),"",IF('Conseil de classe'!$A$2=$I$3,Classe1!FG40,IF('Conseil de classe'!$A$2=$I$4,Classe2!FG40,IF('Conseil de classe'!$A$2=$I$5,Classe3!FG40,IF('Conseil de classe'!$A$2=$I$6,Classe4!FG40,IF('Conseil de classe'!$A$2=$I$7,Classe5!FG40,IF('Conseil de classe'!$A$2=$I$8,Classe6!FG40,IF('Conseil de classe'!$A$2=$I$9,Classe7!FG40,IF('Conseil de classe'!$A$2=$I$10,Classe8!FG40,IF('Conseil de classe'!$A$2=$I$11,Classe9!FG40))))))))))</f>
        <v/>
      </c>
      <c r="AZ39" s="7" t="str">
        <f>IF(ISBLANK(IF('Conseil de classe'!$A$2=$I$3,Classe1!FH40,IF('Conseil de classe'!$A$2=$I$4,Classe2!FH40,IF('Conseil de classe'!$A$2=$I$5,Classe3!FH40,IF('Conseil de classe'!$A$2=$I$6,Classe4!FH40,IF('Conseil de classe'!$A$2=$I$7,Classe5!FH40,IF('Conseil de classe'!$A$2=$I$8,Classe6!FH40,IF('Conseil de classe'!$A$2=$I$9,Classe7!FH40,IF('Conseil de classe'!$A$2=$I$10,Classe8!FH40,IF('Conseil de classe'!$A$2=$I$11,Classe9!FH40)))))))))),"",IF('Conseil de classe'!$A$2=$I$3,Classe1!FH40,IF('Conseil de classe'!$A$2=$I$4,Classe2!FH40,IF('Conseil de classe'!$A$2=$I$5,Classe3!FH40,IF('Conseil de classe'!$A$2=$I$6,Classe4!FH40,IF('Conseil de classe'!$A$2=$I$7,Classe5!FH40,IF('Conseil de classe'!$A$2=$I$8,Classe6!FH40,IF('Conseil de classe'!$A$2=$I$9,Classe7!FH40,IF('Conseil de classe'!$A$2=$I$10,Classe8!FH40,IF('Conseil de classe'!$A$2=$I$11,Classe9!FH40))))))))))</f>
        <v/>
      </c>
      <c r="BA39" s="7" t="str">
        <f>IF(ISBLANK(IF('Conseil de classe'!$A$2=$I$3,Classe1!FI40,IF('Conseil de classe'!$A$2=$I$4,Classe2!FI40,IF('Conseil de classe'!$A$2=$I$5,Classe3!FI40,IF('Conseil de classe'!$A$2=$I$6,Classe4!FI40,IF('Conseil de classe'!$A$2=$I$7,Classe5!FI40,IF('Conseil de classe'!$A$2=$I$8,Classe6!FI40,IF('Conseil de classe'!$A$2=$I$9,Classe7!FI40,IF('Conseil de classe'!$A$2=$I$10,Classe8!FI40,IF('Conseil de classe'!$A$2=$I$11,Classe9!FI40)))))))))),"",IF('Conseil de classe'!$A$2=$I$3,Classe1!FI40,IF('Conseil de classe'!$A$2=$I$4,Classe2!FI40,IF('Conseil de classe'!$A$2=$I$5,Classe3!FI40,IF('Conseil de classe'!$A$2=$I$6,Classe4!FI40,IF('Conseil de classe'!$A$2=$I$7,Classe5!FI40,IF('Conseil de classe'!$A$2=$I$8,Classe6!FI40,IF('Conseil de classe'!$A$2=$I$9,Classe7!FI40,IF('Conseil de classe'!$A$2=$I$10,Classe8!FI40,IF('Conseil de classe'!$A$2=$I$11,Classe9!FI40))))))))))</f>
        <v/>
      </c>
      <c r="BB39" s="7" t="str">
        <f>IF(ISBLANK(IF('Conseil de classe'!$A$2=$I$3,Classe1!FJ40,IF('Conseil de classe'!$A$2=$I$4,Classe2!FJ40,IF('Conseil de classe'!$A$2=$I$5,Classe3!FJ40,IF('Conseil de classe'!$A$2=$I$6,Classe4!FJ40,IF('Conseil de classe'!$A$2=$I$7,Classe5!FJ40,IF('Conseil de classe'!$A$2=$I$8,Classe6!FJ40,IF('Conseil de classe'!$A$2=$I$9,Classe7!FJ40,IF('Conseil de classe'!$A$2=$I$10,Classe8!FJ40,IF('Conseil de classe'!$A$2=$I$11,Classe9!FJ40)))))))))),"",IF('Conseil de classe'!$A$2=$I$3,Classe1!FJ40,IF('Conseil de classe'!$A$2=$I$4,Classe2!FJ40,IF('Conseil de classe'!$A$2=$I$5,Classe3!FJ40,IF('Conseil de classe'!$A$2=$I$6,Classe4!FJ40,IF('Conseil de classe'!$A$2=$I$7,Classe5!FJ40,IF('Conseil de classe'!$A$2=$I$8,Classe6!FJ40,IF('Conseil de classe'!$A$2=$I$9,Classe7!FJ40,IF('Conseil de classe'!$A$2=$I$10,Classe8!FJ40,IF('Conseil de classe'!$A$2=$I$11,Classe9!FJ40))))))))))</f>
        <v/>
      </c>
      <c r="BC39" s="7" t="str">
        <f>IF(ISBLANK(IF('Conseil de classe'!$A$2=$I$3,Classe1!FK40,IF('Conseil de classe'!$A$2=$I$4,Classe2!FK40,IF('Conseil de classe'!$A$2=$I$5,Classe3!FK40,IF('Conseil de classe'!$A$2=$I$6,Classe4!FK40,IF('Conseil de classe'!$A$2=$I$7,Classe5!FK40,IF('Conseil de classe'!$A$2=$I$8,Classe6!FK40,IF('Conseil de classe'!$A$2=$I$9,Classe7!FK40,IF('Conseil de classe'!$A$2=$I$10,Classe8!FK40,IF('Conseil de classe'!$A$2=$I$11,Classe9!FK40)))))))))),"",IF('Conseil de classe'!$A$2=$I$3,Classe1!FK40,IF('Conseil de classe'!$A$2=$I$4,Classe2!FK40,IF('Conseil de classe'!$A$2=$I$5,Classe3!FK40,IF('Conseil de classe'!$A$2=$I$6,Classe4!FK40,IF('Conseil de classe'!$A$2=$I$7,Classe5!FK40,IF('Conseil de classe'!$A$2=$I$8,Classe6!FK40,IF('Conseil de classe'!$A$2=$I$9,Classe7!FK40,IF('Conseil de classe'!$A$2=$I$10,Classe8!FK40,IF('Conseil de classe'!$A$2=$I$11,Classe9!FK40))))))))))</f>
        <v/>
      </c>
      <c r="BD39" s="7" t="str">
        <f>IF(ISBLANK(IF('Conseil de classe'!$A$2=$I$3,Classe1!FL40,IF('Conseil de classe'!$A$2=$I$4,Classe2!FL40,IF('Conseil de classe'!$A$2=$I$5,Classe3!FL40,IF('Conseil de classe'!$A$2=$I$6,Classe4!FL40,IF('Conseil de classe'!$A$2=$I$7,Classe5!FL40,IF('Conseil de classe'!$A$2=$I$8,Classe6!FL40,IF('Conseil de classe'!$A$2=$I$9,Classe7!FL40,IF('Conseil de classe'!$A$2=$I$10,Classe8!FL40,IF('Conseil de classe'!$A$2=$I$11,Classe9!FL40)))))))))),"",IF('Conseil de classe'!$A$2=$I$3,Classe1!FL40,IF('Conseil de classe'!$A$2=$I$4,Classe2!FL40,IF('Conseil de classe'!$A$2=$I$5,Classe3!FL40,IF('Conseil de classe'!$A$2=$I$6,Classe4!FL40,IF('Conseil de classe'!$A$2=$I$7,Classe5!FL40,IF('Conseil de classe'!$A$2=$I$8,Classe6!FL40,IF('Conseil de classe'!$A$2=$I$9,Classe7!FL40,IF('Conseil de classe'!$A$2=$I$10,Classe8!FL40,IF('Conseil de classe'!$A$2=$I$11,Classe9!FL40))))))))))</f>
        <v/>
      </c>
      <c r="BE39" s="7" t="str">
        <f>IF(ISBLANK(IF('Conseil de classe'!$A$2=$I$3,Classe1!FM40,IF('Conseil de classe'!$A$2=$I$4,Classe2!FM40,IF('Conseil de classe'!$A$2=$I$5,Classe3!FM40,IF('Conseil de classe'!$A$2=$I$6,Classe4!FM40,IF('Conseil de classe'!$A$2=$I$7,Classe5!FM40,IF('Conseil de classe'!$A$2=$I$8,Classe6!FM40,IF('Conseil de classe'!$A$2=$I$9,Classe7!FM40,IF('Conseil de classe'!$A$2=$I$10,Classe8!FM40,IF('Conseil de classe'!$A$2=$I$11,Classe9!FM40)))))))))),"",IF('Conseil de classe'!$A$2=$I$3,Classe1!FM40,IF('Conseil de classe'!$A$2=$I$4,Classe2!FM40,IF('Conseil de classe'!$A$2=$I$5,Classe3!FM40,IF('Conseil de classe'!$A$2=$I$6,Classe4!FM40,IF('Conseil de classe'!$A$2=$I$7,Classe5!FM40,IF('Conseil de classe'!$A$2=$I$8,Classe6!FM40,IF('Conseil de classe'!$A$2=$I$9,Classe7!FM40,IF('Conseil de classe'!$A$2=$I$10,Classe8!FM40,IF('Conseil de classe'!$A$2=$I$11,Classe9!FM40))))))))))</f>
        <v/>
      </c>
      <c r="BF39" s="7" t="str">
        <f>IF(ISBLANK(IF('Conseil de classe'!$A$2=$I$3,Classe1!FN40,IF('Conseil de classe'!$A$2=$I$4,Classe2!FN40,IF('Conseil de classe'!$A$2=$I$5,Classe3!FN40,IF('Conseil de classe'!$A$2=$I$6,Classe4!FN40,IF('Conseil de classe'!$A$2=$I$7,Classe5!FN40,IF('Conseil de classe'!$A$2=$I$8,Classe6!FN40,IF('Conseil de classe'!$A$2=$I$9,Classe7!FN40,IF('Conseil de classe'!$A$2=$I$10,Classe8!FN40,IF('Conseil de classe'!$A$2=$I$11,Classe9!FN40)))))))))),"",IF('Conseil de classe'!$A$2=$I$3,Classe1!FN40,IF('Conseil de classe'!$A$2=$I$4,Classe2!FN40,IF('Conseil de classe'!$A$2=$I$5,Classe3!FN40,IF('Conseil de classe'!$A$2=$I$6,Classe4!FN40,IF('Conseil de classe'!$A$2=$I$7,Classe5!FN40,IF('Conseil de classe'!$A$2=$I$8,Classe6!FN40,IF('Conseil de classe'!$A$2=$I$9,Classe7!FN40,IF('Conseil de classe'!$A$2=$I$10,Classe8!FN40,IF('Conseil de classe'!$A$2=$I$11,Classe9!FN40))))))))))</f>
        <v/>
      </c>
      <c r="BG39" s="7" t="str">
        <f>IF(ISBLANK(IF('Conseil de classe'!$A$2=$I$3,Classe1!FO40,IF('Conseil de classe'!$A$2=$I$4,Classe2!FO40,IF('Conseil de classe'!$A$2=$I$5,Classe3!FO40,IF('Conseil de classe'!$A$2=$I$6,Classe4!FO40,IF('Conseil de classe'!$A$2=$I$7,Classe5!FO40,IF('Conseil de classe'!$A$2=$I$8,Classe6!FO40,IF('Conseil de classe'!$A$2=$I$9,Classe7!FO40,IF('Conseil de classe'!$A$2=$I$10,Classe8!FO40,IF('Conseil de classe'!$A$2=$I$11,Classe9!FO40)))))))))),"",IF('Conseil de classe'!$A$2=$I$3,Classe1!FO40,IF('Conseil de classe'!$A$2=$I$4,Classe2!FO40,IF('Conseil de classe'!$A$2=$I$5,Classe3!FO40,IF('Conseil de classe'!$A$2=$I$6,Classe4!FO40,IF('Conseil de classe'!$A$2=$I$7,Classe5!FO40,IF('Conseil de classe'!$A$2=$I$8,Classe6!FO40,IF('Conseil de classe'!$A$2=$I$9,Classe7!FO40,IF('Conseil de classe'!$A$2=$I$10,Classe8!FO40,IF('Conseil de classe'!$A$2=$I$11,Classe9!FO40))))))))))</f>
        <v/>
      </c>
      <c r="BH39" s="7" t="str">
        <f>IF(ISBLANK(IF('Conseil de classe'!$A$2=$I$3,Classe1!FP40,IF('Conseil de classe'!$A$2=$I$4,Classe2!FP40,IF('Conseil de classe'!$A$2=$I$5,Classe3!FP40,IF('Conseil de classe'!$A$2=$I$6,Classe4!FP40,IF('Conseil de classe'!$A$2=$I$7,Classe5!FP40,IF('Conseil de classe'!$A$2=$I$8,Classe6!FP40,IF('Conseil de classe'!$A$2=$I$9,Classe7!FP40,IF('Conseil de classe'!$A$2=$I$10,Classe8!FP40,IF('Conseil de classe'!$A$2=$I$11,Classe9!FP40)))))))))),"",IF('Conseil de classe'!$A$2=$I$3,Classe1!FP40,IF('Conseil de classe'!$A$2=$I$4,Classe2!FP40,IF('Conseil de classe'!$A$2=$I$5,Classe3!FP40,IF('Conseil de classe'!$A$2=$I$6,Classe4!FP40,IF('Conseil de classe'!$A$2=$I$7,Classe5!FP40,IF('Conseil de classe'!$A$2=$I$8,Classe6!FP40,IF('Conseil de classe'!$A$2=$I$9,Classe7!FP40,IF('Conseil de classe'!$A$2=$I$10,Classe8!FP40,IF('Conseil de classe'!$A$2=$I$11,Classe9!FP40))))))))))</f>
        <v/>
      </c>
      <c r="BI39" s="7" t="str">
        <f>IF(ISBLANK(IF('Conseil de classe'!$A$2=$I$3,Classe1!FQ40,IF('Conseil de classe'!$A$2=$I$4,Classe2!FQ40,IF('Conseil de classe'!$A$2=$I$5,Classe3!FQ40,IF('Conseil de classe'!$A$2=$I$6,Classe4!FQ40,IF('Conseil de classe'!$A$2=$I$7,Classe5!FQ40,IF('Conseil de classe'!$A$2=$I$8,Classe6!FQ40,IF('Conseil de classe'!$A$2=$I$9,Classe7!FQ40,IF('Conseil de classe'!$A$2=$I$10,Classe8!FQ40,IF('Conseil de classe'!$A$2=$I$11,Classe9!FQ40)))))))))),"",IF('Conseil de classe'!$A$2=$I$3,Classe1!FQ40,IF('Conseil de classe'!$A$2=$I$4,Classe2!FQ40,IF('Conseil de classe'!$A$2=$I$5,Classe3!FQ40,IF('Conseil de classe'!$A$2=$I$6,Classe4!FQ40,IF('Conseil de classe'!$A$2=$I$7,Classe5!FQ40,IF('Conseil de classe'!$A$2=$I$8,Classe6!FQ40,IF('Conseil de classe'!$A$2=$I$9,Classe7!FQ40,IF('Conseil de classe'!$A$2=$I$10,Classe8!FQ40,IF('Conseil de classe'!$A$2=$I$11,Classe9!FQ40))))))))))</f>
        <v/>
      </c>
      <c r="BJ39" s="7" t="str">
        <f>IF(ISBLANK(IF('Conseil de classe'!$A$2=$I$3,Classe1!FR40,IF('Conseil de classe'!$A$2=$I$4,Classe2!FR40,IF('Conseil de classe'!$A$2=$I$5,Classe3!FR40,IF('Conseil de classe'!$A$2=$I$6,Classe4!FR40,IF('Conseil de classe'!$A$2=$I$7,Classe5!FR40,IF('Conseil de classe'!$A$2=$I$8,Classe6!FR40,IF('Conseil de classe'!$A$2=$I$9,Classe7!FR40,IF('Conseil de classe'!$A$2=$I$10,Classe8!FR40,IF('Conseil de classe'!$A$2=$I$11,Classe9!FR40)))))))))),"",IF('Conseil de classe'!$A$2=$I$3,Classe1!FR40,IF('Conseil de classe'!$A$2=$I$4,Classe2!FR40,IF('Conseil de classe'!$A$2=$I$5,Classe3!FR40,IF('Conseil de classe'!$A$2=$I$6,Classe4!FR40,IF('Conseil de classe'!$A$2=$I$7,Classe5!FR40,IF('Conseil de classe'!$A$2=$I$8,Classe6!FR40,IF('Conseil de classe'!$A$2=$I$9,Classe7!FR40,IF('Conseil de classe'!$A$2=$I$10,Classe8!FR40,IF('Conseil de classe'!$A$2=$I$11,Classe9!FR40))))))))))</f>
        <v/>
      </c>
      <c r="BK39" s="7" t="str">
        <f>IF(ISBLANK(IF('Conseil de classe'!$A$2=$I$3,Classe1!FS40,IF('Conseil de classe'!$A$2=$I$4,Classe2!FS40,IF('Conseil de classe'!$A$2=$I$5,Classe3!FS40,IF('Conseil de classe'!$A$2=$I$6,Classe4!FS40,IF('Conseil de classe'!$A$2=$I$7,Classe5!FS40,IF('Conseil de classe'!$A$2=$I$8,Classe6!FS40,IF('Conseil de classe'!$A$2=$I$9,Classe7!FS40,IF('Conseil de classe'!$A$2=$I$10,Classe8!FS40,IF('Conseil de classe'!$A$2=$I$11,Classe9!FS40)))))))))),"",IF('Conseil de classe'!$A$2=$I$3,Classe1!FS40,IF('Conseil de classe'!$A$2=$I$4,Classe2!FS40,IF('Conseil de classe'!$A$2=$I$5,Classe3!FS40,IF('Conseil de classe'!$A$2=$I$6,Classe4!FS40,IF('Conseil de classe'!$A$2=$I$7,Classe5!FS40,IF('Conseil de classe'!$A$2=$I$8,Classe6!FS40,IF('Conseil de classe'!$A$2=$I$9,Classe7!FS40,IF('Conseil de classe'!$A$2=$I$10,Classe8!FS40,IF('Conseil de classe'!$A$2=$I$11,Classe9!FS40))))))))))</f>
        <v/>
      </c>
      <c r="BL39" s="7" t="str">
        <f>IF(ISBLANK(IF('Conseil de classe'!$A$2=$I$3,Classe1!FT40,IF('Conseil de classe'!$A$2=$I$4,Classe2!FT40,IF('Conseil de classe'!$A$2=$I$5,Classe3!FT40,IF('Conseil de classe'!$A$2=$I$6,Classe4!FT40,IF('Conseil de classe'!$A$2=$I$7,Classe5!FT40,IF('Conseil de classe'!$A$2=$I$8,Classe6!FT40,IF('Conseil de classe'!$A$2=$I$9,Classe7!FT40,IF('Conseil de classe'!$A$2=$I$10,Classe8!FT40,IF('Conseil de classe'!$A$2=$I$11,Classe9!FT40)))))))))),"",IF('Conseil de classe'!$A$2=$I$3,Classe1!FT40,IF('Conseil de classe'!$A$2=$I$4,Classe2!FT40,IF('Conseil de classe'!$A$2=$I$5,Classe3!FT40,IF('Conseil de classe'!$A$2=$I$6,Classe4!FT40,IF('Conseil de classe'!$A$2=$I$7,Classe5!FT40,IF('Conseil de classe'!$A$2=$I$8,Classe6!FT40,IF('Conseil de classe'!$A$2=$I$9,Classe7!FT40,IF('Conseil de classe'!$A$2=$I$10,Classe8!FT40,IF('Conseil de classe'!$A$2=$I$11,Classe9!FT40))))))))))</f>
        <v/>
      </c>
      <c r="BM39" s="7" t="str">
        <f>IF(ISBLANK(IF('Conseil de classe'!$A$2=$I$3,Classe1!FU40,IF('Conseil de classe'!$A$2=$I$4,Classe2!FU40,IF('Conseil de classe'!$A$2=$I$5,Classe3!FU40,IF('Conseil de classe'!$A$2=$I$6,Classe4!FU40,IF('Conseil de classe'!$A$2=$I$7,Classe5!FU40,IF('Conseil de classe'!$A$2=$I$8,Classe6!FU40,IF('Conseil de classe'!$A$2=$I$9,Classe7!FU40,IF('Conseil de classe'!$A$2=$I$10,Classe8!FU40,IF('Conseil de classe'!$A$2=$I$11,Classe9!FU40)))))))))),"",IF('Conseil de classe'!$A$2=$I$3,Classe1!FU40,IF('Conseil de classe'!$A$2=$I$4,Classe2!FU40,IF('Conseil de classe'!$A$2=$I$5,Classe3!FU40,IF('Conseil de classe'!$A$2=$I$6,Classe4!FU40,IF('Conseil de classe'!$A$2=$I$7,Classe5!FU40,IF('Conseil de classe'!$A$2=$I$8,Classe6!FU40,IF('Conseil de classe'!$A$2=$I$9,Classe7!FU40,IF('Conseil de classe'!$A$2=$I$10,Classe8!FU40,IF('Conseil de classe'!$A$2=$I$11,Classe9!FU40))))))))))</f>
        <v/>
      </c>
      <c r="BN39" s="7" t="str">
        <f>IF(ISBLANK(IF('Conseil de classe'!$A$2=$I$3,Classe1!FV40,IF('Conseil de classe'!$A$2=$I$4,Classe2!FV40,IF('Conseil de classe'!$A$2=$I$5,Classe3!FV40,IF('Conseil de classe'!$A$2=$I$6,Classe4!FV40,IF('Conseil de classe'!$A$2=$I$7,Classe5!FV40,IF('Conseil de classe'!$A$2=$I$8,Classe6!FV40,IF('Conseil de classe'!$A$2=$I$9,Classe7!FV40,IF('Conseil de classe'!$A$2=$I$10,Classe8!FV40,IF('Conseil de classe'!$A$2=$I$11,Classe9!FV40)))))))))),"",IF('Conseil de classe'!$A$2=$I$3,Classe1!FV40,IF('Conseil de classe'!$A$2=$I$4,Classe2!FV40,IF('Conseil de classe'!$A$2=$I$5,Classe3!FV40,IF('Conseil de classe'!$A$2=$I$6,Classe4!FV40,IF('Conseil de classe'!$A$2=$I$7,Classe5!FV40,IF('Conseil de classe'!$A$2=$I$8,Classe6!FV40,IF('Conseil de classe'!$A$2=$I$9,Classe7!FV40,IF('Conseil de classe'!$A$2=$I$10,Classe8!FV40,IF('Conseil de classe'!$A$2=$I$11,Classe9!FV40))))))))))</f>
        <v/>
      </c>
      <c r="BO39" s="7" t="str">
        <f>IF(ISBLANK(IF('Conseil de classe'!$A$2=$I$3,Classe1!FW40,IF('Conseil de classe'!$A$2=$I$4,Classe2!FW40,IF('Conseil de classe'!$A$2=$I$5,Classe3!FW40,IF('Conseil de classe'!$A$2=$I$6,Classe4!FW40,IF('Conseil de classe'!$A$2=$I$7,Classe5!FW40,IF('Conseil de classe'!$A$2=$I$8,Classe6!FW40,IF('Conseil de classe'!$A$2=$I$9,Classe7!FW40,IF('Conseil de classe'!$A$2=$I$10,Classe8!FW40,IF('Conseil de classe'!$A$2=$I$11,Classe9!FW40)))))))))),"",IF('Conseil de classe'!$A$2=$I$3,Classe1!FW40,IF('Conseil de classe'!$A$2=$I$4,Classe2!FW40,IF('Conseil de classe'!$A$2=$I$5,Classe3!FW40,IF('Conseil de classe'!$A$2=$I$6,Classe4!FW40,IF('Conseil de classe'!$A$2=$I$7,Classe5!FW40,IF('Conseil de classe'!$A$2=$I$8,Classe6!FW40,IF('Conseil de classe'!$A$2=$I$9,Classe7!FW40,IF('Conseil de classe'!$A$2=$I$10,Classe8!FW40,IF('Conseil de classe'!$A$2=$I$11,Classe9!FW40))))))))))</f>
        <v/>
      </c>
      <c r="BP39" s="7" t="str">
        <f>IF(ISBLANK(IF('Conseil de classe'!$A$2=$I$3,Classe1!FX40,IF('Conseil de classe'!$A$2=$I$4,Classe2!FX40,IF('Conseil de classe'!$A$2=$I$5,Classe3!FX40,IF('Conseil de classe'!$A$2=$I$6,Classe4!FX40,IF('Conseil de classe'!$A$2=$I$7,Classe5!FX40,IF('Conseil de classe'!$A$2=$I$8,Classe6!FX40,IF('Conseil de classe'!$A$2=$I$9,Classe7!FX40,IF('Conseil de classe'!$A$2=$I$10,Classe8!FX40,IF('Conseil de classe'!$A$2=$I$11,Classe9!FX40)))))))))),"",IF('Conseil de classe'!$A$2=$I$3,Classe1!FX40,IF('Conseil de classe'!$A$2=$I$4,Classe2!FX40,IF('Conseil de classe'!$A$2=$I$5,Classe3!FX40,IF('Conseil de classe'!$A$2=$I$6,Classe4!FX40,IF('Conseil de classe'!$A$2=$I$7,Classe5!FX40,IF('Conseil de classe'!$A$2=$I$8,Classe6!FX40,IF('Conseil de classe'!$A$2=$I$9,Classe7!FX40,IF('Conseil de classe'!$A$2=$I$10,Classe8!FX40,IF('Conseil de classe'!$A$2=$I$11,Classe9!FX40))))))))))</f>
        <v/>
      </c>
      <c r="BQ39" s="7" t="str">
        <f>IF(ISBLANK(IF('Conseil de classe'!$A$2=$I$3,Classe1!FY40,IF('Conseil de classe'!$A$2=$I$4,Classe2!FY40,IF('Conseil de classe'!$A$2=$I$5,Classe3!FY40,IF('Conseil de classe'!$A$2=$I$6,Classe4!FY40,IF('Conseil de classe'!$A$2=$I$7,Classe5!FY40,IF('Conseil de classe'!$A$2=$I$8,Classe6!FY40,IF('Conseil de classe'!$A$2=$I$9,Classe7!FY40,IF('Conseil de classe'!$A$2=$I$10,Classe8!FY40,IF('Conseil de classe'!$A$2=$I$11,Classe9!FY40)))))))))),"",IF('Conseil de classe'!$A$2=$I$3,Classe1!FY40,IF('Conseil de classe'!$A$2=$I$4,Classe2!FY40,IF('Conseil de classe'!$A$2=$I$5,Classe3!FY40,IF('Conseil de classe'!$A$2=$I$6,Classe4!FY40,IF('Conseil de classe'!$A$2=$I$7,Classe5!FY40,IF('Conseil de classe'!$A$2=$I$8,Classe6!FY40,IF('Conseil de classe'!$A$2=$I$9,Classe7!FY40,IF('Conseil de classe'!$A$2=$I$10,Classe8!FY40,IF('Conseil de classe'!$A$2=$I$11,Classe9!FY40))))))))))</f>
        <v/>
      </c>
      <c r="BR39" s="7" t="str">
        <f>IF(ISBLANK(IF('Conseil de classe'!$A$2=$I$3,Classe1!FZ40,IF('Conseil de classe'!$A$2=$I$4,Classe2!FZ40,IF('Conseil de classe'!$A$2=$I$5,Classe3!FZ40,IF('Conseil de classe'!$A$2=$I$6,Classe4!FZ40,IF('Conseil de classe'!$A$2=$I$7,Classe5!FZ40,IF('Conseil de classe'!$A$2=$I$8,Classe6!FZ40,IF('Conseil de classe'!$A$2=$I$9,Classe7!FZ40,IF('Conseil de classe'!$A$2=$I$10,Classe8!FZ40,IF('Conseil de classe'!$A$2=$I$11,Classe9!FZ40)))))))))),"",IF('Conseil de classe'!$A$2=$I$3,Classe1!FZ40,IF('Conseil de classe'!$A$2=$I$4,Classe2!FZ40,IF('Conseil de classe'!$A$2=$I$5,Classe3!FZ40,IF('Conseil de classe'!$A$2=$I$6,Classe4!FZ40,IF('Conseil de classe'!$A$2=$I$7,Classe5!FZ40,IF('Conseil de classe'!$A$2=$I$8,Classe6!FZ40,IF('Conseil de classe'!$A$2=$I$9,Classe7!FZ40,IF('Conseil de classe'!$A$2=$I$10,Classe8!FZ40,IF('Conseil de classe'!$A$2=$I$11,Classe9!FZ40))))))))))</f>
        <v/>
      </c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3:84" x14ac:dyDescent="0.3">
      <c r="C40" s="9"/>
      <c r="F40" s="7">
        <v>32</v>
      </c>
      <c r="G40" s="2">
        <v>15</v>
      </c>
      <c r="J40" s="7" t="str">
        <f>IF(ISBLANK(IF('Conseil de classe'!$A$2=$I$3,Classe1!B41, IF('Conseil de classe'!$A$2=$I$4,Classe2!B41,IF('Conseil de classe'!$A$2=$I$5,Classe3!B41,IF('Conseil de classe'!$A$2=$I$6,Classe4!B41,IF('Conseil de classe'!$A$2=$I$7,Classe5!B41,IF('Conseil de classe'!$A$2=$I$8,Classe6!B41, IF('Conseil de classe'!$A$2=$I$9,Classe7!B41,IF('Conseil de classe'!$A$2=$I$10,Classe8!B41,IF('Conseil de classe'!$A$2=$I$11,Classe9!B41)))))))))),"",IF('Conseil de classe'!$A$2=$I$3,Classe1!B41, IF('Conseil de classe'!$A$2=$I$4,Classe2!B41,IF('Conseil de classe'!$A$2=$I$5,Classe3!B41,IF('Conseil de classe'!$A$2=$I$6,Classe4!B41,IF('Conseil de classe'!$A$2=$I$7,Classe5!B41,IF('Conseil de classe'!$A$2=$I$8,Classe6!B41, IF('Conseil de classe'!$A$2=$I$9,Classe7!B41,IF('Conseil de classe'!$A$2=$I$10,Classe8!B41,IF('Conseil de classe'!$A$2=$I$11,Classe9!B41))))))))))</f>
        <v/>
      </c>
      <c r="K40" s="7" t="str">
        <f>IF(ISBLANK(IF('Conseil de classe'!$A$2=$I$3,Classe1!DS41,IF('Conseil de classe'!$A$2=$I$4,Classe2!DS41,IF('Conseil de classe'!$A$2=$I$5,Classe3!DS41,IF('Conseil de classe'!$A$2=$I$6,Classe4!DS41,IF('Conseil de classe'!$A$2=$I$7,Classe5!DS41,IF('Conseil de classe'!$A$2=$I$8,Classe6!DS41,IF('Conseil de classe'!$A$2=$I$9,Classe7!DS41,IF('Conseil de classe'!$A$2=$I$10,Classe8!DS41,IF('Conseil de classe'!$A$2=$I$11,Classe9!DS41)))))))))),"",IF('Conseil de classe'!$A$2=$I$3,Classe1!DS41,IF('Conseil de classe'!$A$2=$I$4,Classe2!DS41,IF('Conseil de classe'!$A$2=$I$5,Classe3!DS41,IF('Conseil de classe'!$A$2=$I$6,Classe4!DS41,IF('Conseil de classe'!$A$2=$I$7,Classe5!DS41,IF('Conseil de classe'!$A$2=$I$8,Classe6!DS41,IF('Conseil de classe'!$A$2=$I$9,Classe7!DS41,IF('Conseil de classe'!$A$2=$I$10,Classe8!DS41,IF('Conseil de classe'!$A$2=$I$11,Classe9!DS41))))))))))</f>
        <v/>
      </c>
      <c r="L40" s="7" t="str">
        <f>IF(ISBLANK(IF('Conseil de classe'!$A$2=$I$3,Classe1!DT41,IF('Conseil de classe'!$A$2=$I$4,Classe2!DT41,IF('Conseil de classe'!$A$2=$I$5,Classe3!DT41,IF('Conseil de classe'!$A$2=$I$6,Classe4!DT41,IF('Conseil de classe'!$A$2=$I$7,Classe5!DT41,IF('Conseil de classe'!$A$2=$I$8,Classe6!DT41,IF('Conseil de classe'!$A$2=$I$9,Classe7!DT41,IF('Conseil de classe'!$A$2=$I$10,Classe8!DT41,IF('Conseil de classe'!$A$2=$I$11,Classe9!DT41)))))))))),"",IF('Conseil de classe'!$A$2=$I$3,Classe1!DT41,IF('Conseil de classe'!$A$2=$I$4,Classe2!DT41,IF('Conseil de classe'!$A$2=$I$5,Classe3!DT41,IF('Conseil de classe'!$A$2=$I$6,Classe4!DT41,IF('Conseil de classe'!$A$2=$I$7,Classe5!DT41,IF('Conseil de classe'!$A$2=$I$8,Classe6!DT41,IF('Conseil de classe'!$A$2=$I$9,Classe7!DT41,IF('Conseil de classe'!$A$2=$I$10,Classe8!DT41,IF('Conseil de classe'!$A$2=$I$11,Classe9!DT41))))))))))</f>
        <v/>
      </c>
      <c r="M40" s="7" t="str">
        <f>IF(ISBLANK(IF('Conseil de classe'!$A$2=$I$3,Classe1!DU41,IF('Conseil de classe'!$A$2=$I$4,Classe2!DU41,IF('Conseil de classe'!$A$2=$I$5,Classe3!DU41,IF('Conseil de classe'!$A$2=$I$6,Classe4!DU41,IF('Conseil de classe'!$A$2=$I$7,Classe5!DU41,IF('Conseil de classe'!$A$2=$I$8,Classe6!DU41,IF('Conseil de classe'!$A$2=$I$9,Classe7!DU41,IF('Conseil de classe'!$A$2=$I$10,Classe8!DU41,IF('Conseil de classe'!$A$2=$I$11,Classe9!DU41)))))))))),"",IF('Conseil de classe'!$A$2=$I$3,Classe1!DU41,IF('Conseil de classe'!$A$2=$I$4,Classe2!DU41,IF('Conseil de classe'!$A$2=$I$5,Classe3!DU41,IF('Conseil de classe'!$A$2=$I$6,Classe4!DU41,IF('Conseil de classe'!$A$2=$I$7,Classe5!DU41,IF('Conseil de classe'!$A$2=$I$8,Classe6!DU41,IF('Conseil de classe'!$A$2=$I$9,Classe7!DU41,IF('Conseil de classe'!$A$2=$I$10,Classe8!DU41,IF('Conseil de classe'!$A$2=$I$11,Classe9!DU41))))))))))</f>
        <v/>
      </c>
      <c r="N40" s="7" t="str">
        <f>IF(ISBLANK(IF('Conseil de classe'!$A$2=$I$3,Classe1!DV41,IF('Conseil de classe'!$A$2=$I$4,Classe2!DV41,IF('Conseil de classe'!$A$2=$I$5,Classe3!DV41,IF('Conseil de classe'!$A$2=$I$6,Classe4!DV41,IF('Conseil de classe'!$A$2=$I$7,Classe5!DV41,IF('Conseil de classe'!$A$2=$I$8,Classe6!DV41,IF('Conseil de classe'!$A$2=$I$9,Classe7!DV41,IF('Conseil de classe'!$A$2=$I$10,Classe8!DV41,IF('Conseil de classe'!$A$2=$I$11,Classe9!DV41)))))))))),"",IF('Conseil de classe'!$A$2=$I$3,Classe1!DV41,IF('Conseil de classe'!$A$2=$I$4,Classe2!DV41,IF('Conseil de classe'!$A$2=$I$5,Classe3!DV41,IF('Conseil de classe'!$A$2=$I$6,Classe4!DV41,IF('Conseil de classe'!$A$2=$I$7,Classe5!DV41,IF('Conseil de classe'!$A$2=$I$8,Classe6!DV41,IF('Conseil de classe'!$A$2=$I$9,Classe7!DV41,IF('Conseil de classe'!$A$2=$I$10,Classe8!DV41,IF('Conseil de classe'!$A$2=$I$11,Classe9!DV41))))))))))</f>
        <v/>
      </c>
      <c r="O40" s="7" t="str">
        <f>IF(ISBLANK(IF('Conseil de classe'!$A$2=$I$3,Classe1!DW41,IF('Conseil de classe'!$A$2=$I$4,Classe2!DW41,IF('Conseil de classe'!$A$2=$I$5,Classe3!DW41,IF('Conseil de classe'!$A$2=$I$6,Classe4!DW41,IF('Conseil de classe'!$A$2=$I$7,Classe5!DW41,IF('Conseil de classe'!$A$2=$I$8,Classe6!DW41,IF('Conseil de classe'!$A$2=$I$9,Classe7!DW41,IF('Conseil de classe'!$A$2=$I$10,Classe8!DW41,IF('Conseil de classe'!$A$2=$I$11,Classe9!DW41)))))))))),"",IF('Conseil de classe'!$A$2=$I$3,Classe1!DW41,IF('Conseil de classe'!$A$2=$I$4,Classe2!DW41,IF('Conseil de classe'!$A$2=$I$5,Classe3!DW41,IF('Conseil de classe'!$A$2=$I$6,Classe4!DW41,IF('Conseil de classe'!$A$2=$I$7,Classe5!DW41,IF('Conseil de classe'!$A$2=$I$8,Classe6!DW41,IF('Conseil de classe'!$A$2=$I$9,Classe7!DW41,IF('Conseil de classe'!$A$2=$I$10,Classe8!DW41,IF('Conseil de classe'!$A$2=$I$11,Classe9!DW41))))))))))</f>
        <v/>
      </c>
      <c r="P40" s="7" t="str">
        <f>IF(ISBLANK(IF('Conseil de classe'!$A$2=$I$3,Classe1!DX41,IF('Conseil de classe'!$A$2=$I$4,Classe2!DX41,IF('Conseil de classe'!$A$2=$I$5,Classe3!DX41,IF('Conseil de classe'!$A$2=$I$6,Classe4!DX41,IF('Conseil de classe'!$A$2=$I$7,Classe5!DX41,IF('Conseil de classe'!$A$2=$I$8,Classe6!DX41,IF('Conseil de classe'!$A$2=$I$9,Classe7!DX41,IF('Conseil de classe'!$A$2=$I$10,Classe8!DX41,IF('Conseil de classe'!$A$2=$I$11,Classe9!DX41)))))))))),"",IF('Conseil de classe'!$A$2=$I$3,Classe1!DX41,IF('Conseil de classe'!$A$2=$I$4,Classe2!DX41,IF('Conseil de classe'!$A$2=$I$5,Classe3!DX41,IF('Conseil de classe'!$A$2=$I$6,Classe4!DX41,IF('Conseil de classe'!$A$2=$I$7,Classe5!DX41,IF('Conseil de classe'!$A$2=$I$8,Classe6!DX41,IF('Conseil de classe'!$A$2=$I$9,Classe7!DX41,IF('Conseil de classe'!$A$2=$I$10,Classe8!DX41,IF('Conseil de classe'!$A$2=$I$11,Classe9!DX41))))))))))</f>
        <v/>
      </c>
      <c r="Q40" s="7" t="str">
        <f>IF(ISBLANK(IF('Conseil de classe'!$A$2=$I$3,Classe1!DY41,IF('Conseil de classe'!$A$2=$I$4,Classe2!DY41,IF('Conseil de classe'!$A$2=$I$5,Classe3!DY41,IF('Conseil de classe'!$A$2=$I$6,Classe4!DY41,IF('Conseil de classe'!$A$2=$I$7,Classe5!DY41,IF('Conseil de classe'!$A$2=$I$8,Classe6!DY41,IF('Conseil de classe'!$A$2=$I$9,Classe7!DY41,IF('Conseil de classe'!$A$2=$I$10,Classe8!DY41,IF('Conseil de classe'!$A$2=$I$11,Classe9!DY41)))))))))),"",IF('Conseil de classe'!$A$2=$I$3,Classe1!DY41,IF('Conseil de classe'!$A$2=$I$4,Classe2!DY41,IF('Conseil de classe'!$A$2=$I$5,Classe3!DY41,IF('Conseil de classe'!$A$2=$I$6,Classe4!DY41,IF('Conseil de classe'!$A$2=$I$7,Classe5!DY41,IF('Conseil de classe'!$A$2=$I$8,Classe6!DY41,IF('Conseil de classe'!$A$2=$I$9,Classe7!DY41,IF('Conseil de classe'!$A$2=$I$10,Classe8!DY41,IF('Conseil de classe'!$A$2=$I$11,Classe9!DY41))))))))))</f>
        <v/>
      </c>
      <c r="R40" s="7" t="str">
        <f>IF(ISBLANK(IF('Conseil de classe'!$A$2=$I$3,Classe1!DZ41,IF('Conseil de classe'!$A$2=$I$4,Classe2!DZ41,IF('Conseil de classe'!$A$2=$I$5,Classe3!DZ41,IF('Conseil de classe'!$A$2=$I$6,Classe4!DZ41,IF('Conseil de classe'!$A$2=$I$7,Classe5!DZ41,IF('Conseil de classe'!$A$2=$I$8,Classe6!DZ41,IF('Conseil de classe'!$A$2=$I$9,Classe7!DZ41,IF('Conseil de classe'!$A$2=$I$10,Classe8!DZ41,IF('Conseil de classe'!$A$2=$I$11,Classe9!DZ41)))))))))),"",IF('Conseil de classe'!$A$2=$I$3,Classe1!DZ41,IF('Conseil de classe'!$A$2=$I$4,Classe2!DZ41,IF('Conseil de classe'!$A$2=$I$5,Classe3!DZ41,IF('Conseil de classe'!$A$2=$I$6,Classe4!DZ41,IF('Conseil de classe'!$A$2=$I$7,Classe5!DZ41,IF('Conseil de classe'!$A$2=$I$8,Classe6!DZ41,IF('Conseil de classe'!$A$2=$I$9,Classe7!DZ41,IF('Conseil de classe'!$A$2=$I$10,Classe8!DZ41,IF('Conseil de classe'!$A$2=$I$11,Classe9!DZ41))))))))))</f>
        <v/>
      </c>
      <c r="S40" s="7" t="str">
        <f>IF(ISBLANK(IF('Conseil de classe'!$A$2=$I$3,Classe1!EA41,IF('Conseil de classe'!$A$2=$I$4,Classe2!EA41,IF('Conseil de classe'!$A$2=$I$5,Classe3!EA41,IF('Conseil de classe'!$A$2=$I$6,Classe4!EA41,IF('Conseil de classe'!$A$2=$I$7,Classe5!EA41,IF('Conseil de classe'!$A$2=$I$8,Classe6!EA41,IF('Conseil de classe'!$A$2=$I$9,Classe7!EA41,IF('Conseil de classe'!$A$2=$I$10,Classe8!EA41,IF('Conseil de classe'!$A$2=$I$11,Classe9!EA41)))))))))),"",IF('Conseil de classe'!$A$2=$I$3,Classe1!EA41,IF('Conseil de classe'!$A$2=$I$4,Classe2!EA41,IF('Conseil de classe'!$A$2=$I$5,Classe3!EA41,IF('Conseil de classe'!$A$2=$I$6,Classe4!EA41,IF('Conseil de classe'!$A$2=$I$7,Classe5!EA41,IF('Conseil de classe'!$A$2=$I$8,Classe6!EA41,IF('Conseil de classe'!$A$2=$I$9,Classe7!EA41,IF('Conseil de classe'!$A$2=$I$10,Classe8!EA41,IF('Conseil de classe'!$A$2=$I$11,Classe9!EA41))))))))))</f>
        <v/>
      </c>
      <c r="T40" s="7" t="str">
        <f>IF(ISBLANK(IF('Conseil de classe'!$A$2=$I$3,Classe1!EB41,IF('Conseil de classe'!$A$2=$I$4,Classe2!EB41,IF('Conseil de classe'!$A$2=$I$5,Classe3!EB41,IF('Conseil de classe'!$A$2=$I$6,Classe4!EB41,IF('Conseil de classe'!$A$2=$I$7,Classe5!EB41,IF('Conseil de classe'!$A$2=$I$8,Classe6!EB41,IF('Conseil de classe'!$A$2=$I$9,Classe7!EB41,IF('Conseil de classe'!$A$2=$I$10,Classe8!EB41,IF('Conseil de classe'!$A$2=$I$11,Classe9!EB41)))))))))),"",IF('Conseil de classe'!$A$2=$I$3,Classe1!EB41,IF('Conseil de classe'!$A$2=$I$4,Classe2!EB41,IF('Conseil de classe'!$A$2=$I$5,Classe3!EB41,IF('Conseil de classe'!$A$2=$I$6,Classe4!EB41,IF('Conseil de classe'!$A$2=$I$7,Classe5!EB41,IF('Conseil de classe'!$A$2=$I$8,Classe6!EB41,IF('Conseil de classe'!$A$2=$I$9,Classe7!EB41,IF('Conseil de classe'!$A$2=$I$10,Classe8!EB41,IF('Conseil de classe'!$A$2=$I$11,Classe9!EB41))))))))))</f>
        <v/>
      </c>
      <c r="U40" s="7" t="str">
        <f>IF(ISBLANK(IF('Conseil de classe'!$A$2=$I$3,Classe1!EC41,IF('Conseil de classe'!$A$2=$I$4,Classe2!EC41,IF('Conseil de classe'!$A$2=$I$5,Classe3!EC41,IF('Conseil de classe'!$A$2=$I$6,Classe4!EC41,IF('Conseil de classe'!$A$2=$I$7,Classe5!EC41,IF('Conseil de classe'!$A$2=$I$8,Classe6!EC41,IF('Conseil de classe'!$A$2=$I$9,Classe7!EC41,IF('Conseil de classe'!$A$2=$I$10,Classe8!EC41,IF('Conseil de classe'!$A$2=$I$11,Classe9!EC41)))))))))),"",IF('Conseil de classe'!$A$2=$I$3,Classe1!EC41,IF('Conseil de classe'!$A$2=$I$4,Classe2!EC41,IF('Conseil de classe'!$A$2=$I$5,Classe3!EC41,IF('Conseil de classe'!$A$2=$I$6,Classe4!EC41,IF('Conseil de classe'!$A$2=$I$7,Classe5!EC41,IF('Conseil de classe'!$A$2=$I$8,Classe6!EC41,IF('Conseil de classe'!$A$2=$I$9,Classe7!EC41,IF('Conseil de classe'!$A$2=$I$10,Classe8!EC41,IF('Conseil de classe'!$A$2=$I$11,Classe9!EC41))))))))))</f>
        <v/>
      </c>
      <c r="V40" s="7" t="str">
        <f>IF(ISBLANK(IF('Conseil de classe'!$A$2=$I$3,Classe1!ED41,IF('Conseil de classe'!$A$2=$I$4,Classe2!ED41,IF('Conseil de classe'!$A$2=$I$5,Classe3!ED41,IF('Conseil de classe'!$A$2=$I$6,Classe4!ED41,IF('Conseil de classe'!$A$2=$I$7,Classe5!ED41,IF('Conseil de classe'!$A$2=$I$8,Classe6!ED41,IF('Conseil de classe'!$A$2=$I$9,Classe7!ED41,IF('Conseil de classe'!$A$2=$I$10,Classe8!ED41,IF('Conseil de classe'!$A$2=$I$11,Classe9!ED41)))))))))),"",IF('Conseil de classe'!$A$2=$I$3,Classe1!ED41,IF('Conseil de classe'!$A$2=$I$4,Classe2!ED41,IF('Conseil de classe'!$A$2=$I$5,Classe3!ED41,IF('Conseil de classe'!$A$2=$I$6,Classe4!ED41,IF('Conseil de classe'!$A$2=$I$7,Classe5!ED41,IF('Conseil de classe'!$A$2=$I$8,Classe6!ED41,IF('Conseil de classe'!$A$2=$I$9,Classe7!ED41,IF('Conseil de classe'!$A$2=$I$10,Classe8!ED41,IF('Conseil de classe'!$A$2=$I$11,Classe9!ED41))))))))))</f>
        <v/>
      </c>
      <c r="W40" s="7" t="str">
        <f>IF(ISBLANK(IF('Conseil de classe'!$A$2=$I$3,Classe1!EE41,IF('Conseil de classe'!$A$2=$I$4,Classe2!EE41,IF('Conseil de classe'!$A$2=$I$5,Classe3!EE41,IF('Conseil de classe'!$A$2=$I$6,Classe4!EE41,IF('Conseil de classe'!$A$2=$I$7,Classe5!EE41,IF('Conseil de classe'!$A$2=$I$8,Classe6!EE41,IF('Conseil de classe'!$A$2=$I$9,Classe7!EE41,IF('Conseil de classe'!$A$2=$I$10,Classe8!EE41,IF('Conseil de classe'!$A$2=$I$11,Classe9!EE41)))))))))),"",IF('Conseil de classe'!$A$2=$I$3,Classe1!EE41,IF('Conseil de classe'!$A$2=$I$4,Classe2!EE41,IF('Conseil de classe'!$A$2=$I$5,Classe3!EE41,IF('Conseil de classe'!$A$2=$I$6,Classe4!EE41,IF('Conseil de classe'!$A$2=$I$7,Classe5!EE41,IF('Conseil de classe'!$A$2=$I$8,Classe6!EE41,IF('Conseil de classe'!$A$2=$I$9,Classe7!EE41,IF('Conseil de classe'!$A$2=$I$10,Classe8!EE41,IF('Conseil de classe'!$A$2=$I$11,Classe9!EE41))))))))))</f>
        <v/>
      </c>
      <c r="X40" s="7" t="str">
        <f>IF(ISBLANK(IF('Conseil de classe'!$A$2=$I$3,Classe1!EF41,IF('Conseil de classe'!$A$2=$I$4,Classe2!EF41,IF('Conseil de classe'!$A$2=$I$5,Classe3!EF41,IF('Conseil de classe'!$A$2=$I$6,Classe4!EF41,IF('Conseil de classe'!$A$2=$I$7,Classe5!EF41,IF('Conseil de classe'!$A$2=$I$8,Classe6!EF41,IF('Conseil de classe'!$A$2=$I$9,Classe7!EF41,IF('Conseil de classe'!$A$2=$I$10,Classe8!EF41,IF('Conseil de classe'!$A$2=$I$11,Classe9!EF41)))))))))),"",IF('Conseil de classe'!$A$2=$I$3,Classe1!EF41,IF('Conseil de classe'!$A$2=$I$4,Classe2!EF41,IF('Conseil de classe'!$A$2=$I$5,Classe3!EF41,IF('Conseil de classe'!$A$2=$I$6,Classe4!EF41,IF('Conseil de classe'!$A$2=$I$7,Classe5!EF41,IF('Conseil de classe'!$A$2=$I$8,Classe6!EF41,IF('Conseil de classe'!$A$2=$I$9,Classe7!EF41,IF('Conseil de classe'!$A$2=$I$10,Classe8!EF41,IF('Conseil de classe'!$A$2=$I$11,Classe9!EF41))))))))))</f>
        <v/>
      </c>
      <c r="Y40" s="7" t="str">
        <f>IF(ISBLANK(IF('Conseil de classe'!$A$2=$I$3,Classe1!EG41,IF('Conseil de classe'!$A$2=$I$4,Classe2!EG41,IF('Conseil de classe'!$A$2=$I$5,Classe3!EG41,IF('Conseil de classe'!$A$2=$I$6,Classe4!EG41,IF('Conseil de classe'!$A$2=$I$7,Classe5!EG41,IF('Conseil de classe'!$A$2=$I$8,Classe6!EG41,IF('Conseil de classe'!$A$2=$I$9,Classe7!EG41,IF('Conseil de classe'!$A$2=$I$10,Classe8!EG41,IF('Conseil de classe'!$A$2=$I$11,Classe9!EG41)))))))))),"",IF('Conseil de classe'!$A$2=$I$3,Classe1!EG41,IF('Conseil de classe'!$A$2=$I$4,Classe2!EG41,IF('Conseil de classe'!$A$2=$I$5,Classe3!EG41,IF('Conseil de classe'!$A$2=$I$6,Classe4!EG41,IF('Conseil de classe'!$A$2=$I$7,Classe5!EG41,IF('Conseil de classe'!$A$2=$I$8,Classe6!EG41,IF('Conseil de classe'!$A$2=$I$9,Classe7!EG41,IF('Conseil de classe'!$A$2=$I$10,Classe8!EG41,IF('Conseil de classe'!$A$2=$I$11,Classe9!EG41))))))))))</f>
        <v/>
      </c>
      <c r="Z40" s="7" t="str">
        <f>IF(ISBLANK(IF('Conseil de classe'!$A$2=$I$3,Classe1!EH41,IF('Conseil de classe'!$A$2=$I$4,Classe2!EH41,IF('Conseil de classe'!$A$2=$I$5,Classe3!EH41,IF('Conseil de classe'!$A$2=$I$6,Classe4!EH41,IF('Conseil de classe'!$A$2=$I$7,Classe5!EH41,IF('Conseil de classe'!$A$2=$I$8,Classe6!EH41,IF('Conseil de classe'!$A$2=$I$9,Classe7!EH41,IF('Conseil de classe'!$A$2=$I$10,Classe8!EH41,IF('Conseil de classe'!$A$2=$I$11,Classe9!EH41)))))))))),"",IF('Conseil de classe'!$A$2=$I$3,Classe1!EH41,IF('Conseil de classe'!$A$2=$I$4,Classe2!EH41,IF('Conseil de classe'!$A$2=$I$5,Classe3!EH41,IF('Conseil de classe'!$A$2=$I$6,Classe4!EH41,IF('Conseil de classe'!$A$2=$I$7,Classe5!EH41,IF('Conseil de classe'!$A$2=$I$8,Classe6!EH41,IF('Conseil de classe'!$A$2=$I$9,Classe7!EH41,IF('Conseil de classe'!$A$2=$I$10,Classe8!EH41,IF('Conseil de classe'!$A$2=$I$11,Classe9!EH41))))))))))</f>
        <v/>
      </c>
      <c r="AA40" s="7" t="str">
        <f>IF(ISBLANK(IF('Conseil de classe'!$A$2=$I$3,Classe1!EI41,IF('Conseil de classe'!$A$2=$I$4,Classe2!EI41,IF('Conseil de classe'!$A$2=$I$5,Classe3!EI41,IF('Conseil de classe'!$A$2=$I$6,Classe4!EI41,IF('Conseil de classe'!$A$2=$I$7,Classe5!EI41,IF('Conseil de classe'!$A$2=$I$8,Classe6!EI41,IF('Conseil de classe'!$A$2=$I$9,Classe7!EI41,IF('Conseil de classe'!$A$2=$I$10,Classe8!EI41,IF('Conseil de classe'!$A$2=$I$11,Classe9!EI41)))))))))),"",IF('Conseil de classe'!$A$2=$I$3,Classe1!EI41,IF('Conseil de classe'!$A$2=$I$4,Classe2!EI41,IF('Conseil de classe'!$A$2=$I$5,Classe3!EI41,IF('Conseil de classe'!$A$2=$I$6,Classe4!EI41,IF('Conseil de classe'!$A$2=$I$7,Classe5!EI41,IF('Conseil de classe'!$A$2=$I$8,Classe6!EI41,IF('Conseil de classe'!$A$2=$I$9,Classe7!EI41,IF('Conseil de classe'!$A$2=$I$10,Classe8!EI41,IF('Conseil de classe'!$A$2=$I$11,Classe9!EI41))))))))))</f>
        <v/>
      </c>
      <c r="AB40" s="7" t="str">
        <f>IF(ISBLANK(IF('Conseil de classe'!$A$2=$I$3,Classe1!EJ41,IF('Conseil de classe'!$A$2=$I$4,Classe2!EJ41,IF('Conseil de classe'!$A$2=$I$5,Classe3!EJ41,IF('Conseil de classe'!$A$2=$I$6,Classe4!EJ41,IF('Conseil de classe'!$A$2=$I$7,Classe5!EJ41,IF('Conseil de classe'!$A$2=$I$8,Classe6!EJ41,IF('Conseil de classe'!$A$2=$I$9,Classe7!EJ41,IF('Conseil de classe'!$A$2=$I$10,Classe8!EJ41,IF('Conseil de classe'!$A$2=$I$11,Classe9!EJ41)))))))))),"",IF('Conseil de classe'!$A$2=$I$3,Classe1!EJ41,IF('Conseil de classe'!$A$2=$I$4,Classe2!EJ41,IF('Conseil de classe'!$A$2=$I$5,Classe3!EJ41,IF('Conseil de classe'!$A$2=$I$6,Classe4!EJ41,IF('Conseil de classe'!$A$2=$I$7,Classe5!EJ41,IF('Conseil de classe'!$A$2=$I$8,Classe6!EJ41,IF('Conseil de classe'!$A$2=$I$9,Classe7!EJ41,IF('Conseil de classe'!$A$2=$I$10,Classe8!EJ41,IF('Conseil de classe'!$A$2=$I$11,Classe9!EJ41))))))))))</f>
        <v/>
      </c>
      <c r="AC40" s="7" t="str">
        <f>IF(ISBLANK(IF('Conseil de classe'!$A$2=$I$3,Classe1!EK41,IF('Conseil de classe'!$A$2=$I$4,Classe2!EK41,IF('Conseil de classe'!$A$2=$I$5,Classe3!EK41,IF('Conseil de classe'!$A$2=$I$6,Classe4!EK41,IF('Conseil de classe'!$A$2=$I$7,Classe5!EK41,IF('Conseil de classe'!$A$2=$I$8,Classe6!EK41,IF('Conseil de classe'!$A$2=$I$9,Classe7!EK41,IF('Conseil de classe'!$A$2=$I$10,Classe8!EK41,IF('Conseil de classe'!$A$2=$I$11,Classe9!EK41)))))))))),"",IF('Conseil de classe'!$A$2=$I$3,Classe1!EK41,IF('Conseil de classe'!$A$2=$I$4,Classe2!EK41,IF('Conseil de classe'!$A$2=$I$5,Classe3!EK41,IF('Conseil de classe'!$A$2=$I$6,Classe4!EK41,IF('Conseil de classe'!$A$2=$I$7,Classe5!EK41,IF('Conseil de classe'!$A$2=$I$8,Classe6!EK41,IF('Conseil de classe'!$A$2=$I$9,Classe7!EK41,IF('Conseil de classe'!$A$2=$I$10,Classe8!EK41,IF('Conseil de classe'!$A$2=$I$11,Classe9!EK41))))))))))</f>
        <v/>
      </c>
      <c r="AD40" s="7" t="str">
        <f>IF(ISBLANK(IF('Conseil de classe'!$A$2=$I$3,Classe1!EL41,IF('Conseil de classe'!$A$2=$I$4,Classe2!EL41,IF('Conseil de classe'!$A$2=$I$5,Classe3!EL41,IF('Conseil de classe'!$A$2=$I$6,Classe4!EL41,IF('Conseil de classe'!$A$2=$I$7,Classe5!EL41,IF('Conseil de classe'!$A$2=$I$8,Classe6!EL41,IF('Conseil de classe'!$A$2=$I$9,Classe7!EL41,IF('Conseil de classe'!$A$2=$I$10,Classe8!EL41,IF('Conseil de classe'!$A$2=$I$11,Classe9!EL41)))))))))),"",IF('Conseil de classe'!$A$2=$I$3,Classe1!EL41,IF('Conseil de classe'!$A$2=$I$4,Classe2!EL41,IF('Conseil de classe'!$A$2=$I$5,Classe3!EL41,IF('Conseil de classe'!$A$2=$I$6,Classe4!EL41,IF('Conseil de classe'!$A$2=$I$7,Classe5!EL41,IF('Conseil de classe'!$A$2=$I$8,Classe6!EL41,IF('Conseil de classe'!$A$2=$I$9,Classe7!EL41,IF('Conseil de classe'!$A$2=$I$10,Classe8!EL41,IF('Conseil de classe'!$A$2=$I$11,Classe9!EL41))))))))))</f>
        <v/>
      </c>
      <c r="AE40" s="7" t="str">
        <f>IF(ISBLANK(IF('Conseil de classe'!$A$2=$I$3,Classe1!EM41,IF('Conseil de classe'!$A$2=$I$4,Classe2!EM41,IF('Conseil de classe'!$A$2=$I$5,Classe3!EM41,IF('Conseil de classe'!$A$2=$I$6,Classe4!EM41,IF('Conseil de classe'!$A$2=$I$7,Classe5!EM41,IF('Conseil de classe'!$A$2=$I$8,Classe6!EM41,IF('Conseil de classe'!$A$2=$I$9,Classe7!EM41,IF('Conseil de classe'!$A$2=$I$10,Classe8!EM41,IF('Conseil de classe'!$A$2=$I$11,Classe9!EM41)))))))))),"",IF('Conseil de classe'!$A$2=$I$3,Classe1!EM41,IF('Conseil de classe'!$A$2=$I$4,Classe2!EM41,IF('Conseil de classe'!$A$2=$I$5,Classe3!EM41,IF('Conseil de classe'!$A$2=$I$6,Classe4!EM41,IF('Conseil de classe'!$A$2=$I$7,Classe5!EM41,IF('Conseil de classe'!$A$2=$I$8,Classe6!EM41,IF('Conseil de classe'!$A$2=$I$9,Classe7!EM41,IF('Conseil de classe'!$A$2=$I$10,Classe8!EM41,IF('Conseil de classe'!$A$2=$I$11,Classe9!EM41))))))))))</f>
        <v/>
      </c>
      <c r="AF40" s="7" t="str">
        <f>IF(ISBLANK(IF('Conseil de classe'!$A$2=$I$3,Classe1!EN41,IF('Conseil de classe'!$A$2=$I$4,Classe2!EN41,IF('Conseil de classe'!$A$2=$I$5,Classe3!EN41,IF('Conseil de classe'!$A$2=$I$6,Classe4!EN41,IF('Conseil de classe'!$A$2=$I$7,Classe5!EN41,IF('Conseil de classe'!$A$2=$I$8,Classe6!EN41,IF('Conseil de classe'!$A$2=$I$9,Classe7!EN41,IF('Conseil de classe'!$A$2=$I$10,Classe8!EN41,IF('Conseil de classe'!$A$2=$I$11,Classe9!EN41)))))))))),"",IF('Conseil de classe'!$A$2=$I$3,Classe1!EN41,IF('Conseil de classe'!$A$2=$I$4,Classe2!EN41,IF('Conseil de classe'!$A$2=$I$5,Classe3!EN41,IF('Conseil de classe'!$A$2=$I$6,Classe4!EN41,IF('Conseil de classe'!$A$2=$I$7,Classe5!EN41,IF('Conseil de classe'!$A$2=$I$8,Classe6!EN41,IF('Conseil de classe'!$A$2=$I$9,Classe7!EN41,IF('Conseil de classe'!$A$2=$I$10,Classe8!EN41,IF('Conseil de classe'!$A$2=$I$11,Classe9!EN41))))))))))</f>
        <v/>
      </c>
      <c r="AG40" s="7" t="str">
        <f>IF(ISBLANK(IF('Conseil de classe'!$A$2=$I$3,Classe1!EO41,IF('Conseil de classe'!$A$2=$I$4,Classe2!EO41,IF('Conseil de classe'!$A$2=$I$5,Classe3!EO41,IF('Conseil de classe'!$A$2=$I$6,Classe4!EO41,IF('Conseil de classe'!$A$2=$I$7,Classe5!EO41,IF('Conseil de classe'!$A$2=$I$8,Classe6!EO41,IF('Conseil de classe'!$A$2=$I$9,Classe7!EO41,IF('Conseil de classe'!$A$2=$I$10,Classe8!EO41,IF('Conseil de classe'!$A$2=$I$11,Classe9!EO41)))))))))),"",IF('Conseil de classe'!$A$2=$I$3,Classe1!EO41,IF('Conseil de classe'!$A$2=$I$4,Classe2!EO41,IF('Conseil de classe'!$A$2=$I$5,Classe3!EO41,IF('Conseil de classe'!$A$2=$I$6,Classe4!EO41,IF('Conseil de classe'!$A$2=$I$7,Classe5!EO41,IF('Conseil de classe'!$A$2=$I$8,Classe6!EO41,IF('Conseil de classe'!$A$2=$I$9,Classe7!EO41,IF('Conseil de classe'!$A$2=$I$10,Classe8!EO41,IF('Conseil de classe'!$A$2=$I$11,Classe9!EO41))))))))))</f>
        <v/>
      </c>
      <c r="AH40" s="7" t="str">
        <f>IF(ISBLANK(IF('Conseil de classe'!$A$2=$I$3,Classe1!EP41,IF('Conseil de classe'!$A$2=$I$4,Classe2!EP41,IF('Conseil de classe'!$A$2=$I$5,Classe3!EP41,IF('Conseil de classe'!$A$2=$I$6,Classe4!EP41,IF('Conseil de classe'!$A$2=$I$7,Classe5!EP41,IF('Conseil de classe'!$A$2=$I$8,Classe6!EP41,IF('Conseil de classe'!$A$2=$I$9,Classe7!EP41,IF('Conseil de classe'!$A$2=$I$10,Classe8!EP41,IF('Conseil de classe'!$A$2=$I$11,Classe9!EP41)))))))))),"",IF('Conseil de classe'!$A$2=$I$3,Classe1!EP41,IF('Conseil de classe'!$A$2=$I$4,Classe2!EP41,IF('Conseil de classe'!$A$2=$I$5,Classe3!EP41,IF('Conseil de classe'!$A$2=$I$6,Classe4!EP41,IF('Conseil de classe'!$A$2=$I$7,Classe5!EP41,IF('Conseil de classe'!$A$2=$I$8,Classe6!EP41,IF('Conseil de classe'!$A$2=$I$9,Classe7!EP41,IF('Conseil de classe'!$A$2=$I$10,Classe8!EP41,IF('Conseil de classe'!$A$2=$I$11,Classe9!EP41))))))))))</f>
        <v/>
      </c>
      <c r="AI40" s="7" t="str">
        <f>IF(ISBLANK(IF('Conseil de classe'!$A$2=$I$3,Classe1!EQ41,IF('Conseil de classe'!$A$2=$I$4,Classe2!EQ41,IF('Conseil de classe'!$A$2=$I$5,Classe3!EQ41,IF('Conseil de classe'!$A$2=$I$6,Classe4!EQ41,IF('Conseil de classe'!$A$2=$I$7,Classe5!EQ41,IF('Conseil de classe'!$A$2=$I$8,Classe6!EQ41,IF('Conseil de classe'!$A$2=$I$9,Classe7!EQ41,IF('Conseil de classe'!$A$2=$I$10,Classe8!EQ41,IF('Conseil de classe'!$A$2=$I$11,Classe9!EQ41)))))))))),"",IF('Conseil de classe'!$A$2=$I$3,Classe1!EQ41,IF('Conseil de classe'!$A$2=$I$4,Classe2!EQ41,IF('Conseil de classe'!$A$2=$I$5,Classe3!EQ41,IF('Conseil de classe'!$A$2=$I$6,Classe4!EQ41,IF('Conseil de classe'!$A$2=$I$7,Classe5!EQ41,IF('Conseil de classe'!$A$2=$I$8,Classe6!EQ41,IF('Conseil de classe'!$A$2=$I$9,Classe7!EQ41,IF('Conseil de classe'!$A$2=$I$10,Classe8!EQ41,IF('Conseil de classe'!$A$2=$I$11,Classe9!EQ41))))))))))</f>
        <v/>
      </c>
      <c r="AJ40" s="7" t="str">
        <f>IF(ISBLANK(IF('Conseil de classe'!$A$2=$I$3,Classe1!ER41,IF('Conseil de classe'!$A$2=$I$4,Classe2!ER41,IF('Conseil de classe'!$A$2=$I$5,Classe3!ER41,IF('Conseil de classe'!$A$2=$I$6,Classe4!ER41,IF('Conseil de classe'!$A$2=$I$7,Classe5!ER41,IF('Conseil de classe'!$A$2=$I$8,Classe6!ER41,IF('Conseil de classe'!$A$2=$I$9,Classe7!ER41,IF('Conseil de classe'!$A$2=$I$10,Classe8!ER41,IF('Conseil de classe'!$A$2=$I$11,Classe9!ER41)))))))))),"",IF('Conseil de classe'!$A$2=$I$3,Classe1!ER41,IF('Conseil de classe'!$A$2=$I$4,Classe2!ER41,IF('Conseil de classe'!$A$2=$I$5,Classe3!ER41,IF('Conseil de classe'!$A$2=$I$6,Classe4!ER41,IF('Conseil de classe'!$A$2=$I$7,Classe5!ER41,IF('Conseil de classe'!$A$2=$I$8,Classe6!ER41,IF('Conseil de classe'!$A$2=$I$9,Classe7!ER41,IF('Conseil de classe'!$A$2=$I$10,Classe8!ER41,IF('Conseil de classe'!$A$2=$I$11,Classe9!ER41))))))))))</f>
        <v/>
      </c>
      <c r="AK40" s="7" t="str">
        <f>IF(ISBLANK(IF('Conseil de classe'!$A$2=$I$3,Classe1!ES41,IF('Conseil de classe'!$A$2=$I$4,Classe2!ES41,IF('Conseil de classe'!$A$2=$I$5,Classe3!ES41,IF('Conseil de classe'!$A$2=$I$6,Classe4!ES41,IF('Conseil de classe'!$A$2=$I$7,Classe5!ES41,IF('Conseil de classe'!$A$2=$I$8,Classe6!ES41,IF('Conseil de classe'!$A$2=$I$9,Classe7!ES41,IF('Conseil de classe'!$A$2=$I$10,Classe8!ES41,IF('Conseil de classe'!$A$2=$I$11,Classe9!ES41)))))))))),"",IF('Conseil de classe'!$A$2=$I$3,Classe1!ES41,IF('Conseil de classe'!$A$2=$I$4,Classe2!ES41,IF('Conseil de classe'!$A$2=$I$5,Classe3!ES41,IF('Conseil de classe'!$A$2=$I$6,Classe4!ES41,IF('Conseil de classe'!$A$2=$I$7,Classe5!ES41,IF('Conseil de classe'!$A$2=$I$8,Classe6!ES41,IF('Conseil de classe'!$A$2=$I$9,Classe7!ES41,IF('Conseil de classe'!$A$2=$I$10,Classe8!ES41,IF('Conseil de classe'!$A$2=$I$11,Classe9!ES41))))))))))</f>
        <v/>
      </c>
      <c r="AL40" s="7" t="str">
        <f>IF(ISBLANK(IF('Conseil de classe'!$A$2=$I$3,Classe1!ET41,IF('Conseil de classe'!$A$2=$I$4,Classe2!ET41,IF('Conseil de classe'!$A$2=$I$5,Classe3!ET41,IF('Conseil de classe'!$A$2=$I$6,Classe4!ET41,IF('Conseil de classe'!$A$2=$I$7,Classe5!ET41,IF('Conseil de classe'!$A$2=$I$8,Classe6!ET41,IF('Conseil de classe'!$A$2=$I$9,Classe7!ET41,IF('Conseil de classe'!$A$2=$I$10,Classe8!ET41,IF('Conseil de classe'!$A$2=$I$11,Classe9!ET41)))))))))),"",IF('Conseil de classe'!$A$2=$I$3,Classe1!ET41,IF('Conseil de classe'!$A$2=$I$4,Classe2!ET41,IF('Conseil de classe'!$A$2=$I$5,Classe3!ET41,IF('Conseil de classe'!$A$2=$I$6,Classe4!ET41,IF('Conseil de classe'!$A$2=$I$7,Classe5!ET41,IF('Conseil de classe'!$A$2=$I$8,Classe6!ET41,IF('Conseil de classe'!$A$2=$I$9,Classe7!ET41,IF('Conseil de classe'!$A$2=$I$10,Classe8!ET41,IF('Conseil de classe'!$A$2=$I$11,Classe9!ET41))))))))))</f>
        <v/>
      </c>
      <c r="AM40" s="7" t="str">
        <f>IF(ISBLANK(IF('Conseil de classe'!$A$2=$I$3,Classe1!EU41,IF('Conseil de classe'!$A$2=$I$4,Classe2!EU41,IF('Conseil de classe'!$A$2=$I$5,Classe3!EU41,IF('Conseil de classe'!$A$2=$I$6,Classe4!EU41,IF('Conseil de classe'!$A$2=$I$7,Classe5!EU41,IF('Conseil de classe'!$A$2=$I$8,Classe6!EU41,IF('Conseil de classe'!$A$2=$I$9,Classe7!EU41,IF('Conseil de classe'!$A$2=$I$10,Classe8!EU41,IF('Conseil de classe'!$A$2=$I$11,Classe9!EU41)))))))))),"",IF('Conseil de classe'!$A$2=$I$3,Classe1!EU41,IF('Conseil de classe'!$A$2=$I$4,Classe2!EU41,IF('Conseil de classe'!$A$2=$I$5,Classe3!EU41,IF('Conseil de classe'!$A$2=$I$6,Classe4!EU41,IF('Conseil de classe'!$A$2=$I$7,Classe5!EU41,IF('Conseil de classe'!$A$2=$I$8,Classe6!EU41,IF('Conseil de classe'!$A$2=$I$9,Classe7!EU41,IF('Conseil de classe'!$A$2=$I$10,Classe8!EU41,IF('Conseil de classe'!$A$2=$I$11,Classe9!EU41))))))))))</f>
        <v/>
      </c>
      <c r="AN40" s="7" t="str">
        <f>IF(ISBLANK(IF('Conseil de classe'!$A$2=$I$3,Classe1!EV41,IF('Conseil de classe'!$A$2=$I$4,Classe2!EV41,IF('Conseil de classe'!$A$2=$I$5,Classe3!EV41,IF('Conseil de classe'!$A$2=$I$6,Classe4!EV41,IF('Conseil de classe'!$A$2=$I$7,Classe5!EV41,IF('Conseil de classe'!$A$2=$I$8,Classe6!EV41,IF('Conseil de classe'!$A$2=$I$9,Classe7!EV41,IF('Conseil de classe'!$A$2=$I$10,Classe8!EV41,IF('Conseil de classe'!$A$2=$I$11,Classe9!EV41)))))))))),"",IF('Conseil de classe'!$A$2=$I$3,Classe1!EV41,IF('Conseil de classe'!$A$2=$I$4,Classe2!EV41,IF('Conseil de classe'!$A$2=$I$5,Classe3!EV41,IF('Conseil de classe'!$A$2=$I$6,Classe4!EV41,IF('Conseil de classe'!$A$2=$I$7,Classe5!EV41,IF('Conseil de classe'!$A$2=$I$8,Classe6!EV41,IF('Conseil de classe'!$A$2=$I$9,Classe7!EV41,IF('Conseil de classe'!$A$2=$I$10,Classe8!EV41,IF('Conseil de classe'!$A$2=$I$11,Classe9!EV41))))))))))</f>
        <v/>
      </c>
      <c r="AO40" s="7" t="str">
        <f>IF(ISBLANK(IF('Conseil de classe'!$A$2=$I$3,Classe1!EW41,IF('Conseil de classe'!$A$2=$I$4,Classe2!EW41,IF('Conseil de classe'!$A$2=$I$5,Classe3!EW41,IF('Conseil de classe'!$A$2=$I$6,Classe4!EW41,IF('Conseil de classe'!$A$2=$I$7,Classe5!EW41,IF('Conseil de classe'!$A$2=$I$8,Classe6!EW41,IF('Conseil de classe'!$A$2=$I$9,Classe7!EW41,IF('Conseil de classe'!$A$2=$I$10,Classe8!EW41,IF('Conseil de classe'!$A$2=$I$11,Classe9!EW41)))))))))),"",IF('Conseil de classe'!$A$2=$I$3,Classe1!EW41,IF('Conseil de classe'!$A$2=$I$4,Classe2!EW41,IF('Conseil de classe'!$A$2=$I$5,Classe3!EW41,IF('Conseil de classe'!$A$2=$I$6,Classe4!EW41,IF('Conseil de classe'!$A$2=$I$7,Classe5!EW41,IF('Conseil de classe'!$A$2=$I$8,Classe6!EW41,IF('Conseil de classe'!$A$2=$I$9,Classe7!EW41,IF('Conseil de classe'!$A$2=$I$10,Classe8!EW41,IF('Conseil de classe'!$A$2=$I$11,Classe9!EW41))))))))))</f>
        <v/>
      </c>
      <c r="AP40" s="7" t="str">
        <f>IF(ISBLANK(IF('Conseil de classe'!$A$2=$I$3,Classe1!EX41,IF('Conseil de classe'!$A$2=$I$4,Classe2!EX41,IF('Conseil de classe'!$A$2=$I$5,Classe3!EX41,IF('Conseil de classe'!$A$2=$I$6,Classe4!EX41,IF('Conseil de classe'!$A$2=$I$7,Classe5!EX41,IF('Conseil de classe'!$A$2=$I$8,Classe6!EX41,IF('Conseil de classe'!$A$2=$I$9,Classe7!EX41,IF('Conseil de classe'!$A$2=$I$10,Classe8!EX41,IF('Conseil de classe'!$A$2=$I$11,Classe9!EX41)))))))))),"",IF('Conseil de classe'!$A$2=$I$3,Classe1!EX41,IF('Conseil de classe'!$A$2=$I$4,Classe2!EX41,IF('Conseil de classe'!$A$2=$I$5,Classe3!EX41,IF('Conseil de classe'!$A$2=$I$6,Classe4!EX41,IF('Conseil de classe'!$A$2=$I$7,Classe5!EX41,IF('Conseil de classe'!$A$2=$I$8,Classe6!EX41,IF('Conseil de classe'!$A$2=$I$9,Classe7!EX41,IF('Conseil de classe'!$A$2=$I$10,Classe8!EX41,IF('Conseil de classe'!$A$2=$I$11,Classe9!EX41))))))))))</f>
        <v/>
      </c>
      <c r="AQ40" s="7" t="str">
        <f>IF(ISBLANK(IF('Conseil de classe'!$A$2=$I$3,Classe1!EY41,IF('Conseil de classe'!$A$2=$I$4,Classe2!EY41,IF('Conseil de classe'!$A$2=$I$5,Classe3!EY41,IF('Conseil de classe'!$A$2=$I$6,Classe4!EY41,IF('Conseil de classe'!$A$2=$I$7,Classe5!EY41,IF('Conseil de classe'!$A$2=$I$8,Classe6!EY41,IF('Conseil de classe'!$A$2=$I$9,Classe7!EY41,IF('Conseil de classe'!$A$2=$I$10,Classe8!EY41,IF('Conseil de classe'!$A$2=$I$11,Classe9!EY41)))))))))),"",IF('Conseil de classe'!$A$2=$I$3,Classe1!EY41,IF('Conseil de classe'!$A$2=$I$4,Classe2!EY41,IF('Conseil de classe'!$A$2=$I$5,Classe3!EY41,IF('Conseil de classe'!$A$2=$I$6,Classe4!EY41,IF('Conseil de classe'!$A$2=$I$7,Classe5!EY41,IF('Conseil de classe'!$A$2=$I$8,Classe6!EY41,IF('Conseil de classe'!$A$2=$I$9,Classe7!EY41,IF('Conseil de classe'!$A$2=$I$10,Classe8!EY41,IF('Conseil de classe'!$A$2=$I$11,Classe9!EY41))))))))))</f>
        <v/>
      </c>
      <c r="AR40" s="7" t="str">
        <f>IF(ISBLANK(IF('Conseil de classe'!$A$2=$I$3,Classe1!EZ41,IF('Conseil de classe'!$A$2=$I$4,Classe2!EZ41,IF('Conseil de classe'!$A$2=$I$5,Classe3!EZ41,IF('Conseil de classe'!$A$2=$I$6,Classe4!EZ41,IF('Conseil de classe'!$A$2=$I$7,Classe5!EZ41,IF('Conseil de classe'!$A$2=$I$8,Classe6!EZ41,IF('Conseil de classe'!$A$2=$I$9,Classe7!EZ41,IF('Conseil de classe'!$A$2=$I$10,Classe8!EZ41,IF('Conseil de classe'!$A$2=$I$11,Classe9!EZ41)))))))))),"",IF('Conseil de classe'!$A$2=$I$3,Classe1!EZ41,IF('Conseil de classe'!$A$2=$I$4,Classe2!EZ41,IF('Conseil de classe'!$A$2=$I$5,Classe3!EZ41,IF('Conseil de classe'!$A$2=$I$6,Classe4!EZ41,IF('Conseil de classe'!$A$2=$I$7,Classe5!EZ41,IF('Conseil de classe'!$A$2=$I$8,Classe6!EZ41,IF('Conseil de classe'!$A$2=$I$9,Classe7!EZ41,IF('Conseil de classe'!$A$2=$I$10,Classe8!EZ41,IF('Conseil de classe'!$A$2=$I$11,Classe9!EZ41))))))))))</f>
        <v/>
      </c>
      <c r="AS40" s="7" t="str">
        <f>IF(ISBLANK(IF('Conseil de classe'!$A$2=$I$3,Classe1!FA41,IF('Conseil de classe'!$A$2=$I$4,Classe2!FA41,IF('Conseil de classe'!$A$2=$I$5,Classe3!FA41,IF('Conseil de classe'!$A$2=$I$6,Classe4!FA41,IF('Conseil de classe'!$A$2=$I$7,Classe5!FA41,IF('Conseil de classe'!$A$2=$I$8,Classe6!FA41,IF('Conseil de classe'!$A$2=$I$9,Classe7!FA41,IF('Conseil de classe'!$A$2=$I$10,Classe8!FA41,IF('Conseil de classe'!$A$2=$I$11,Classe9!FA41)))))))))),"",IF('Conseil de classe'!$A$2=$I$3,Classe1!FA41,IF('Conseil de classe'!$A$2=$I$4,Classe2!FA41,IF('Conseil de classe'!$A$2=$I$5,Classe3!FA41,IF('Conseil de classe'!$A$2=$I$6,Classe4!FA41,IF('Conseil de classe'!$A$2=$I$7,Classe5!FA41,IF('Conseil de classe'!$A$2=$I$8,Classe6!FA41,IF('Conseil de classe'!$A$2=$I$9,Classe7!FA41,IF('Conseil de classe'!$A$2=$I$10,Classe8!FA41,IF('Conseil de classe'!$A$2=$I$11,Classe9!FA41))))))))))</f>
        <v/>
      </c>
      <c r="AT40" s="7" t="str">
        <f>IF(ISBLANK(IF('Conseil de classe'!$A$2=$I$3,Classe1!FB41,IF('Conseil de classe'!$A$2=$I$4,Classe2!FB41,IF('Conseil de classe'!$A$2=$I$5,Classe3!FB41,IF('Conseil de classe'!$A$2=$I$6,Classe4!FB41,IF('Conseil de classe'!$A$2=$I$7,Classe5!FB41,IF('Conseil de classe'!$A$2=$I$8,Classe6!FB41,IF('Conseil de classe'!$A$2=$I$9,Classe7!FB41,IF('Conseil de classe'!$A$2=$I$10,Classe8!FB41,IF('Conseil de classe'!$A$2=$I$11,Classe9!FB41)))))))))),"",IF('Conseil de classe'!$A$2=$I$3,Classe1!FB41,IF('Conseil de classe'!$A$2=$I$4,Classe2!FB41,IF('Conseil de classe'!$A$2=$I$5,Classe3!FB41,IF('Conseil de classe'!$A$2=$I$6,Classe4!FB41,IF('Conseil de classe'!$A$2=$I$7,Classe5!FB41,IF('Conseil de classe'!$A$2=$I$8,Classe6!FB41,IF('Conseil de classe'!$A$2=$I$9,Classe7!FB41,IF('Conseil de classe'!$A$2=$I$10,Classe8!FB41,IF('Conseil de classe'!$A$2=$I$11,Classe9!FB41))))))))))</f>
        <v/>
      </c>
      <c r="AU40" s="7" t="str">
        <f>IF(ISBLANK(IF('Conseil de classe'!$A$2=$I$3,Classe1!FC41,IF('Conseil de classe'!$A$2=$I$4,Classe2!FC41,IF('Conseil de classe'!$A$2=$I$5,Classe3!FC41,IF('Conseil de classe'!$A$2=$I$6,Classe4!FC41,IF('Conseil de classe'!$A$2=$I$7,Classe5!FC41,IF('Conseil de classe'!$A$2=$I$8,Classe6!FC41,IF('Conseil de classe'!$A$2=$I$9,Classe7!FC41,IF('Conseil de classe'!$A$2=$I$10,Classe8!FC41,IF('Conseil de classe'!$A$2=$I$11,Classe9!FC41)))))))))),"",IF('Conseil de classe'!$A$2=$I$3,Classe1!FC41,IF('Conseil de classe'!$A$2=$I$4,Classe2!FC41,IF('Conseil de classe'!$A$2=$I$5,Classe3!FC41,IF('Conseil de classe'!$A$2=$I$6,Classe4!FC41,IF('Conseil de classe'!$A$2=$I$7,Classe5!FC41,IF('Conseil de classe'!$A$2=$I$8,Classe6!FC41,IF('Conseil de classe'!$A$2=$I$9,Classe7!FC41,IF('Conseil de classe'!$A$2=$I$10,Classe8!FC41,IF('Conseil de classe'!$A$2=$I$11,Classe9!FC41))))))))))</f>
        <v/>
      </c>
      <c r="AV40" s="7" t="str">
        <f>IF(ISBLANK(IF('Conseil de classe'!$A$2=$I$3,Classe1!FD41,IF('Conseil de classe'!$A$2=$I$4,Classe2!FD41,IF('Conseil de classe'!$A$2=$I$5,Classe3!FD41,IF('Conseil de classe'!$A$2=$I$6,Classe4!FD41,IF('Conseil de classe'!$A$2=$I$7,Classe5!FD41,IF('Conseil de classe'!$A$2=$I$8,Classe6!FD41,IF('Conseil de classe'!$A$2=$I$9,Classe7!FD41,IF('Conseil de classe'!$A$2=$I$10,Classe8!FD41,IF('Conseil de classe'!$A$2=$I$11,Classe9!FD41)))))))))),"",IF('Conseil de classe'!$A$2=$I$3,Classe1!FD41,IF('Conseil de classe'!$A$2=$I$4,Classe2!FD41,IF('Conseil de classe'!$A$2=$I$5,Classe3!FD41,IF('Conseil de classe'!$A$2=$I$6,Classe4!FD41,IF('Conseil de classe'!$A$2=$I$7,Classe5!FD41,IF('Conseil de classe'!$A$2=$I$8,Classe6!FD41,IF('Conseil de classe'!$A$2=$I$9,Classe7!FD41,IF('Conseil de classe'!$A$2=$I$10,Classe8!FD41,IF('Conseil de classe'!$A$2=$I$11,Classe9!FD41))))))))))</f>
        <v/>
      </c>
      <c r="AW40" s="7" t="str">
        <f>IF(ISBLANK(IF('Conseil de classe'!$A$2=$I$3,Classe1!FE41,IF('Conseil de classe'!$A$2=$I$4,Classe2!FE41,IF('Conseil de classe'!$A$2=$I$5,Classe3!FE41,IF('Conseil de classe'!$A$2=$I$6,Classe4!FE41,IF('Conseil de classe'!$A$2=$I$7,Classe5!FE41,IF('Conseil de classe'!$A$2=$I$8,Classe6!FE41,IF('Conseil de classe'!$A$2=$I$9,Classe7!FE41,IF('Conseil de classe'!$A$2=$I$10,Classe8!FE41,IF('Conseil de classe'!$A$2=$I$11,Classe9!FE41)))))))))),"",IF('Conseil de classe'!$A$2=$I$3,Classe1!FE41,IF('Conseil de classe'!$A$2=$I$4,Classe2!FE41,IF('Conseil de classe'!$A$2=$I$5,Classe3!FE41,IF('Conseil de classe'!$A$2=$I$6,Classe4!FE41,IF('Conseil de classe'!$A$2=$I$7,Classe5!FE41,IF('Conseil de classe'!$A$2=$I$8,Classe6!FE41,IF('Conseil de classe'!$A$2=$I$9,Classe7!FE41,IF('Conseil de classe'!$A$2=$I$10,Classe8!FE41,IF('Conseil de classe'!$A$2=$I$11,Classe9!FE41))))))))))</f>
        <v/>
      </c>
      <c r="AX40" s="7" t="str">
        <f>IF(ISBLANK(IF('Conseil de classe'!$A$2=$I$3,Classe1!FF41,IF('Conseil de classe'!$A$2=$I$4,Classe2!FF41,IF('Conseil de classe'!$A$2=$I$5,Classe3!FF41,IF('Conseil de classe'!$A$2=$I$6,Classe4!FF41,IF('Conseil de classe'!$A$2=$I$7,Classe5!FF41,IF('Conseil de classe'!$A$2=$I$8,Classe6!FF41,IF('Conseil de classe'!$A$2=$I$9,Classe7!FF41,IF('Conseil de classe'!$A$2=$I$10,Classe8!FF41,IF('Conseil de classe'!$A$2=$I$11,Classe9!FF41)))))))))),"",IF('Conseil de classe'!$A$2=$I$3,Classe1!FF41,IF('Conseil de classe'!$A$2=$I$4,Classe2!FF41,IF('Conseil de classe'!$A$2=$I$5,Classe3!FF41,IF('Conseil de classe'!$A$2=$I$6,Classe4!FF41,IF('Conseil de classe'!$A$2=$I$7,Classe5!FF41,IF('Conseil de classe'!$A$2=$I$8,Classe6!FF41,IF('Conseil de classe'!$A$2=$I$9,Classe7!FF41,IF('Conseil de classe'!$A$2=$I$10,Classe8!FF41,IF('Conseil de classe'!$A$2=$I$11,Classe9!FF41))))))))))</f>
        <v/>
      </c>
      <c r="AY40" s="7" t="str">
        <f>IF(ISBLANK(IF('Conseil de classe'!$A$2=$I$3,Classe1!FG41,IF('Conseil de classe'!$A$2=$I$4,Classe2!FG41,IF('Conseil de classe'!$A$2=$I$5,Classe3!FG41,IF('Conseil de classe'!$A$2=$I$6,Classe4!FG41,IF('Conseil de classe'!$A$2=$I$7,Classe5!FG41,IF('Conseil de classe'!$A$2=$I$8,Classe6!FG41,IF('Conseil de classe'!$A$2=$I$9,Classe7!FG41,IF('Conseil de classe'!$A$2=$I$10,Classe8!FG41,IF('Conseil de classe'!$A$2=$I$11,Classe9!FG41)))))))))),"",IF('Conseil de classe'!$A$2=$I$3,Classe1!FG41,IF('Conseil de classe'!$A$2=$I$4,Classe2!FG41,IF('Conseil de classe'!$A$2=$I$5,Classe3!FG41,IF('Conseil de classe'!$A$2=$I$6,Classe4!FG41,IF('Conseil de classe'!$A$2=$I$7,Classe5!FG41,IF('Conseil de classe'!$A$2=$I$8,Classe6!FG41,IF('Conseil de classe'!$A$2=$I$9,Classe7!FG41,IF('Conseil de classe'!$A$2=$I$10,Classe8!FG41,IF('Conseil de classe'!$A$2=$I$11,Classe9!FG41))))))))))</f>
        <v/>
      </c>
      <c r="AZ40" s="7" t="str">
        <f>IF(ISBLANK(IF('Conseil de classe'!$A$2=$I$3,Classe1!FH41,IF('Conseil de classe'!$A$2=$I$4,Classe2!FH41,IF('Conseil de classe'!$A$2=$I$5,Classe3!FH41,IF('Conseil de classe'!$A$2=$I$6,Classe4!FH41,IF('Conseil de classe'!$A$2=$I$7,Classe5!FH41,IF('Conseil de classe'!$A$2=$I$8,Classe6!FH41,IF('Conseil de classe'!$A$2=$I$9,Classe7!FH41,IF('Conseil de classe'!$A$2=$I$10,Classe8!FH41,IF('Conseil de classe'!$A$2=$I$11,Classe9!FH41)))))))))),"",IF('Conseil de classe'!$A$2=$I$3,Classe1!FH41,IF('Conseil de classe'!$A$2=$I$4,Classe2!FH41,IF('Conseil de classe'!$A$2=$I$5,Classe3!FH41,IF('Conseil de classe'!$A$2=$I$6,Classe4!FH41,IF('Conseil de classe'!$A$2=$I$7,Classe5!FH41,IF('Conseil de classe'!$A$2=$I$8,Classe6!FH41,IF('Conseil de classe'!$A$2=$I$9,Classe7!FH41,IF('Conseil de classe'!$A$2=$I$10,Classe8!FH41,IF('Conseil de classe'!$A$2=$I$11,Classe9!FH41))))))))))</f>
        <v/>
      </c>
      <c r="BA40" s="7" t="str">
        <f>IF(ISBLANK(IF('Conseil de classe'!$A$2=$I$3,Classe1!FI41,IF('Conseil de classe'!$A$2=$I$4,Classe2!FI41,IF('Conseil de classe'!$A$2=$I$5,Classe3!FI41,IF('Conseil de classe'!$A$2=$I$6,Classe4!FI41,IF('Conseil de classe'!$A$2=$I$7,Classe5!FI41,IF('Conseil de classe'!$A$2=$I$8,Classe6!FI41,IF('Conseil de classe'!$A$2=$I$9,Classe7!FI41,IF('Conseil de classe'!$A$2=$I$10,Classe8!FI41,IF('Conseil de classe'!$A$2=$I$11,Classe9!FI41)))))))))),"",IF('Conseil de classe'!$A$2=$I$3,Classe1!FI41,IF('Conseil de classe'!$A$2=$I$4,Classe2!FI41,IF('Conseil de classe'!$A$2=$I$5,Classe3!FI41,IF('Conseil de classe'!$A$2=$I$6,Classe4!FI41,IF('Conseil de classe'!$A$2=$I$7,Classe5!FI41,IF('Conseil de classe'!$A$2=$I$8,Classe6!FI41,IF('Conseil de classe'!$A$2=$I$9,Classe7!FI41,IF('Conseil de classe'!$A$2=$I$10,Classe8!FI41,IF('Conseil de classe'!$A$2=$I$11,Classe9!FI41))))))))))</f>
        <v/>
      </c>
      <c r="BB40" s="7" t="str">
        <f>IF(ISBLANK(IF('Conseil de classe'!$A$2=$I$3,Classe1!FJ41,IF('Conseil de classe'!$A$2=$I$4,Classe2!FJ41,IF('Conseil de classe'!$A$2=$I$5,Classe3!FJ41,IF('Conseil de classe'!$A$2=$I$6,Classe4!FJ41,IF('Conseil de classe'!$A$2=$I$7,Classe5!FJ41,IF('Conseil de classe'!$A$2=$I$8,Classe6!FJ41,IF('Conseil de classe'!$A$2=$I$9,Classe7!FJ41,IF('Conseil de classe'!$A$2=$I$10,Classe8!FJ41,IF('Conseil de classe'!$A$2=$I$11,Classe9!FJ41)))))))))),"",IF('Conseil de classe'!$A$2=$I$3,Classe1!FJ41,IF('Conseil de classe'!$A$2=$I$4,Classe2!FJ41,IF('Conseil de classe'!$A$2=$I$5,Classe3!FJ41,IF('Conseil de classe'!$A$2=$I$6,Classe4!FJ41,IF('Conseil de classe'!$A$2=$I$7,Classe5!FJ41,IF('Conseil de classe'!$A$2=$I$8,Classe6!FJ41,IF('Conseil de classe'!$A$2=$I$9,Classe7!FJ41,IF('Conseil de classe'!$A$2=$I$10,Classe8!FJ41,IF('Conseil de classe'!$A$2=$I$11,Classe9!FJ41))))))))))</f>
        <v/>
      </c>
      <c r="BC40" s="7" t="str">
        <f>IF(ISBLANK(IF('Conseil de classe'!$A$2=$I$3,Classe1!FK41,IF('Conseil de classe'!$A$2=$I$4,Classe2!FK41,IF('Conseil de classe'!$A$2=$I$5,Classe3!FK41,IF('Conseil de classe'!$A$2=$I$6,Classe4!FK41,IF('Conseil de classe'!$A$2=$I$7,Classe5!FK41,IF('Conseil de classe'!$A$2=$I$8,Classe6!FK41,IF('Conseil de classe'!$A$2=$I$9,Classe7!FK41,IF('Conseil de classe'!$A$2=$I$10,Classe8!FK41,IF('Conseil de classe'!$A$2=$I$11,Classe9!FK41)))))))))),"",IF('Conseil de classe'!$A$2=$I$3,Classe1!FK41,IF('Conseil de classe'!$A$2=$I$4,Classe2!FK41,IF('Conseil de classe'!$A$2=$I$5,Classe3!FK41,IF('Conseil de classe'!$A$2=$I$6,Classe4!FK41,IF('Conseil de classe'!$A$2=$I$7,Classe5!FK41,IF('Conseil de classe'!$A$2=$I$8,Classe6!FK41,IF('Conseil de classe'!$A$2=$I$9,Classe7!FK41,IF('Conseil de classe'!$A$2=$I$10,Classe8!FK41,IF('Conseil de classe'!$A$2=$I$11,Classe9!FK41))))))))))</f>
        <v/>
      </c>
      <c r="BD40" s="7" t="str">
        <f>IF(ISBLANK(IF('Conseil de classe'!$A$2=$I$3,Classe1!FL41,IF('Conseil de classe'!$A$2=$I$4,Classe2!FL41,IF('Conseil de classe'!$A$2=$I$5,Classe3!FL41,IF('Conseil de classe'!$A$2=$I$6,Classe4!FL41,IF('Conseil de classe'!$A$2=$I$7,Classe5!FL41,IF('Conseil de classe'!$A$2=$I$8,Classe6!FL41,IF('Conseil de classe'!$A$2=$I$9,Classe7!FL41,IF('Conseil de classe'!$A$2=$I$10,Classe8!FL41,IF('Conseil de classe'!$A$2=$I$11,Classe9!FL41)))))))))),"",IF('Conseil de classe'!$A$2=$I$3,Classe1!FL41,IF('Conseil de classe'!$A$2=$I$4,Classe2!FL41,IF('Conseil de classe'!$A$2=$I$5,Classe3!FL41,IF('Conseil de classe'!$A$2=$I$6,Classe4!FL41,IF('Conseil de classe'!$A$2=$I$7,Classe5!FL41,IF('Conseil de classe'!$A$2=$I$8,Classe6!FL41,IF('Conseil de classe'!$A$2=$I$9,Classe7!FL41,IF('Conseil de classe'!$A$2=$I$10,Classe8!FL41,IF('Conseil de classe'!$A$2=$I$11,Classe9!FL41))))))))))</f>
        <v/>
      </c>
      <c r="BE40" s="7" t="str">
        <f>IF(ISBLANK(IF('Conseil de classe'!$A$2=$I$3,Classe1!FM41,IF('Conseil de classe'!$A$2=$I$4,Classe2!FM41,IF('Conseil de classe'!$A$2=$I$5,Classe3!FM41,IF('Conseil de classe'!$A$2=$I$6,Classe4!FM41,IF('Conseil de classe'!$A$2=$I$7,Classe5!FM41,IF('Conseil de classe'!$A$2=$I$8,Classe6!FM41,IF('Conseil de classe'!$A$2=$I$9,Classe7!FM41,IF('Conseil de classe'!$A$2=$I$10,Classe8!FM41,IF('Conseil de classe'!$A$2=$I$11,Classe9!FM41)))))))))),"",IF('Conseil de classe'!$A$2=$I$3,Classe1!FM41,IF('Conseil de classe'!$A$2=$I$4,Classe2!FM41,IF('Conseil de classe'!$A$2=$I$5,Classe3!FM41,IF('Conseil de classe'!$A$2=$I$6,Classe4!FM41,IF('Conseil de classe'!$A$2=$I$7,Classe5!FM41,IF('Conseil de classe'!$A$2=$I$8,Classe6!FM41,IF('Conseil de classe'!$A$2=$I$9,Classe7!FM41,IF('Conseil de classe'!$A$2=$I$10,Classe8!FM41,IF('Conseil de classe'!$A$2=$I$11,Classe9!FM41))))))))))</f>
        <v/>
      </c>
      <c r="BF40" s="7" t="str">
        <f>IF(ISBLANK(IF('Conseil de classe'!$A$2=$I$3,Classe1!FN41,IF('Conseil de classe'!$A$2=$I$4,Classe2!FN41,IF('Conseil de classe'!$A$2=$I$5,Classe3!FN41,IF('Conseil de classe'!$A$2=$I$6,Classe4!FN41,IF('Conseil de classe'!$A$2=$I$7,Classe5!FN41,IF('Conseil de classe'!$A$2=$I$8,Classe6!FN41,IF('Conseil de classe'!$A$2=$I$9,Classe7!FN41,IF('Conseil de classe'!$A$2=$I$10,Classe8!FN41,IF('Conseil de classe'!$A$2=$I$11,Classe9!FN41)))))))))),"",IF('Conseil de classe'!$A$2=$I$3,Classe1!FN41,IF('Conseil de classe'!$A$2=$I$4,Classe2!FN41,IF('Conseil de classe'!$A$2=$I$5,Classe3!FN41,IF('Conseil de classe'!$A$2=$I$6,Classe4!FN41,IF('Conseil de classe'!$A$2=$I$7,Classe5!FN41,IF('Conseil de classe'!$A$2=$I$8,Classe6!FN41,IF('Conseil de classe'!$A$2=$I$9,Classe7!FN41,IF('Conseil de classe'!$A$2=$I$10,Classe8!FN41,IF('Conseil de classe'!$A$2=$I$11,Classe9!FN41))))))))))</f>
        <v/>
      </c>
      <c r="BG40" s="7" t="str">
        <f>IF(ISBLANK(IF('Conseil de classe'!$A$2=$I$3,Classe1!FO41,IF('Conseil de classe'!$A$2=$I$4,Classe2!FO41,IF('Conseil de classe'!$A$2=$I$5,Classe3!FO41,IF('Conseil de classe'!$A$2=$I$6,Classe4!FO41,IF('Conseil de classe'!$A$2=$I$7,Classe5!FO41,IF('Conseil de classe'!$A$2=$I$8,Classe6!FO41,IF('Conseil de classe'!$A$2=$I$9,Classe7!FO41,IF('Conseil de classe'!$A$2=$I$10,Classe8!FO41,IF('Conseil de classe'!$A$2=$I$11,Classe9!FO41)))))))))),"",IF('Conseil de classe'!$A$2=$I$3,Classe1!FO41,IF('Conseil de classe'!$A$2=$I$4,Classe2!FO41,IF('Conseil de classe'!$A$2=$I$5,Classe3!FO41,IF('Conseil de classe'!$A$2=$I$6,Classe4!FO41,IF('Conseil de classe'!$A$2=$I$7,Classe5!FO41,IF('Conseil de classe'!$A$2=$I$8,Classe6!FO41,IF('Conseil de classe'!$A$2=$I$9,Classe7!FO41,IF('Conseil de classe'!$A$2=$I$10,Classe8!FO41,IF('Conseil de classe'!$A$2=$I$11,Classe9!FO41))))))))))</f>
        <v/>
      </c>
      <c r="BH40" s="7" t="str">
        <f>IF(ISBLANK(IF('Conseil de classe'!$A$2=$I$3,Classe1!FP41,IF('Conseil de classe'!$A$2=$I$4,Classe2!FP41,IF('Conseil de classe'!$A$2=$I$5,Classe3!FP41,IF('Conseil de classe'!$A$2=$I$6,Classe4!FP41,IF('Conseil de classe'!$A$2=$I$7,Classe5!FP41,IF('Conseil de classe'!$A$2=$I$8,Classe6!FP41,IF('Conseil de classe'!$A$2=$I$9,Classe7!FP41,IF('Conseil de classe'!$A$2=$I$10,Classe8!FP41,IF('Conseil de classe'!$A$2=$I$11,Classe9!FP41)))))))))),"",IF('Conseil de classe'!$A$2=$I$3,Classe1!FP41,IF('Conseil de classe'!$A$2=$I$4,Classe2!FP41,IF('Conseil de classe'!$A$2=$I$5,Classe3!FP41,IF('Conseil de classe'!$A$2=$I$6,Classe4!FP41,IF('Conseil de classe'!$A$2=$I$7,Classe5!FP41,IF('Conseil de classe'!$A$2=$I$8,Classe6!FP41,IF('Conseil de classe'!$A$2=$I$9,Classe7!FP41,IF('Conseil de classe'!$A$2=$I$10,Classe8!FP41,IF('Conseil de classe'!$A$2=$I$11,Classe9!FP41))))))))))</f>
        <v/>
      </c>
      <c r="BI40" s="7" t="str">
        <f>IF(ISBLANK(IF('Conseil de classe'!$A$2=$I$3,Classe1!FQ41,IF('Conseil de classe'!$A$2=$I$4,Classe2!FQ41,IF('Conseil de classe'!$A$2=$I$5,Classe3!FQ41,IF('Conseil de classe'!$A$2=$I$6,Classe4!FQ41,IF('Conseil de classe'!$A$2=$I$7,Classe5!FQ41,IF('Conseil de classe'!$A$2=$I$8,Classe6!FQ41,IF('Conseil de classe'!$A$2=$I$9,Classe7!FQ41,IF('Conseil de classe'!$A$2=$I$10,Classe8!FQ41,IF('Conseil de classe'!$A$2=$I$11,Classe9!FQ41)))))))))),"",IF('Conseil de classe'!$A$2=$I$3,Classe1!FQ41,IF('Conseil de classe'!$A$2=$I$4,Classe2!FQ41,IF('Conseil de classe'!$A$2=$I$5,Classe3!FQ41,IF('Conseil de classe'!$A$2=$I$6,Classe4!FQ41,IF('Conseil de classe'!$A$2=$I$7,Classe5!FQ41,IF('Conseil de classe'!$A$2=$I$8,Classe6!FQ41,IF('Conseil de classe'!$A$2=$I$9,Classe7!FQ41,IF('Conseil de classe'!$A$2=$I$10,Classe8!FQ41,IF('Conseil de classe'!$A$2=$I$11,Classe9!FQ41))))))))))</f>
        <v/>
      </c>
      <c r="BJ40" s="7" t="str">
        <f>IF(ISBLANK(IF('Conseil de classe'!$A$2=$I$3,Classe1!FR41,IF('Conseil de classe'!$A$2=$I$4,Classe2!FR41,IF('Conseil de classe'!$A$2=$I$5,Classe3!FR41,IF('Conseil de classe'!$A$2=$I$6,Classe4!FR41,IF('Conseil de classe'!$A$2=$I$7,Classe5!FR41,IF('Conseil de classe'!$A$2=$I$8,Classe6!FR41,IF('Conseil de classe'!$A$2=$I$9,Classe7!FR41,IF('Conseil de classe'!$A$2=$I$10,Classe8!FR41,IF('Conseil de classe'!$A$2=$I$11,Classe9!FR41)))))))))),"",IF('Conseil de classe'!$A$2=$I$3,Classe1!FR41,IF('Conseil de classe'!$A$2=$I$4,Classe2!FR41,IF('Conseil de classe'!$A$2=$I$5,Classe3!FR41,IF('Conseil de classe'!$A$2=$I$6,Classe4!FR41,IF('Conseil de classe'!$A$2=$I$7,Classe5!FR41,IF('Conseil de classe'!$A$2=$I$8,Classe6!FR41,IF('Conseil de classe'!$A$2=$I$9,Classe7!FR41,IF('Conseil de classe'!$A$2=$I$10,Classe8!FR41,IF('Conseil de classe'!$A$2=$I$11,Classe9!FR41))))))))))</f>
        <v/>
      </c>
      <c r="BK40" s="7" t="str">
        <f>IF(ISBLANK(IF('Conseil de classe'!$A$2=$I$3,Classe1!FS41,IF('Conseil de classe'!$A$2=$I$4,Classe2!FS41,IF('Conseil de classe'!$A$2=$I$5,Classe3!FS41,IF('Conseil de classe'!$A$2=$I$6,Classe4!FS41,IF('Conseil de classe'!$A$2=$I$7,Classe5!FS41,IF('Conseil de classe'!$A$2=$I$8,Classe6!FS41,IF('Conseil de classe'!$A$2=$I$9,Classe7!FS41,IF('Conseil de classe'!$A$2=$I$10,Classe8!FS41,IF('Conseil de classe'!$A$2=$I$11,Classe9!FS41)))))))))),"",IF('Conseil de classe'!$A$2=$I$3,Classe1!FS41,IF('Conseil de classe'!$A$2=$I$4,Classe2!FS41,IF('Conseil de classe'!$A$2=$I$5,Classe3!FS41,IF('Conseil de classe'!$A$2=$I$6,Classe4!FS41,IF('Conseil de classe'!$A$2=$I$7,Classe5!FS41,IF('Conseil de classe'!$A$2=$I$8,Classe6!FS41,IF('Conseil de classe'!$A$2=$I$9,Classe7!FS41,IF('Conseil de classe'!$A$2=$I$10,Classe8!FS41,IF('Conseil de classe'!$A$2=$I$11,Classe9!FS41))))))))))</f>
        <v/>
      </c>
      <c r="BL40" s="7" t="str">
        <f>IF(ISBLANK(IF('Conseil de classe'!$A$2=$I$3,Classe1!FT41,IF('Conseil de classe'!$A$2=$I$4,Classe2!FT41,IF('Conseil de classe'!$A$2=$I$5,Classe3!FT41,IF('Conseil de classe'!$A$2=$I$6,Classe4!FT41,IF('Conseil de classe'!$A$2=$I$7,Classe5!FT41,IF('Conseil de classe'!$A$2=$I$8,Classe6!FT41,IF('Conseil de classe'!$A$2=$I$9,Classe7!FT41,IF('Conseil de classe'!$A$2=$I$10,Classe8!FT41,IF('Conseil de classe'!$A$2=$I$11,Classe9!FT41)))))))))),"",IF('Conseil de classe'!$A$2=$I$3,Classe1!FT41,IF('Conseil de classe'!$A$2=$I$4,Classe2!FT41,IF('Conseil de classe'!$A$2=$I$5,Classe3!FT41,IF('Conseil de classe'!$A$2=$I$6,Classe4!FT41,IF('Conseil de classe'!$A$2=$I$7,Classe5!FT41,IF('Conseil de classe'!$A$2=$I$8,Classe6!FT41,IF('Conseil de classe'!$A$2=$I$9,Classe7!FT41,IF('Conseil de classe'!$A$2=$I$10,Classe8!FT41,IF('Conseil de classe'!$A$2=$I$11,Classe9!FT41))))))))))</f>
        <v/>
      </c>
      <c r="BM40" s="7" t="str">
        <f>IF(ISBLANK(IF('Conseil de classe'!$A$2=$I$3,Classe1!FU41,IF('Conseil de classe'!$A$2=$I$4,Classe2!FU41,IF('Conseil de classe'!$A$2=$I$5,Classe3!FU41,IF('Conseil de classe'!$A$2=$I$6,Classe4!FU41,IF('Conseil de classe'!$A$2=$I$7,Classe5!FU41,IF('Conseil de classe'!$A$2=$I$8,Classe6!FU41,IF('Conseil de classe'!$A$2=$I$9,Classe7!FU41,IF('Conseil de classe'!$A$2=$I$10,Classe8!FU41,IF('Conseil de classe'!$A$2=$I$11,Classe9!FU41)))))))))),"",IF('Conseil de classe'!$A$2=$I$3,Classe1!FU41,IF('Conseil de classe'!$A$2=$I$4,Classe2!FU41,IF('Conseil de classe'!$A$2=$I$5,Classe3!FU41,IF('Conseil de classe'!$A$2=$I$6,Classe4!FU41,IF('Conseil de classe'!$A$2=$I$7,Classe5!FU41,IF('Conseil de classe'!$A$2=$I$8,Classe6!FU41,IF('Conseil de classe'!$A$2=$I$9,Classe7!FU41,IF('Conseil de classe'!$A$2=$I$10,Classe8!FU41,IF('Conseil de classe'!$A$2=$I$11,Classe9!FU41))))))))))</f>
        <v/>
      </c>
      <c r="BN40" s="7" t="str">
        <f>IF(ISBLANK(IF('Conseil de classe'!$A$2=$I$3,Classe1!FV41,IF('Conseil de classe'!$A$2=$I$4,Classe2!FV41,IF('Conseil de classe'!$A$2=$I$5,Classe3!FV41,IF('Conseil de classe'!$A$2=$I$6,Classe4!FV41,IF('Conseil de classe'!$A$2=$I$7,Classe5!FV41,IF('Conseil de classe'!$A$2=$I$8,Classe6!FV41,IF('Conseil de classe'!$A$2=$I$9,Classe7!FV41,IF('Conseil de classe'!$A$2=$I$10,Classe8!FV41,IF('Conseil de classe'!$A$2=$I$11,Classe9!FV41)))))))))),"",IF('Conseil de classe'!$A$2=$I$3,Classe1!FV41,IF('Conseil de classe'!$A$2=$I$4,Classe2!FV41,IF('Conseil de classe'!$A$2=$I$5,Classe3!FV41,IF('Conseil de classe'!$A$2=$I$6,Classe4!FV41,IF('Conseil de classe'!$A$2=$I$7,Classe5!FV41,IF('Conseil de classe'!$A$2=$I$8,Classe6!FV41,IF('Conseil de classe'!$A$2=$I$9,Classe7!FV41,IF('Conseil de classe'!$A$2=$I$10,Classe8!FV41,IF('Conseil de classe'!$A$2=$I$11,Classe9!FV41))))))))))</f>
        <v/>
      </c>
      <c r="BO40" s="7" t="str">
        <f>IF(ISBLANK(IF('Conseil de classe'!$A$2=$I$3,Classe1!FW41,IF('Conseil de classe'!$A$2=$I$4,Classe2!FW41,IF('Conseil de classe'!$A$2=$I$5,Classe3!FW41,IF('Conseil de classe'!$A$2=$I$6,Classe4!FW41,IF('Conseil de classe'!$A$2=$I$7,Classe5!FW41,IF('Conseil de classe'!$A$2=$I$8,Classe6!FW41,IF('Conseil de classe'!$A$2=$I$9,Classe7!FW41,IF('Conseil de classe'!$A$2=$I$10,Classe8!FW41,IF('Conseil de classe'!$A$2=$I$11,Classe9!FW41)))))))))),"",IF('Conseil de classe'!$A$2=$I$3,Classe1!FW41,IF('Conseil de classe'!$A$2=$I$4,Classe2!FW41,IF('Conseil de classe'!$A$2=$I$5,Classe3!FW41,IF('Conseil de classe'!$A$2=$I$6,Classe4!FW41,IF('Conseil de classe'!$A$2=$I$7,Classe5!FW41,IF('Conseil de classe'!$A$2=$I$8,Classe6!FW41,IF('Conseil de classe'!$A$2=$I$9,Classe7!FW41,IF('Conseil de classe'!$A$2=$I$10,Classe8!FW41,IF('Conseil de classe'!$A$2=$I$11,Classe9!FW41))))))))))</f>
        <v/>
      </c>
      <c r="BP40" s="7" t="str">
        <f>IF(ISBLANK(IF('Conseil de classe'!$A$2=$I$3,Classe1!FX41,IF('Conseil de classe'!$A$2=$I$4,Classe2!FX41,IF('Conseil de classe'!$A$2=$I$5,Classe3!FX41,IF('Conseil de classe'!$A$2=$I$6,Classe4!FX41,IF('Conseil de classe'!$A$2=$I$7,Classe5!FX41,IF('Conseil de classe'!$A$2=$I$8,Classe6!FX41,IF('Conseil de classe'!$A$2=$I$9,Classe7!FX41,IF('Conseil de classe'!$A$2=$I$10,Classe8!FX41,IF('Conseil de classe'!$A$2=$I$11,Classe9!FX41)))))))))),"",IF('Conseil de classe'!$A$2=$I$3,Classe1!FX41,IF('Conseil de classe'!$A$2=$I$4,Classe2!FX41,IF('Conseil de classe'!$A$2=$I$5,Classe3!FX41,IF('Conseil de classe'!$A$2=$I$6,Classe4!FX41,IF('Conseil de classe'!$A$2=$I$7,Classe5!FX41,IF('Conseil de classe'!$A$2=$I$8,Classe6!FX41,IF('Conseil de classe'!$A$2=$I$9,Classe7!FX41,IF('Conseil de classe'!$A$2=$I$10,Classe8!FX41,IF('Conseil de classe'!$A$2=$I$11,Classe9!FX41))))))))))</f>
        <v/>
      </c>
      <c r="BQ40" s="7" t="str">
        <f>IF(ISBLANK(IF('Conseil de classe'!$A$2=$I$3,Classe1!FY41,IF('Conseil de classe'!$A$2=$I$4,Classe2!FY41,IF('Conseil de classe'!$A$2=$I$5,Classe3!FY41,IF('Conseil de classe'!$A$2=$I$6,Classe4!FY41,IF('Conseil de classe'!$A$2=$I$7,Classe5!FY41,IF('Conseil de classe'!$A$2=$I$8,Classe6!FY41,IF('Conseil de classe'!$A$2=$I$9,Classe7!FY41,IF('Conseil de classe'!$A$2=$I$10,Classe8!FY41,IF('Conseil de classe'!$A$2=$I$11,Classe9!FY41)))))))))),"",IF('Conseil de classe'!$A$2=$I$3,Classe1!FY41,IF('Conseil de classe'!$A$2=$I$4,Classe2!FY41,IF('Conseil de classe'!$A$2=$I$5,Classe3!FY41,IF('Conseil de classe'!$A$2=$I$6,Classe4!FY41,IF('Conseil de classe'!$A$2=$I$7,Classe5!FY41,IF('Conseil de classe'!$A$2=$I$8,Classe6!FY41,IF('Conseil de classe'!$A$2=$I$9,Classe7!FY41,IF('Conseil de classe'!$A$2=$I$10,Classe8!FY41,IF('Conseil de classe'!$A$2=$I$11,Classe9!FY41))))))))))</f>
        <v/>
      </c>
      <c r="BR40" s="7" t="str">
        <f>IF(ISBLANK(IF('Conseil de classe'!$A$2=$I$3,Classe1!FZ41,IF('Conseil de classe'!$A$2=$I$4,Classe2!FZ41,IF('Conseil de classe'!$A$2=$I$5,Classe3!FZ41,IF('Conseil de classe'!$A$2=$I$6,Classe4!FZ41,IF('Conseil de classe'!$A$2=$I$7,Classe5!FZ41,IF('Conseil de classe'!$A$2=$I$8,Classe6!FZ41,IF('Conseil de classe'!$A$2=$I$9,Classe7!FZ41,IF('Conseil de classe'!$A$2=$I$10,Classe8!FZ41,IF('Conseil de classe'!$A$2=$I$11,Classe9!FZ41)))))))))),"",IF('Conseil de classe'!$A$2=$I$3,Classe1!FZ41,IF('Conseil de classe'!$A$2=$I$4,Classe2!FZ41,IF('Conseil de classe'!$A$2=$I$5,Classe3!FZ41,IF('Conseil de classe'!$A$2=$I$6,Classe4!FZ41,IF('Conseil de classe'!$A$2=$I$7,Classe5!FZ41,IF('Conseil de classe'!$A$2=$I$8,Classe6!FZ41,IF('Conseil de classe'!$A$2=$I$9,Classe7!FZ41,IF('Conseil de classe'!$A$2=$I$10,Classe8!FZ41,IF('Conseil de classe'!$A$2=$I$11,Classe9!FZ41))))))))))</f>
        <v/>
      </c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3:84" x14ac:dyDescent="0.3">
      <c r="C41" s="9"/>
      <c r="F41" s="7">
        <v>33</v>
      </c>
      <c r="G41" s="2">
        <v>15.5</v>
      </c>
      <c r="J41" s="7" t="str">
        <f>IF(ISBLANK(IF('Conseil de classe'!$A$2=$I$3,Classe1!B42, IF('Conseil de classe'!$A$2=$I$4,Classe2!B42,IF('Conseil de classe'!$A$2=$I$5,Classe3!B42,IF('Conseil de classe'!$A$2=$I$6,Classe4!B42,IF('Conseil de classe'!$A$2=$I$7,Classe5!B42,IF('Conseil de classe'!$A$2=$I$8,Classe6!B42, IF('Conseil de classe'!$A$2=$I$9,Classe7!B42,IF('Conseil de classe'!$A$2=$I$10,Classe8!B42,IF('Conseil de classe'!$A$2=$I$11,Classe9!B42)))))))))),"",IF('Conseil de classe'!$A$2=$I$3,Classe1!B42, IF('Conseil de classe'!$A$2=$I$4,Classe2!B42,IF('Conseil de classe'!$A$2=$I$5,Classe3!B42,IF('Conseil de classe'!$A$2=$I$6,Classe4!B42,IF('Conseil de classe'!$A$2=$I$7,Classe5!B42,IF('Conseil de classe'!$A$2=$I$8,Classe6!B42, IF('Conseil de classe'!$A$2=$I$9,Classe7!B42,IF('Conseil de classe'!$A$2=$I$10,Classe8!B42,IF('Conseil de classe'!$A$2=$I$11,Classe9!B42))))))))))</f>
        <v/>
      </c>
      <c r="K41" s="7" t="str">
        <f>IF(ISBLANK(IF('Conseil de classe'!$A$2=$I$3,Classe1!DS42,IF('Conseil de classe'!$A$2=$I$4,Classe2!DS42,IF('Conseil de classe'!$A$2=$I$5,Classe3!DS42,IF('Conseil de classe'!$A$2=$I$6,Classe4!DS42,IF('Conseil de classe'!$A$2=$I$7,Classe5!DS42,IF('Conseil de classe'!$A$2=$I$8,Classe6!DS42,IF('Conseil de classe'!$A$2=$I$9,Classe7!DS42,IF('Conseil de classe'!$A$2=$I$10,Classe8!DS42,IF('Conseil de classe'!$A$2=$I$11,Classe9!DS42)))))))))),"",IF('Conseil de classe'!$A$2=$I$3,Classe1!DS42,IF('Conseil de classe'!$A$2=$I$4,Classe2!DS42,IF('Conseil de classe'!$A$2=$I$5,Classe3!DS42,IF('Conseil de classe'!$A$2=$I$6,Classe4!DS42,IF('Conseil de classe'!$A$2=$I$7,Classe5!DS42,IF('Conseil de classe'!$A$2=$I$8,Classe6!DS42,IF('Conseil de classe'!$A$2=$I$9,Classe7!DS42,IF('Conseil de classe'!$A$2=$I$10,Classe8!DS42,IF('Conseil de classe'!$A$2=$I$11,Classe9!DS42))))))))))</f>
        <v/>
      </c>
      <c r="L41" s="7" t="str">
        <f>IF(ISBLANK(IF('Conseil de classe'!$A$2=$I$3,Classe1!DT42,IF('Conseil de classe'!$A$2=$I$4,Classe2!DT42,IF('Conseil de classe'!$A$2=$I$5,Classe3!DT42,IF('Conseil de classe'!$A$2=$I$6,Classe4!DT42,IF('Conseil de classe'!$A$2=$I$7,Classe5!DT42,IF('Conseil de classe'!$A$2=$I$8,Classe6!DT42,IF('Conseil de classe'!$A$2=$I$9,Classe7!DT42,IF('Conseil de classe'!$A$2=$I$10,Classe8!DT42,IF('Conseil de classe'!$A$2=$I$11,Classe9!DT42)))))))))),"",IF('Conseil de classe'!$A$2=$I$3,Classe1!DT42,IF('Conseil de classe'!$A$2=$I$4,Classe2!DT42,IF('Conseil de classe'!$A$2=$I$5,Classe3!DT42,IF('Conseil de classe'!$A$2=$I$6,Classe4!DT42,IF('Conseil de classe'!$A$2=$I$7,Classe5!DT42,IF('Conseil de classe'!$A$2=$I$8,Classe6!DT42,IF('Conseil de classe'!$A$2=$I$9,Classe7!DT42,IF('Conseil de classe'!$A$2=$I$10,Classe8!DT42,IF('Conseil de classe'!$A$2=$I$11,Classe9!DT42))))))))))</f>
        <v/>
      </c>
      <c r="M41" s="7" t="str">
        <f>IF(ISBLANK(IF('Conseil de classe'!$A$2=$I$3,Classe1!DU42,IF('Conseil de classe'!$A$2=$I$4,Classe2!DU42,IF('Conseil de classe'!$A$2=$I$5,Classe3!DU42,IF('Conseil de classe'!$A$2=$I$6,Classe4!DU42,IF('Conseil de classe'!$A$2=$I$7,Classe5!DU42,IF('Conseil de classe'!$A$2=$I$8,Classe6!DU42,IF('Conseil de classe'!$A$2=$I$9,Classe7!DU42,IF('Conseil de classe'!$A$2=$I$10,Classe8!DU42,IF('Conseil de classe'!$A$2=$I$11,Classe9!DU42)))))))))),"",IF('Conseil de classe'!$A$2=$I$3,Classe1!DU42,IF('Conseil de classe'!$A$2=$I$4,Classe2!DU42,IF('Conseil de classe'!$A$2=$I$5,Classe3!DU42,IF('Conseil de classe'!$A$2=$I$6,Classe4!DU42,IF('Conseil de classe'!$A$2=$I$7,Classe5!DU42,IF('Conseil de classe'!$A$2=$I$8,Classe6!DU42,IF('Conseil de classe'!$A$2=$I$9,Classe7!DU42,IF('Conseil de classe'!$A$2=$I$10,Classe8!DU42,IF('Conseil de classe'!$A$2=$I$11,Classe9!DU42))))))))))</f>
        <v/>
      </c>
      <c r="N41" s="7" t="str">
        <f>IF(ISBLANK(IF('Conseil de classe'!$A$2=$I$3,Classe1!DV42,IF('Conseil de classe'!$A$2=$I$4,Classe2!DV42,IF('Conseil de classe'!$A$2=$I$5,Classe3!DV42,IF('Conseil de classe'!$A$2=$I$6,Classe4!DV42,IF('Conseil de classe'!$A$2=$I$7,Classe5!DV42,IF('Conseil de classe'!$A$2=$I$8,Classe6!DV42,IF('Conseil de classe'!$A$2=$I$9,Classe7!DV42,IF('Conseil de classe'!$A$2=$I$10,Classe8!DV42,IF('Conseil de classe'!$A$2=$I$11,Classe9!DV42)))))))))),"",IF('Conseil de classe'!$A$2=$I$3,Classe1!DV42,IF('Conseil de classe'!$A$2=$I$4,Classe2!DV42,IF('Conseil de classe'!$A$2=$I$5,Classe3!DV42,IF('Conseil de classe'!$A$2=$I$6,Classe4!DV42,IF('Conseil de classe'!$A$2=$I$7,Classe5!DV42,IF('Conseil de classe'!$A$2=$I$8,Classe6!DV42,IF('Conseil de classe'!$A$2=$I$9,Classe7!DV42,IF('Conseil de classe'!$A$2=$I$10,Classe8!DV42,IF('Conseil de classe'!$A$2=$I$11,Classe9!DV42))))))))))</f>
        <v/>
      </c>
      <c r="O41" s="7" t="str">
        <f>IF(ISBLANK(IF('Conseil de classe'!$A$2=$I$3,Classe1!DW42,IF('Conseil de classe'!$A$2=$I$4,Classe2!DW42,IF('Conseil de classe'!$A$2=$I$5,Classe3!DW42,IF('Conseil de classe'!$A$2=$I$6,Classe4!DW42,IF('Conseil de classe'!$A$2=$I$7,Classe5!DW42,IF('Conseil de classe'!$A$2=$I$8,Classe6!DW42,IF('Conseil de classe'!$A$2=$I$9,Classe7!DW42,IF('Conseil de classe'!$A$2=$I$10,Classe8!DW42,IF('Conseil de classe'!$A$2=$I$11,Classe9!DW42)))))))))),"",IF('Conseil de classe'!$A$2=$I$3,Classe1!DW42,IF('Conseil de classe'!$A$2=$I$4,Classe2!DW42,IF('Conseil de classe'!$A$2=$I$5,Classe3!DW42,IF('Conseil de classe'!$A$2=$I$6,Classe4!DW42,IF('Conseil de classe'!$A$2=$I$7,Classe5!DW42,IF('Conseil de classe'!$A$2=$I$8,Classe6!DW42,IF('Conseil de classe'!$A$2=$I$9,Classe7!DW42,IF('Conseil de classe'!$A$2=$I$10,Classe8!DW42,IF('Conseil de classe'!$A$2=$I$11,Classe9!DW42))))))))))</f>
        <v/>
      </c>
      <c r="P41" s="7" t="str">
        <f>IF(ISBLANK(IF('Conseil de classe'!$A$2=$I$3,Classe1!DX42,IF('Conseil de classe'!$A$2=$I$4,Classe2!DX42,IF('Conseil de classe'!$A$2=$I$5,Classe3!DX42,IF('Conseil de classe'!$A$2=$I$6,Classe4!DX42,IF('Conseil de classe'!$A$2=$I$7,Classe5!DX42,IF('Conseil de classe'!$A$2=$I$8,Classe6!DX42,IF('Conseil de classe'!$A$2=$I$9,Classe7!DX42,IF('Conseil de classe'!$A$2=$I$10,Classe8!DX42,IF('Conseil de classe'!$A$2=$I$11,Classe9!DX42)))))))))),"",IF('Conseil de classe'!$A$2=$I$3,Classe1!DX42,IF('Conseil de classe'!$A$2=$I$4,Classe2!DX42,IF('Conseil de classe'!$A$2=$I$5,Classe3!DX42,IF('Conseil de classe'!$A$2=$I$6,Classe4!DX42,IF('Conseil de classe'!$A$2=$I$7,Classe5!DX42,IF('Conseil de classe'!$A$2=$I$8,Classe6!DX42,IF('Conseil de classe'!$A$2=$I$9,Classe7!DX42,IF('Conseil de classe'!$A$2=$I$10,Classe8!DX42,IF('Conseil de classe'!$A$2=$I$11,Classe9!DX42))))))))))</f>
        <v/>
      </c>
      <c r="Q41" s="7" t="str">
        <f>IF(ISBLANK(IF('Conseil de classe'!$A$2=$I$3,Classe1!DY42,IF('Conseil de classe'!$A$2=$I$4,Classe2!DY42,IF('Conseil de classe'!$A$2=$I$5,Classe3!DY42,IF('Conseil de classe'!$A$2=$I$6,Classe4!DY42,IF('Conseil de classe'!$A$2=$I$7,Classe5!DY42,IF('Conseil de classe'!$A$2=$I$8,Classe6!DY42,IF('Conseil de classe'!$A$2=$I$9,Classe7!DY42,IF('Conseil de classe'!$A$2=$I$10,Classe8!DY42,IF('Conseil de classe'!$A$2=$I$11,Classe9!DY42)))))))))),"",IF('Conseil de classe'!$A$2=$I$3,Classe1!DY42,IF('Conseil de classe'!$A$2=$I$4,Classe2!DY42,IF('Conseil de classe'!$A$2=$I$5,Classe3!DY42,IF('Conseil de classe'!$A$2=$I$6,Classe4!DY42,IF('Conseil de classe'!$A$2=$I$7,Classe5!DY42,IF('Conseil de classe'!$A$2=$I$8,Classe6!DY42,IF('Conseil de classe'!$A$2=$I$9,Classe7!DY42,IF('Conseil de classe'!$A$2=$I$10,Classe8!DY42,IF('Conseil de classe'!$A$2=$I$11,Classe9!DY42))))))))))</f>
        <v/>
      </c>
      <c r="R41" s="7" t="str">
        <f>IF(ISBLANK(IF('Conseil de classe'!$A$2=$I$3,Classe1!DZ42,IF('Conseil de classe'!$A$2=$I$4,Classe2!DZ42,IF('Conseil de classe'!$A$2=$I$5,Classe3!DZ42,IF('Conseil de classe'!$A$2=$I$6,Classe4!DZ42,IF('Conseil de classe'!$A$2=$I$7,Classe5!DZ42,IF('Conseil de classe'!$A$2=$I$8,Classe6!DZ42,IF('Conseil de classe'!$A$2=$I$9,Classe7!DZ42,IF('Conseil de classe'!$A$2=$I$10,Classe8!DZ42,IF('Conseil de classe'!$A$2=$I$11,Classe9!DZ42)))))))))),"",IF('Conseil de classe'!$A$2=$I$3,Classe1!DZ42,IF('Conseil de classe'!$A$2=$I$4,Classe2!DZ42,IF('Conseil de classe'!$A$2=$I$5,Classe3!DZ42,IF('Conseil de classe'!$A$2=$I$6,Classe4!DZ42,IF('Conseil de classe'!$A$2=$I$7,Classe5!DZ42,IF('Conseil de classe'!$A$2=$I$8,Classe6!DZ42,IF('Conseil de classe'!$A$2=$I$9,Classe7!DZ42,IF('Conseil de classe'!$A$2=$I$10,Classe8!DZ42,IF('Conseil de classe'!$A$2=$I$11,Classe9!DZ42))))))))))</f>
        <v/>
      </c>
      <c r="S41" s="7" t="str">
        <f>IF(ISBLANK(IF('Conseil de classe'!$A$2=$I$3,Classe1!EA42,IF('Conseil de classe'!$A$2=$I$4,Classe2!EA42,IF('Conseil de classe'!$A$2=$I$5,Classe3!EA42,IF('Conseil de classe'!$A$2=$I$6,Classe4!EA42,IF('Conseil de classe'!$A$2=$I$7,Classe5!EA42,IF('Conseil de classe'!$A$2=$I$8,Classe6!EA42,IF('Conseil de classe'!$A$2=$I$9,Classe7!EA42,IF('Conseil de classe'!$A$2=$I$10,Classe8!EA42,IF('Conseil de classe'!$A$2=$I$11,Classe9!EA42)))))))))),"",IF('Conseil de classe'!$A$2=$I$3,Classe1!EA42,IF('Conseil de classe'!$A$2=$I$4,Classe2!EA42,IF('Conseil de classe'!$A$2=$I$5,Classe3!EA42,IF('Conseil de classe'!$A$2=$I$6,Classe4!EA42,IF('Conseil de classe'!$A$2=$I$7,Classe5!EA42,IF('Conseil de classe'!$A$2=$I$8,Classe6!EA42,IF('Conseil de classe'!$A$2=$I$9,Classe7!EA42,IF('Conseil de classe'!$A$2=$I$10,Classe8!EA42,IF('Conseil de classe'!$A$2=$I$11,Classe9!EA42))))))))))</f>
        <v/>
      </c>
      <c r="T41" s="7" t="str">
        <f>IF(ISBLANK(IF('Conseil de classe'!$A$2=$I$3,Classe1!EB42,IF('Conseil de classe'!$A$2=$I$4,Classe2!EB42,IF('Conseil de classe'!$A$2=$I$5,Classe3!EB42,IF('Conseil de classe'!$A$2=$I$6,Classe4!EB42,IF('Conseil de classe'!$A$2=$I$7,Classe5!EB42,IF('Conseil de classe'!$A$2=$I$8,Classe6!EB42,IF('Conseil de classe'!$A$2=$I$9,Classe7!EB42,IF('Conseil de classe'!$A$2=$I$10,Classe8!EB42,IF('Conseil de classe'!$A$2=$I$11,Classe9!EB42)))))))))),"",IF('Conseil de classe'!$A$2=$I$3,Classe1!EB42,IF('Conseil de classe'!$A$2=$I$4,Classe2!EB42,IF('Conseil de classe'!$A$2=$I$5,Classe3!EB42,IF('Conseil de classe'!$A$2=$I$6,Classe4!EB42,IF('Conseil de classe'!$A$2=$I$7,Classe5!EB42,IF('Conseil de classe'!$A$2=$I$8,Classe6!EB42,IF('Conseil de classe'!$A$2=$I$9,Classe7!EB42,IF('Conseil de classe'!$A$2=$I$10,Classe8!EB42,IF('Conseil de classe'!$A$2=$I$11,Classe9!EB42))))))))))</f>
        <v/>
      </c>
      <c r="U41" s="7" t="str">
        <f>IF(ISBLANK(IF('Conseil de classe'!$A$2=$I$3,Classe1!EC42,IF('Conseil de classe'!$A$2=$I$4,Classe2!EC42,IF('Conseil de classe'!$A$2=$I$5,Classe3!EC42,IF('Conseil de classe'!$A$2=$I$6,Classe4!EC42,IF('Conseil de classe'!$A$2=$I$7,Classe5!EC42,IF('Conseil de classe'!$A$2=$I$8,Classe6!EC42,IF('Conseil de classe'!$A$2=$I$9,Classe7!EC42,IF('Conseil de classe'!$A$2=$I$10,Classe8!EC42,IF('Conseil de classe'!$A$2=$I$11,Classe9!EC42)))))))))),"",IF('Conseil de classe'!$A$2=$I$3,Classe1!EC42,IF('Conseil de classe'!$A$2=$I$4,Classe2!EC42,IF('Conseil de classe'!$A$2=$I$5,Classe3!EC42,IF('Conseil de classe'!$A$2=$I$6,Classe4!EC42,IF('Conseil de classe'!$A$2=$I$7,Classe5!EC42,IF('Conseil de classe'!$A$2=$I$8,Classe6!EC42,IF('Conseil de classe'!$A$2=$I$9,Classe7!EC42,IF('Conseil de classe'!$A$2=$I$10,Classe8!EC42,IF('Conseil de classe'!$A$2=$I$11,Classe9!EC42))))))))))</f>
        <v/>
      </c>
      <c r="V41" s="7" t="str">
        <f>IF(ISBLANK(IF('Conseil de classe'!$A$2=$I$3,Classe1!ED42,IF('Conseil de classe'!$A$2=$I$4,Classe2!ED42,IF('Conseil de classe'!$A$2=$I$5,Classe3!ED42,IF('Conseil de classe'!$A$2=$I$6,Classe4!ED42,IF('Conseil de classe'!$A$2=$I$7,Classe5!ED42,IF('Conseil de classe'!$A$2=$I$8,Classe6!ED42,IF('Conseil de classe'!$A$2=$I$9,Classe7!ED42,IF('Conseil de classe'!$A$2=$I$10,Classe8!ED42,IF('Conseil de classe'!$A$2=$I$11,Classe9!ED42)))))))))),"",IF('Conseil de classe'!$A$2=$I$3,Classe1!ED42,IF('Conseil de classe'!$A$2=$I$4,Classe2!ED42,IF('Conseil de classe'!$A$2=$I$5,Classe3!ED42,IF('Conseil de classe'!$A$2=$I$6,Classe4!ED42,IF('Conseil de classe'!$A$2=$I$7,Classe5!ED42,IF('Conseil de classe'!$A$2=$I$8,Classe6!ED42,IF('Conseil de classe'!$A$2=$I$9,Classe7!ED42,IF('Conseil de classe'!$A$2=$I$10,Classe8!ED42,IF('Conseil de classe'!$A$2=$I$11,Classe9!ED42))))))))))</f>
        <v/>
      </c>
      <c r="W41" s="7" t="str">
        <f>IF(ISBLANK(IF('Conseil de classe'!$A$2=$I$3,Classe1!EE42,IF('Conseil de classe'!$A$2=$I$4,Classe2!EE42,IF('Conseil de classe'!$A$2=$I$5,Classe3!EE42,IF('Conseil de classe'!$A$2=$I$6,Classe4!EE42,IF('Conseil de classe'!$A$2=$I$7,Classe5!EE42,IF('Conseil de classe'!$A$2=$I$8,Classe6!EE42,IF('Conseil de classe'!$A$2=$I$9,Classe7!EE42,IF('Conseil de classe'!$A$2=$I$10,Classe8!EE42,IF('Conseil de classe'!$A$2=$I$11,Classe9!EE42)))))))))),"",IF('Conseil de classe'!$A$2=$I$3,Classe1!EE42,IF('Conseil de classe'!$A$2=$I$4,Classe2!EE42,IF('Conseil de classe'!$A$2=$I$5,Classe3!EE42,IF('Conseil de classe'!$A$2=$I$6,Classe4!EE42,IF('Conseil de classe'!$A$2=$I$7,Classe5!EE42,IF('Conseil de classe'!$A$2=$I$8,Classe6!EE42,IF('Conseil de classe'!$A$2=$I$9,Classe7!EE42,IF('Conseil de classe'!$A$2=$I$10,Classe8!EE42,IF('Conseil de classe'!$A$2=$I$11,Classe9!EE42))))))))))</f>
        <v/>
      </c>
      <c r="X41" s="7" t="str">
        <f>IF(ISBLANK(IF('Conseil de classe'!$A$2=$I$3,Classe1!EF42,IF('Conseil de classe'!$A$2=$I$4,Classe2!EF42,IF('Conseil de classe'!$A$2=$I$5,Classe3!EF42,IF('Conseil de classe'!$A$2=$I$6,Classe4!EF42,IF('Conseil de classe'!$A$2=$I$7,Classe5!EF42,IF('Conseil de classe'!$A$2=$I$8,Classe6!EF42,IF('Conseil de classe'!$A$2=$I$9,Classe7!EF42,IF('Conseil de classe'!$A$2=$I$10,Classe8!EF42,IF('Conseil de classe'!$A$2=$I$11,Classe9!EF42)))))))))),"",IF('Conseil de classe'!$A$2=$I$3,Classe1!EF42,IF('Conseil de classe'!$A$2=$I$4,Classe2!EF42,IF('Conseil de classe'!$A$2=$I$5,Classe3!EF42,IF('Conseil de classe'!$A$2=$I$6,Classe4!EF42,IF('Conseil de classe'!$A$2=$I$7,Classe5!EF42,IF('Conseil de classe'!$A$2=$I$8,Classe6!EF42,IF('Conseil de classe'!$A$2=$I$9,Classe7!EF42,IF('Conseil de classe'!$A$2=$I$10,Classe8!EF42,IF('Conseil de classe'!$A$2=$I$11,Classe9!EF42))))))))))</f>
        <v/>
      </c>
      <c r="Y41" s="7" t="str">
        <f>IF(ISBLANK(IF('Conseil de classe'!$A$2=$I$3,Classe1!EG42,IF('Conseil de classe'!$A$2=$I$4,Classe2!EG42,IF('Conseil de classe'!$A$2=$I$5,Classe3!EG42,IF('Conseil de classe'!$A$2=$I$6,Classe4!EG42,IF('Conseil de classe'!$A$2=$I$7,Classe5!EG42,IF('Conseil de classe'!$A$2=$I$8,Classe6!EG42,IF('Conseil de classe'!$A$2=$I$9,Classe7!EG42,IF('Conseil de classe'!$A$2=$I$10,Classe8!EG42,IF('Conseil de classe'!$A$2=$I$11,Classe9!EG42)))))))))),"",IF('Conseil de classe'!$A$2=$I$3,Classe1!EG42,IF('Conseil de classe'!$A$2=$I$4,Classe2!EG42,IF('Conseil de classe'!$A$2=$I$5,Classe3!EG42,IF('Conseil de classe'!$A$2=$I$6,Classe4!EG42,IF('Conseil de classe'!$A$2=$I$7,Classe5!EG42,IF('Conseil de classe'!$A$2=$I$8,Classe6!EG42,IF('Conseil de classe'!$A$2=$I$9,Classe7!EG42,IF('Conseil de classe'!$A$2=$I$10,Classe8!EG42,IF('Conseil de classe'!$A$2=$I$11,Classe9!EG42))))))))))</f>
        <v/>
      </c>
      <c r="Z41" s="7" t="str">
        <f>IF(ISBLANK(IF('Conseil de classe'!$A$2=$I$3,Classe1!EH42,IF('Conseil de classe'!$A$2=$I$4,Classe2!EH42,IF('Conseil de classe'!$A$2=$I$5,Classe3!EH42,IF('Conseil de classe'!$A$2=$I$6,Classe4!EH42,IF('Conseil de classe'!$A$2=$I$7,Classe5!EH42,IF('Conseil de classe'!$A$2=$I$8,Classe6!EH42,IF('Conseil de classe'!$A$2=$I$9,Classe7!EH42,IF('Conseil de classe'!$A$2=$I$10,Classe8!EH42,IF('Conseil de classe'!$A$2=$I$11,Classe9!EH42)))))))))),"",IF('Conseil de classe'!$A$2=$I$3,Classe1!EH42,IF('Conseil de classe'!$A$2=$I$4,Classe2!EH42,IF('Conseil de classe'!$A$2=$I$5,Classe3!EH42,IF('Conseil de classe'!$A$2=$I$6,Classe4!EH42,IF('Conseil de classe'!$A$2=$I$7,Classe5!EH42,IF('Conseil de classe'!$A$2=$I$8,Classe6!EH42,IF('Conseil de classe'!$A$2=$I$9,Classe7!EH42,IF('Conseil de classe'!$A$2=$I$10,Classe8!EH42,IF('Conseil de classe'!$A$2=$I$11,Classe9!EH42))))))))))</f>
        <v/>
      </c>
      <c r="AA41" s="7" t="str">
        <f>IF(ISBLANK(IF('Conseil de classe'!$A$2=$I$3,Classe1!EI42,IF('Conseil de classe'!$A$2=$I$4,Classe2!EI42,IF('Conseil de classe'!$A$2=$I$5,Classe3!EI42,IF('Conseil de classe'!$A$2=$I$6,Classe4!EI42,IF('Conseil de classe'!$A$2=$I$7,Classe5!EI42,IF('Conseil de classe'!$A$2=$I$8,Classe6!EI42,IF('Conseil de classe'!$A$2=$I$9,Classe7!EI42,IF('Conseil de classe'!$A$2=$I$10,Classe8!EI42,IF('Conseil de classe'!$A$2=$I$11,Classe9!EI42)))))))))),"",IF('Conseil de classe'!$A$2=$I$3,Classe1!EI42,IF('Conseil de classe'!$A$2=$I$4,Classe2!EI42,IF('Conseil de classe'!$A$2=$I$5,Classe3!EI42,IF('Conseil de classe'!$A$2=$I$6,Classe4!EI42,IF('Conseil de classe'!$A$2=$I$7,Classe5!EI42,IF('Conseil de classe'!$A$2=$I$8,Classe6!EI42,IF('Conseil de classe'!$A$2=$I$9,Classe7!EI42,IF('Conseil de classe'!$A$2=$I$10,Classe8!EI42,IF('Conseil de classe'!$A$2=$I$11,Classe9!EI42))))))))))</f>
        <v/>
      </c>
      <c r="AB41" s="7" t="str">
        <f>IF(ISBLANK(IF('Conseil de classe'!$A$2=$I$3,Classe1!EJ42,IF('Conseil de classe'!$A$2=$I$4,Classe2!EJ42,IF('Conseil de classe'!$A$2=$I$5,Classe3!EJ42,IF('Conseil de classe'!$A$2=$I$6,Classe4!EJ42,IF('Conseil de classe'!$A$2=$I$7,Classe5!EJ42,IF('Conseil de classe'!$A$2=$I$8,Classe6!EJ42,IF('Conseil de classe'!$A$2=$I$9,Classe7!EJ42,IF('Conseil de classe'!$A$2=$I$10,Classe8!EJ42,IF('Conseil de classe'!$A$2=$I$11,Classe9!EJ42)))))))))),"",IF('Conseil de classe'!$A$2=$I$3,Classe1!EJ42,IF('Conseil de classe'!$A$2=$I$4,Classe2!EJ42,IF('Conseil de classe'!$A$2=$I$5,Classe3!EJ42,IF('Conseil de classe'!$A$2=$I$6,Classe4!EJ42,IF('Conseil de classe'!$A$2=$I$7,Classe5!EJ42,IF('Conseil de classe'!$A$2=$I$8,Classe6!EJ42,IF('Conseil de classe'!$A$2=$I$9,Classe7!EJ42,IF('Conseil de classe'!$A$2=$I$10,Classe8!EJ42,IF('Conseil de classe'!$A$2=$I$11,Classe9!EJ42))))))))))</f>
        <v/>
      </c>
      <c r="AC41" s="7" t="str">
        <f>IF(ISBLANK(IF('Conseil de classe'!$A$2=$I$3,Classe1!EK42,IF('Conseil de classe'!$A$2=$I$4,Classe2!EK42,IF('Conseil de classe'!$A$2=$I$5,Classe3!EK42,IF('Conseil de classe'!$A$2=$I$6,Classe4!EK42,IF('Conseil de classe'!$A$2=$I$7,Classe5!EK42,IF('Conseil de classe'!$A$2=$I$8,Classe6!EK42,IF('Conseil de classe'!$A$2=$I$9,Classe7!EK42,IF('Conseil de classe'!$A$2=$I$10,Classe8!EK42,IF('Conseil de classe'!$A$2=$I$11,Classe9!EK42)))))))))),"",IF('Conseil de classe'!$A$2=$I$3,Classe1!EK42,IF('Conseil de classe'!$A$2=$I$4,Classe2!EK42,IF('Conseil de classe'!$A$2=$I$5,Classe3!EK42,IF('Conseil de classe'!$A$2=$I$6,Classe4!EK42,IF('Conseil de classe'!$A$2=$I$7,Classe5!EK42,IF('Conseil de classe'!$A$2=$I$8,Classe6!EK42,IF('Conseil de classe'!$A$2=$I$9,Classe7!EK42,IF('Conseil de classe'!$A$2=$I$10,Classe8!EK42,IF('Conseil de classe'!$A$2=$I$11,Classe9!EK42))))))))))</f>
        <v/>
      </c>
      <c r="AD41" s="7" t="str">
        <f>IF(ISBLANK(IF('Conseil de classe'!$A$2=$I$3,Classe1!EL42,IF('Conseil de classe'!$A$2=$I$4,Classe2!EL42,IF('Conseil de classe'!$A$2=$I$5,Classe3!EL42,IF('Conseil de classe'!$A$2=$I$6,Classe4!EL42,IF('Conseil de classe'!$A$2=$I$7,Classe5!EL42,IF('Conseil de classe'!$A$2=$I$8,Classe6!EL42,IF('Conseil de classe'!$A$2=$I$9,Classe7!EL42,IF('Conseil de classe'!$A$2=$I$10,Classe8!EL42,IF('Conseil de classe'!$A$2=$I$11,Classe9!EL42)))))))))),"",IF('Conseil de classe'!$A$2=$I$3,Classe1!EL42,IF('Conseil de classe'!$A$2=$I$4,Classe2!EL42,IF('Conseil de classe'!$A$2=$I$5,Classe3!EL42,IF('Conseil de classe'!$A$2=$I$6,Classe4!EL42,IF('Conseil de classe'!$A$2=$I$7,Classe5!EL42,IF('Conseil de classe'!$A$2=$I$8,Classe6!EL42,IF('Conseil de classe'!$A$2=$I$9,Classe7!EL42,IF('Conseil de classe'!$A$2=$I$10,Classe8!EL42,IF('Conseil de classe'!$A$2=$I$11,Classe9!EL42))))))))))</f>
        <v/>
      </c>
      <c r="AE41" s="7" t="str">
        <f>IF(ISBLANK(IF('Conseil de classe'!$A$2=$I$3,Classe1!EM42,IF('Conseil de classe'!$A$2=$I$4,Classe2!EM42,IF('Conseil de classe'!$A$2=$I$5,Classe3!EM42,IF('Conseil de classe'!$A$2=$I$6,Classe4!EM42,IF('Conseil de classe'!$A$2=$I$7,Classe5!EM42,IF('Conseil de classe'!$A$2=$I$8,Classe6!EM42,IF('Conseil de classe'!$A$2=$I$9,Classe7!EM42,IF('Conseil de classe'!$A$2=$I$10,Classe8!EM42,IF('Conseil de classe'!$A$2=$I$11,Classe9!EM42)))))))))),"",IF('Conseil de classe'!$A$2=$I$3,Classe1!EM42,IF('Conseil de classe'!$A$2=$I$4,Classe2!EM42,IF('Conseil de classe'!$A$2=$I$5,Classe3!EM42,IF('Conseil de classe'!$A$2=$I$6,Classe4!EM42,IF('Conseil de classe'!$A$2=$I$7,Classe5!EM42,IF('Conseil de classe'!$A$2=$I$8,Classe6!EM42,IF('Conseil de classe'!$A$2=$I$9,Classe7!EM42,IF('Conseil de classe'!$A$2=$I$10,Classe8!EM42,IF('Conseil de classe'!$A$2=$I$11,Classe9!EM42))))))))))</f>
        <v/>
      </c>
      <c r="AF41" s="7" t="str">
        <f>IF(ISBLANK(IF('Conseil de classe'!$A$2=$I$3,Classe1!EN42,IF('Conseil de classe'!$A$2=$I$4,Classe2!EN42,IF('Conseil de classe'!$A$2=$I$5,Classe3!EN42,IF('Conseil de classe'!$A$2=$I$6,Classe4!EN42,IF('Conseil de classe'!$A$2=$I$7,Classe5!EN42,IF('Conseil de classe'!$A$2=$I$8,Classe6!EN42,IF('Conseil de classe'!$A$2=$I$9,Classe7!EN42,IF('Conseil de classe'!$A$2=$I$10,Classe8!EN42,IF('Conseil de classe'!$A$2=$I$11,Classe9!EN42)))))))))),"",IF('Conseil de classe'!$A$2=$I$3,Classe1!EN42,IF('Conseil de classe'!$A$2=$I$4,Classe2!EN42,IF('Conseil de classe'!$A$2=$I$5,Classe3!EN42,IF('Conseil de classe'!$A$2=$I$6,Classe4!EN42,IF('Conseil de classe'!$A$2=$I$7,Classe5!EN42,IF('Conseil de classe'!$A$2=$I$8,Classe6!EN42,IF('Conseil de classe'!$A$2=$I$9,Classe7!EN42,IF('Conseil de classe'!$A$2=$I$10,Classe8!EN42,IF('Conseil de classe'!$A$2=$I$11,Classe9!EN42))))))))))</f>
        <v/>
      </c>
      <c r="AG41" s="7" t="str">
        <f>IF(ISBLANK(IF('Conseil de classe'!$A$2=$I$3,Classe1!EO42,IF('Conseil de classe'!$A$2=$I$4,Classe2!EO42,IF('Conseil de classe'!$A$2=$I$5,Classe3!EO42,IF('Conseil de classe'!$A$2=$I$6,Classe4!EO42,IF('Conseil de classe'!$A$2=$I$7,Classe5!EO42,IF('Conseil de classe'!$A$2=$I$8,Classe6!EO42,IF('Conseil de classe'!$A$2=$I$9,Classe7!EO42,IF('Conseil de classe'!$A$2=$I$10,Classe8!EO42,IF('Conseil de classe'!$A$2=$I$11,Classe9!EO42)))))))))),"",IF('Conseil de classe'!$A$2=$I$3,Classe1!EO42,IF('Conseil de classe'!$A$2=$I$4,Classe2!EO42,IF('Conseil de classe'!$A$2=$I$5,Classe3!EO42,IF('Conseil de classe'!$A$2=$I$6,Classe4!EO42,IF('Conseil de classe'!$A$2=$I$7,Classe5!EO42,IF('Conseil de classe'!$A$2=$I$8,Classe6!EO42,IF('Conseil de classe'!$A$2=$I$9,Classe7!EO42,IF('Conseil de classe'!$A$2=$I$10,Classe8!EO42,IF('Conseil de classe'!$A$2=$I$11,Classe9!EO42))))))))))</f>
        <v/>
      </c>
      <c r="AH41" s="7" t="str">
        <f>IF(ISBLANK(IF('Conseil de classe'!$A$2=$I$3,Classe1!EP42,IF('Conseil de classe'!$A$2=$I$4,Classe2!EP42,IF('Conseil de classe'!$A$2=$I$5,Classe3!EP42,IF('Conseil de classe'!$A$2=$I$6,Classe4!EP42,IF('Conseil de classe'!$A$2=$I$7,Classe5!EP42,IF('Conseil de classe'!$A$2=$I$8,Classe6!EP42,IF('Conseil de classe'!$A$2=$I$9,Classe7!EP42,IF('Conseil de classe'!$A$2=$I$10,Classe8!EP42,IF('Conseil de classe'!$A$2=$I$11,Classe9!EP42)))))))))),"",IF('Conseil de classe'!$A$2=$I$3,Classe1!EP42,IF('Conseil de classe'!$A$2=$I$4,Classe2!EP42,IF('Conseil de classe'!$A$2=$I$5,Classe3!EP42,IF('Conseil de classe'!$A$2=$I$6,Classe4!EP42,IF('Conseil de classe'!$A$2=$I$7,Classe5!EP42,IF('Conseil de classe'!$A$2=$I$8,Classe6!EP42,IF('Conseil de classe'!$A$2=$I$9,Classe7!EP42,IF('Conseil de classe'!$A$2=$I$10,Classe8!EP42,IF('Conseil de classe'!$A$2=$I$11,Classe9!EP42))))))))))</f>
        <v/>
      </c>
      <c r="AI41" s="7" t="str">
        <f>IF(ISBLANK(IF('Conseil de classe'!$A$2=$I$3,Classe1!EQ42,IF('Conseil de classe'!$A$2=$I$4,Classe2!EQ42,IF('Conseil de classe'!$A$2=$I$5,Classe3!EQ42,IF('Conseil de classe'!$A$2=$I$6,Classe4!EQ42,IF('Conseil de classe'!$A$2=$I$7,Classe5!EQ42,IF('Conseil de classe'!$A$2=$I$8,Classe6!EQ42,IF('Conseil de classe'!$A$2=$I$9,Classe7!EQ42,IF('Conseil de classe'!$A$2=$I$10,Classe8!EQ42,IF('Conseil de classe'!$A$2=$I$11,Classe9!EQ42)))))))))),"",IF('Conseil de classe'!$A$2=$I$3,Classe1!EQ42,IF('Conseil de classe'!$A$2=$I$4,Classe2!EQ42,IF('Conseil de classe'!$A$2=$I$5,Classe3!EQ42,IF('Conseil de classe'!$A$2=$I$6,Classe4!EQ42,IF('Conseil de classe'!$A$2=$I$7,Classe5!EQ42,IF('Conseil de classe'!$A$2=$I$8,Classe6!EQ42,IF('Conseil de classe'!$A$2=$I$9,Classe7!EQ42,IF('Conseil de classe'!$A$2=$I$10,Classe8!EQ42,IF('Conseil de classe'!$A$2=$I$11,Classe9!EQ42))))))))))</f>
        <v/>
      </c>
      <c r="AJ41" s="7" t="str">
        <f>IF(ISBLANK(IF('Conseil de classe'!$A$2=$I$3,Classe1!ER42,IF('Conseil de classe'!$A$2=$I$4,Classe2!ER42,IF('Conseil de classe'!$A$2=$I$5,Classe3!ER42,IF('Conseil de classe'!$A$2=$I$6,Classe4!ER42,IF('Conseil de classe'!$A$2=$I$7,Classe5!ER42,IF('Conseil de classe'!$A$2=$I$8,Classe6!ER42,IF('Conseil de classe'!$A$2=$I$9,Classe7!ER42,IF('Conseil de classe'!$A$2=$I$10,Classe8!ER42,IF('Conseil de classe'!$A$2=$I$11,Classe9!ER42)))))))))),"",IF('Conseil de classe'!$A$2=$I$3,Classe1!ER42,IF('Conseil de classe'!$A$2=$I$4,Classe2!ER42,IF('Conseil de classe'!$A$2=$I$5,Classe3!ER42,IF('Conseil de classe'!$A$2=$I$6,Classe4!ER42,IF('Conseil de classe'!$A$2=$I$7,Classe5!ER42,IF('Conseil de classe'!$A$2=$I$8,Classe6!ER42,IF('Conseil de classe'!$A$2=$I$9,Classe7!ER42,IF('Conseil de classe'!$A$2=$I$10,Classe8!ER42,IF('Conseil de classe'!$A$2=$I$11,Classe9!ER42))))))))))</f>
        <v/>
      </c>
      <c r="AK41" s="7" t="str">
        <f>IF(ISBLANK(IF('Conseil de classe'!$A$2=$I$3,Classe1!ES42,IF('Conseil de classe'!$A$2=$I$4,Classe2!ES42,IF('Conseil de classe'!$A$2=$I$5,Classe3!ES42,IF('Conseil de classe'!$A$2=$I$6,Classe4!ES42,IF('Conseil de classe'!$A$2=$I$7,Classe5!ES42,IF('Conseil de classe'!$A$2=$I$8,Classe6!ES42,IF('Conseil de classe'!$A$2=$I$9,Classe7!ES42,IF('Conseil de classe'!$A$2=$I$10,Classe8!ES42,IF('Conseil de classe'!$A$2=$I$11,Classe9!ES42)))))))))),"",IF('Conseil de classe'!$A$2=$I$3,Classe1!ES42,IF('Conseil de classe'!$A$2=$I$4,Classe2!ES42,IF('Conseil de classe'!$A$2=$I$5,Classe3!ES42,IF('Conseil de classe'!$A$2=$I$6,Classe4!ES42,IF('Conseil de classe'!$A$2=$I$7,Classe5!ES42,IF('Conseil de classe'!$A$2=$I$8,Classe6!ES42,IF('Conseil de classe'!$A$2=$I$9,Classe7!ES42,IF('Conseil de classe'!$A$2=$I$10,Classe8!ES42,IF('Conseil de classe'!$A$2=$I$11,Classe9!ES42))))))))))</f>
        <v/>
      </c>
      <c r="AL41" s="7" t="str">
        <f>IF(ISBLANK(IF('Conseil de classe'!$A$2=$I$3,Classe1!ET42,IF('Conseil de classe'!$A$2=$I$4,Classe2!ET42,IF('Conseil de classe'!$A$2=$I$5,Classe3!ET42,IF('Conseil de classe'!$A$2=$I$6,Classe4!ET42,IF('Conseil de classe'!$A$2=$I$7,Classe5!ET42,IF('Conseil de classe'!$A$2=$I$8,Classe6!ET42,IF('Conseil de classe'!$A$2=$I$9,Classe7!ET42,IF('Conseil de classe'!$A$2=$I$10,Classe8!ET42,IF('Conseil de classe'!$A$2=$I$11,Classe9!ET42)))))))))),"",IF('Conseil de classe'!$A$2=$I$3,Classe1!ET42,IF('Conseil de classe'!$A$2=$I$4,Classe2!ET42,IF('Conseil de classe'!$A$2=$I$5,Classe3!ET42,IF('Conseil de classe'!$A$2=$I$6,Classe4!ET42,IF('Conseil de classe'!$A$2=$I$7,Classe5!ET42,IF('Conseil de classe'!$A$2=$I$8,Classe6!ET42,IF('Conseil de classe'!$A$2=$I$9,Classe7!ET42,IF('Conseil de classe'!$A$2=$I$10,Classe8!ET42,IF('Conseil de classe'!$A$2=$I$11,Classe9!ET42))))))))))</f>
        <v/>
      </c>
      <c r="AM41" s="7" t="str">
        <f>IF(ISBLANK(IF('Conseil de classe'!$A$2=$I$3,Classe1!EU42,IF('Conseil de classe'!$A$2=$I$4,Classe2!EU42,IF('Conseil de classe'!$A$2=$I$5,Classe3!EU42,IF('Conseil de classe'!$A$2=$I$6,Classe4!EU42,IF('Conseil de classe'!$A$2=$I$7,Classe5!EU42,IF('Conseil de classe'!$A$2=$I$8,Classe6!EU42,IF('Conseil de classe'!$A$2=$I$9,Classe7!EU42,IF('Conseil de classe'!$A$2=$I$10,Classe8!EU42,IF('Conseil de classe'!$A$2=$I$11,Classe9!EU42)))))))))),"",IF('Conseil de classe'!$A$2=$I$3,Classe1!EU42,IF('Conseil de classe'!$A$2=$I$4,Classe2!EU42,IF('Conseil de classe'!$A$2=$I$5,Classe3!EU42,IF('Conseil de classe'!$A$2=$I$6,Classe4!EU42,IF('Conseil de classe'!$A$2=$I$7,Classe5!EU42,IF('Conseil de classe'!$A$2=$I$8,Classe6!EU42,IF('Conseil de classe'!$A$2=$I$9,Classe7!EU42,IF('Conseil de classe'!$A$2=$I$10,Classe8!EU42,IF('Conseil de classe'!$A$2=$I$11,Classe9!EU42))))))))))</f>
        <v/>
      </c>
      <c r="AN41" s="7" t="str">
        <f>IF(ISBLANK(IF('Conseil de classe'!$A$2=$I$3,Classe1!EV42,IF('Conseil de classe'!$A$2=$I$4,Classe2!EV42,IF('Conseil de classe'!$A$2=$I$5,Classe3!EV42,IF('Conseil de classe'!$A$2=$I$6,Classe4!EV42,IF('Conseil de classe'!$A$2=$I$7,Classe5!EV42,IF('Conseil de classe'!$A$2=$I$8,Classe6!EV42,IF('Conseil de classe'!$A$2=$I$9,Classe7!EV42,IF('Conseil de classe'!$A$2=$I$10,Classe8!EV42,IF('Conseil de classe'!$A$2=$I$11,Classe9!EV42)))))))))),"",IF('Conseil de classe'!$A$2=$I$3,Classe1!EV42,IF('Conseil de classe'!$A$2=$I$4,Classe2!EV42,IF('Conseil de classe'!$A$2=$I$5,Classe3!EV42,IF('Conseil de classe'!$A$2=$I$6,Classe4!EV42,IF('Conseil de classe'!$A$2=$I$7,Classe5!EV42,IF('Conseil de classe'!$A$2=$I$8,Classe6!EV42,IF('Conseil de classe'!$A$2=$I$9,Classe7!EV42,IF('Conseil de classe'!$A$2=$I$10,Classe8!EV42,IF('Conseil de classe'!$A$2=$I$11,Classe9!EV42))))))))))</f>
        <v/>
      </c>
      <c r="AO41" s="7" t="str">
        <f>IF(ISBLANK(IF('Conseil de classe'!$A$2=$I$3,Classe1!EW42,IF('Conseil de classe'!$A$2=$I$4,Classe2!EW42,IF('Conseil de classe'!$A$2=$I$5,Classe3!EW42,IF('Conseil de classe'!$A$2=$I$6,Classe4!EW42,IF('Conseil de classe'!$A$2=$I$7,Classe5!EW42,IF('Conseil de classe'!$A$2=$I$8,Classe6!EW42,IF('Conseil de classe'!$A$2=$I$9,Classe7!EW42,IF('Conseil de classe'!$A$2=$I$10,Classe8!EW42,IF('Conseil de classe'!$A$2=$I$11,Classe9!EW42)))))))))),"",IF('Conseil de classe'!$A$2=$I$3,Classe1!EW42,IF('Conseil de classe'!$A$2=$I$4,Classe2!EW42,IF('Conseil de classe'!$A$2=$I$5,Classe3!EW42,IF('Conseil de classe'!$A$2=$I$6,Classe4!EW42,IF('Conseil de classe'!$A$2=$I$7,Classe5!EW42,IF('Conseil de classe'!$A$2=$I$8,Classe6!EW42,IF('Conseil de classe'!$A$2=$I$9,Classe7!EW42,IF('Conseil de classe'!$A$2=$I$10,Classe8!EW42,IF('Conseil de classe'!$A$2=$I$11,Classe9!EW42))))))))))</f>
        <v/>
      </c>
      <c r="AP41" s="7" t="str">
        <f>IF(ISBLANK(IF('Conseil de classe'!$A$2=$I$3,Classe1!EX42,IF('Conseil de classe'!$A$2=$I$4,Classe2!EX42,IF('Conseil de classe'!$A$2=$I$5,Classe3!EX42,IF('Conseil de classe'!$A$2=$I$6,Classe4!EX42,IF('Conseil de classe'!$A$2=$I$7,Classe5!EX42,IF('Conseil de classe'!$A$2=$I$8,Classe6!EX42,IF('Conseil de classe'!$A$2=$I$9,Classe7!EX42,IF('Conseil de classe'!$A$2=$I$10,Classe8!EX42,IF('Conseil de classe'!$A$2=$I$11,Classe9!EX42)))))))))),"",IF('Conseil de classe'!$A$2=$I$3,Classe1!EX42,IF('Conseil de classe'!$A$2=$I$4,Classe2!EX42,IF('Conseil de classe'!$A$2=$I$5,Classe3!EX42,IF('Conseil de classe'!$A$2=$I$6,Classe4!EX42,IF('Conseil de classe'!$A$2=$I$7,Classe5!EX42,IF('Conseil de classe'!$A$2=$I$8,Classe6!EX42,IF('Conseil de classe'!$A$2=$I$9,Classe7!EX42,IF('Conseil de classe'!$A$2=$I$10,Classe8!EX42,IF('Conseil de classe'!$A$2=$I$11,Classe9!EX42))))))))))</f>
        <v/>
      </c>
      <c r="AQ41" s="7" t="str">
        <f>IF(ISBLANK(IF('Conseil de classe'!$A$2=$I$3,Classe1!EY42,IF('Conseil de classe'!$A$2=$I$4,Classe2!EY42,IF('Conseil de classe'!$A$2=$I$5,Classe3!EY42,IF('Conseil de classe'!$A$2=$I$6,Classe4!EY42,IF('Conseil de classe'!$A$2=$I$7,Classe5!EY42,IF('Conseil de classe'!$A$2=$I$8,Classe6!EY42,IF('Conseil de classe'!$A$2=$I$9,Classe7!EY42,IF('Conseil de classe'!$A$2=$I$10,Classe8!EY42,IF('Conseil de classe'!$A$2=$I$11,Classe9!EY42)))))))))),"",IF('Conseil de classe'!$A$2=$I$3,Classe1!EY42,IF('Conseil de classe'!$A$2=$I$4,Classe2!EY42,IF('Conseil de classe'!$A$2=$I$5,Classe3!EY42,IF('Conseil de classe'!$A$2=$I$6,Classe4!EY42,IF('Conseil de classe'!$A$2=$I$7,Classe5!EY42,IF('Conseil de classe'!$A$2=$I$8,Classe6!EY42,IF('Conseil de classe'!$A$2=$I$9,Classe7!EY42,IF('Conseil de classe'!$A$2=$I$10,Classe8!EY42,IF('Conseil de classe'!$A$2=$I$11,Classe9!EY42))))))))))</f>
        <v/>
      </c>
      <c r="AR41" s="7" t="str">
        <f>IF(ISBLANK(IF('Conseil de classe'!$A$2=$I$3,Classe1!EZ42,IF('Conseil de classe'!$A$2=$I$4,Classe2!EZ42,IF('Conseil de classe'!$A$2=$I$5,Classe3!EZ42,IF('Conseil de classe'!$A$2=$I$6,Classe4!EZ42,IF('Conseil de classe'!$A$2=$I$7,Classe5!EZ42,IF('Conseil de classe'!$A$2=$I$8,Classe6!EZ42,IF('Conseil de classe'!$A$2=$I$9,Classe7!EZ42,IF('Conseil de classe'!$A$2=$I$10,Classe8!EZ42,IF('Conseil de classe'!$A$2=$I$11,Classe9!EZ42)))))))))),"",IF('Conseil de classe'!$A$2=$I$3,Classe1!EZ42,IF('Conseil de classe'!$A$2=$I$4,Classe2!EZ42,IF('Conseil de classe'!$A$2=$I$5,Classe3!EZ42,IF('Conseil de classe'!$A$2=$I$6,Classe4!EZ42,IF('Conseil de classe'!$A$2=$I$7,Classe5!EZ42,IF('Conseil de classe'!$A$2=$I$8,Classe6!EZ42,IF('Conseil de classe'!$A$2=$I$9,Classe7!EZ42,IF('Conseil de classe'!$A$2=$I$10,Classe8!EZ42,IF('Conseil de classe'!$A$2=$I$11,Classe9!EZ42))))))))))</f>
        <v/>
      </c>
      <c r="AS41" s="7" t="str">
        <f>IF(ISBLANK(IF('Conseil de classe'!$A$2=$I$3,Classe1!FA42,IF('Conseil de classe'!$A$2=$I$4,Classe2!FA42,IF('Conseil de classe'!$A$2=$I$5,Classe3!FA42,IF('Conseil de classe'!$A$2=$I$6,Classe4!FA42,IF('Conseil de classe'!$A$2=$I$7,Classe5!FA42,IF('Conseil de classe'!$A$2=$I$8,Classe6!FA42,IF('Conseil de classe'!$A$2=$I$9,Classe7!FA42,IF('Conseil de classe'!$A$2=$I$10,Classe8!FA42,IF('Conseil de classe'!$A$2=$I$11,Classe9!FA42)))))))))),"",IF('Conseil de classe'!$A$2=$I$3,Classe1!FA42,IF('Conseil de classe'!$A$2=$I$4,Classe2!FA42,IF('Conseil de classe'!$A$2=$I$5,Classe3!FA42,IF('Conseil de classe'!$A$2=$I$6,Classe4!FA42,IF('Conseil de classe'!$A$2=$I$7,Classe5!FA42,IF('Conseil de classe'!$A$2=$I$8,Classe6!FA42,IF('Conseil de classe'!$A$2=$I$9,Classe7!FA42,IF('Conseil de classe'!$A$2=$I$10,Classe8!FA42,IF('Conseil de classe'!$A$2=$I$11,Classe9!FA42))))))))))</f>
        <v/>
      </c>
      <c r="AT41" s="7" t="str">
        <f>IF(ISBLANK(IF('Conseil de classe'!$A$2=$I$3,Classe1!FB42,IF('Conseil de classe'!$A$2=$I$4,Classe2!FB42,IF('Conseil de classe'!$A$2=$I$5,Classe3!FB42,IF('Conseil de classe'!$A$2=$I$6,Classe4!FB42,IF('Conseil de classe'!$A$2=$I$7,Classe5!FB42,IF('Conseil de classe'!$A$2=$I$8,Classe6!FB42,IF('Conseil de classe'!$A$2=$I$9,Classe7!FB42,IF('Conseil de classe'!$A$2=$I$10,Classe8!FB42,IF('Conseil de classe'!$A$2=$I$11,Classe9!FB42)))))))))),"",IF('Conseil de classe'!$A$2=$I$3,Classe1!FB42,IF('Conseil de classe'!$A$2=$I$4,Classe2!FB42,IF('Conseil de classe'!$A$2=$I$5,Classe3!FB42,IF('Conseil de classe'!$A$2=$I$6,Classe4!FB42,IF('Conseil de classe'!$A$2=$I$7,Classe5!FB42,IF('Conseil de classe'!$A$2=$I$8,Classe6!FB42,IF('Conseil de classe'!$A$2=$I$9,Classe7!FB42,IF('Conseil de classe'!$A$2=$I$10,Classe8!FB42,IF('Conseil de classe'!$A$2=$I$11,Classe9!FB42))))))))))</f>
        <v/>
      </c>
      <c r="AU41" s="7" t="str">
        <f>IF(ISBLANK(IF('Conseil de classe'!$A$2=$I$3,Classe1!FC42,IF('Conseil de classe'!$A$2=$I$4,Classe2!FC42,IF('Conseil de classe'!$A$2=$I$5,Classe3!FC42,IF('Conseil de classe'!$A$2=$I$6,Classe4!FC42,IF('Conseil de classe'!$A$2=$I$7,Classe5!FC42,IF('Conseil de classe'!$A$2=$I$8,Classe6!FC42,IF('Conseil de classe'!$A$2=$I$9,Classe7!FC42,IF('Conseil de classe'!$A$2=$I$10,Classe8!FC42,IF('Conseil de classe'!$A$2=$I$11,Classe9!FC42)))))))))),"",IF('Conseil de classe'!$A$2=$I$3,Classe1!FC42,IF('Conseil de classe'!$A$2=$I$4,Classe2!FC42,IF('Conseil de classe'!$A$2=$I$5,Classe3!FC42,IF('Conseil de classe'!$A$2=$I$6,Classe4!FC42,IF('Conseil de classe'!$A$2=$I$7,Classe5!FC42,IF('Conseil de classe'!$A$2=$I$8,Classe6!FC42,IF('Conseil de classe'!$A$2=$I$9,Classe7!FC42,IF('Conseil de classe'!$A$2=$I$10,Classe8!FC42,IF('Conseil de classe'!$A$2=$I$11,Classe9!FC42))))))))))</f>
        <v/>
      </c>
      <c r="AV41" s="7" t="str">
        <f>IF(ISBLANK(IF('Conseil de classe'!$A$2=$I$3,Classe1!FD42,IF('Conseil de classe'!$A$2=$I$4,Classe2!FD42,IF('Conseil de classe'!$A$2=$I$5,Classe3!FD42,IF('Conseil de classe'!$A$2=$I$6,Classe4!FD42,IF('Conseil de classe'!$A$2=$I$7,Classe5!FD42,IF('Conseil de classe'!$A$2=$I$8,Classe6!FD42,IF('Conseil de classe'!$A$2=$I$9,Classe7!FD42,IF('Conseil de classe'!$A$2=$I$10,Classe8!FD42,IF('Conseil de classe'!$A$2=$I$11,Classe9!FD42)))))))))),"",IF('Conseil de classe'!$A$2=$I$3,Classe1!FD42,IF('Conseil de classe'!$A$2=$I$4,Classe2!FD42,IF('Conseil de classe'!$A$2=$I$5,Classe3!FD42,IF('Conseil de classe'!$A$2=$I$6,Classe4!FD42,IF('Conseil de classe'!$A$2=$I$7,Classe5!FD42,IF('Conseil de classe'!$A$2=$I$8,Classe6!FD42,IF('Conseil de classe'!$A$2=$I$9,Classe7!FD42,IF('Conseil de classe'!$A$2=$I$10,Classe8!FD42,IF('Conseil de classe'!$A$2=$I$11,Classe9!FD42))))))))))</f>
        <v/>
      </c>
      <c r="AW41" s="7" t="str">
        <f>IF(ISBLANK(IF('Conseil de classe'!$A$2=$I$3,Classe1!FE42,IF('Conseil de classe'!$A$2=$I$4,Classe2!FE42,IF('Conseil de classe'!$A$2=$I$5,Classe3!FE42,IF('Conseil de classe'!$A$2=$I$6,Classe4!FE42,IF('Conseil de classe'!$A$2=$I$7,Classe5!FE42,IF('Conseil de classe'!$A$2=$I$8,Classe6!FE42,IF('Conseil de classe'!$A$2=$I$9,Classe7!FE42,IF('Conseil de classe'!$A$2=$I$10,Classe8!FE42,IF('Conseil de classe'!$A$2=$I$11,Classe9!FE42)))))))))),"",IF('Conseil de classe'!$A$2=$I$3,Classe1!FE42,IF('Conseil de classe'!$A$2=$I$4,Classe2!FE42,IF('Conseil de classe'!$A$2=$I$5,Classe3!FE42,IF('Conseil de classe'!$A$2=$I$6,Classe4!FE42,IF('Conseil de classe'!$A$2=$I$7,Classe5!FE42,IF('Conseil de classe'!$A$2=$I$8,Classe6!FE42,IF('Conseil de classe'!$A$2=$I$9,Classe7!FE42,IF('Conseil de classe'!$A$2=$I$10,Classe8!FE42,IF('Conseil de classe'!$A$2=$I$11,Classe9!FE42))))))))))</f>
        <v/>
      </c>
      <c r="AX41" s="7" t="str">
        <f>IF(ISBLANK(IF('Conseil de classe'!$A$2=$I$3,Classe1!FF42,IF('Conseil de classe'!$A$2=$I$4,Classe2!FF42,IF('Conseil de classe'!$A$2=$I$5,Classe3!FF42,IF('Conseil de classe'!$A$2=$I$6,Classe4!FF42,IF('Conseil de classe'!$A$2=$I$7,Classe5!FF42,IF('Conseil de classe'!$A$2=$I$8,Classe6!FF42,IF('Conseil de classe'!$A$2=$I$9,Classe7!FF42,IF('Conseil de classe'!$A$2=$I$10,Classe8!FF42,IF('Conseil de classe'!$A$2=$I$11,Classe9!FF42)))))))))),"",IF('Conseil de classe'!$A$2=$I$3,Classe1!FF42,IF('Conseil de classe'!$A$2=$I$4,Classe2!FF42,IF('Conseil de classe'!$A$2=$I$5,Classe3!FF42,IF('Conseil de classe'!$A$2=$I$6,Classe4!FF42,IF('Conseil de classe'!$A$2=$I$7,Classe5!FF42,IF('Conseil de classe'!$A$2=$I$8,Classe6!FF42,IF('Conseil de classe'!$A$2=$I$9,Classe7!FF42,IF('Conseil de classe'!$A$2=$I$10,Classe8!FF42,IF('Conseil de classe'!$A$2=$I$11,Classe9!FF42))))))))))</f>
        <v/>
      </c>
      <c r="AY41" s="7" t="str">
        <f>IF(ISBLANK(IF('Conseil de classe'!$A$2=$I$3,Classe1!FG42,IF('Conseil de classe'!$A$2=$I$4,Classe2!FG42,IF('Conseil de classe'!$A$2=$I$5,Classe3!FG42,IF('Conseil de classe'!$A$2=$I$6,Classe4!FG42,IF('Conseil de classe'!$A$2=$I$7,Classe5!FG42,IF('Conseil de classe'!$A$2=$I$8,Classe6!FG42,IF('Conseil de classe'!$A$2=$I$9,Classe7!FG42,IF('Conseil de classe'!$A$2=$I$10,Classe8!FG42,IF('Conseil de classe'!$A$2=$I$11,Classe9!FG42)))))))))),"",IF('Conseil de classe'!$A$2=$I$3,Classe1!FG42,IF('Conseil de classe'!$A$2=$I$4,Classe2!FG42,IF('Conseil de classe'!$A$2=$I$5,Classe3!FG42,IF('Conseil de classe'!$A$2=$I$6,Classe4!FG42,IF('Conseil de classe'!$A$2=$I$7,Classe5!FG42,IF('Conseil de classe'!$A$2=$I$8,Classe6!FG42,IF('Conseil de classe'!$A$2=$I$9,Classe7!FG42,IF('Conseil de classe'!$A$2=$I$10,Classe8!FG42,IF('Conseil de classe'!$A$2=$I$11,Classe9!FG42))))))))))</f>
        <v/>
      </c>
      <c r="AZ41" s="7" t="str">
        <f>IF(ISBLANK(IF('Conseil de classe'!$A$2=$I$3,Classe1!FH42,IF('Conseil de classe'!$A$2=$I$4,Classe2!FH42,IF('Conseil de classe'!$A$2=$I$5,Classe3!FH42,IF('Conseil de classe'!$A$2=$I$6,Classe4!FH42,IF('Conseil de classe'!$A$2=$I$7,Classe5!FH42,IF('Conseil de classe'!$A$2=$I$8,Classe6!FH42,IF('Conseil de classe'!$A$2=$I$9,Classe7!FH42,IF('Conseil de classe'!$A$2=$I$10,Classe8!FH42,IF('Conseil de classe'!$A$2=$I$11,Classe9!FH42)))))))))),"",IF('Conseil de classe'!$A$2=$I$3,Classe1!FH42,IF('Conseil de classe'!$A$2=$I$4,Classe2!FH42,IF('Conseil de classe'!$A$2=$I$5,Classe3!FH42,IF('Conseil de classe'!$A$2=$I$6,Classe4!FH42,IF('Conseil de classe'!$A$2=$I$7,Classe5!FH42,IF('Conseil de classe'!$A$2=$I$8,Classe6!FH42,IF('Conseil de classe'!$A$2=$I$9,Classe7!FH42,IF('Conseil de classe'!$A$2=$I$10,Classe8!FH42,IF('Conseil de classe'!$A$2=$I$11,Classe9!FH42))))))))))</f>
        <v/>
      </c>
      <c r="BA41" s="7" t="str">
        <f>IF(ISBLANK(IF('Conseil de classe'!$A$2=$I$3,Classe1!FI42,IF('Conseil de classe'!$A$2=$I$4,Classe2!FI42,IF('Conseil de classe'!$A$2=$I$5,Classe3!FI42,IF('Conseil de classe'!$A$2=$I$6,Classe4!FI42,IF('Conseil de classe'!$A$2=$I$7,Classe5!FI42,IF('Conseil de classe'!$A$2=$I$8,Classe6!FI42,IF('Conseil de classe'!$A$2=$I$9,Classe7!FI42,IF('Conseil de classe'!$A$2=$I$10,Classe8!FI42,IF('Conseil de classe'!$A$2=$I$11,Classe9!FI42)))))))))),"",IF('Conseil de classe'!$A$2=$I$3,Classe1!FI42,IF('Conseil de classe'!$A$2=$I$4,Classe2!FI42,IF('Conseil de classe'!$A$2=$I$5,Classe3!FI42,IF('Conseil de classe'!$A$2=$I$6,Classe4!FI42,IF('Conseil de classe'!$A$2=$I$7,Classe5!FI42,IF('Conseil de classe'!$A$2=$I$8,Classe6!FI42,IF('Conseil de classe'!$A$2=$I$9,Classe7!FI42,IF('Conseil de classe'!$A$2=$I$10,Classe8!FI42,IF('Conseil de classe'!$A$2=$I$11,Classe9!FI42))))))))))</f>
        <v/>
      </c>
      <c r="BB41" s="7" t="str">
        <f>IF(ISBLANK(IF('Conseil de classe'!$A$2=$I$3,Classe1!FJ42,IF('Conseil de classe'!$A$2=$I$4,Classe2!FJ42,IF('Conseil de classe'!$A$2=$I$5,Classe3!FJ42,IF('Conseil de classe'!$A$2=$I$6,Classe4!FJ42,IF('Conseil de classe'!$A$2=$I$7,Classe5!FJ42,IF('Conseil de classe'!$A$2=$I$8,Classe6!FJ42,IF('Conseil de classe'!$A$2=$I$9,Classe7!FJ42,IF('Conseil de classe'!$A$2=$I$10,Classe8!FJ42,IF('Conseil de classe'!$A$2=$I$11,Classe9!FJ42)))))))))),"",IF('Conseil de classe'!$A$2=$I$3,Classe1!FJ42,IF('Conseil de classe'!$A$2=$I$4,Classe2!FJ42,IF('Conseil de classe'!$A$2=$I$5,Classe3!FJ42,IF('Conseil de classe'!$A$2=$I$6,Classe4!FJ42,IF('Conseil de classe'!$A$2=$I$7,Classe5!FJ42,IF('Conseil de classe'!$A$2=$I$8,Classe6!FJ42,IF('Conseil de classe'!$A$2=$I$9,Classe7!FJ42,IF('Conseil de classe'!$A$2=$I$10,Classe8!FJ42,IF('Conseil de classe'!$A$2=$I$11,Classe9!FJ42))))))))))</f>
        <v/>
      </c>
      <c r="BC41" s="7" t="str">
        <f>IF(ISBLANK(IF('Conseil de classe'!$A$2=$I$3,Classe1!FK42,IF('Conseil de classe'!$A$2=$I$4,Classe2!FK42,IF('Conseil de classe'!$A$2=$I$5,Classe3!FK42,IF('Conseil de classe'!$A$2=$I$6,Classe4!FK42,IF('Conseil de classe'!$A$2=$I$7,Classe5!FK42,IF('Conseil de classe'!$A$2=$I$8,Classe6!FK42,IF('Conseil de classe'!$A$2=$I$9,Classe7!FK42,IF('Conseil de classe'!$A$2=$I$10,Classe8!FK42,IF('Conseil de classe'!$A$2=$I$11,Classe9!FK42)))))))))),"",IF('Conseil de classe'!$A$2=$I$3,Classe1!FK42,IF('Conseil de classe'!$A$2=$I$4,Classe2!FK42,IF('Conseil de classe'!$A$2=$I$5,Classe3!FK42,IF('Conseil de classe'!$A$2=$I$6,Classe4!FK42,IF('Conseil de classe'!$A$2=$I$7,Classe5!FK42,IF('Conseil de classe'!$A$2=$I$8,Classe6!FK42,IF('Conseil de classe'!$A$2=$I$9,Classe7!FK42,IF('Conseil de classe'!$A$2=$I$10,Classe8!FK42,IF('Conseil de classe'!$A$2=$I$11,Classe9!FK42))))))))))</f>
        <v/>
      </c>
      <c r="BD41" s="7" t="str">
        <f>IF(ISBLANK(IF('Conseil de classe'!$A$2=$I$3,Classe1!FL42,IF('Conseil de classe'!$A$2=$I$4,Classe2!FL42,IF('Conseil de classe'!$A$2=$I$5,Classe3!FL42,IF('Conseil de classe'!$A$2=$I$6,Classe4!FL42,IF('Conseil de classe'!$A$2=$I$7,Classe5!FL42,IF('Conseil de classe'!$A$2=$I$8,Classe6!FL42,IF('Conseil de classe'!$A$2=$I$9,Classe7!FL42,IF('Conseil de classe'!$A$2=$I$10,Classe8!FL42,IF('Conseil de classe'!$A$2=$I$11,Classe9!FL42)))))))))),"",IF('Conseil de classe'!$A$2=$I$3,Classe1!FL42,IF('Conseil de classe'!$A$2=$I$4,Classe2!FL42,IF('Conseil de classe'!$A$2=$I$5,Classe3!FL42,IF('Conseil de classe'!$A$2=$I$6,Classe4!FL42,IF('Conseil de classe'!$A$2=$I$7,Classe5!FL42,IF('Conseil de classe'!$A$2=$I$8,Classe6!FL42,IF('Conseil de classe'!$A$2=$I$9,Classe7!FL42,IF('Conseil de classe'!$A$2=$I$10,Classe8!FL42,IF('Conseil de classe'!$A$2=$I$11,Classe9!FL42))))))))))</f>
        <v/>
      </c>
      <c r="BE41" s="7" t="str">
        <f>IF(ISBLANK(IF('Conseil de classe'!$A$2=$I$3,Classe1!FM42,IF('Conseil de classe'!$A$2=$I$4,Classe2!FM42,IF('Conseil de classe'!$A$2=$I$5,Classe3!FM42,IF('Conseil de classe'!$A$2=$I$6,Classe4!FM42,IF('Conseil de classe'!$A$2=$I$7,Classe5!FM42,IF('Conseil de classe'!$A$2=$I$8,Classe6!FM42,IF('Conseil de classe'!$A$2=$I$9,Classe7!FM42,IF('Conseil de classe'!$A$2=$I$10,Classe8!FM42,IF('Conseil de classe'!$A$2=$I$11,Classe9!FM42)))))))))),"",IF('Conseil de classe'!$A$2=$I$3,Classe1!FM42,IF('Conseil de classe'!$A$2=$I$4,Classe2!FM42,IF('Conseil de classe'!$A$2=$I$5,Classe3!FM42,IF('Conseil de classe'!$A$2=$I$6,Classe4!FM42,IF('Conseil de classe'!$A$2=$I$7,Classe5!FM42,IF('Conseil de classe'!$A$2=$I$8,Classe6!FM42,IF('Conseil de classe'!$A$2=$I$9,Classe7!FM42,IF('Conseil de classe'!$A$2=$I$10,Classe8!FM42,IF('Conseil de classe'!$A$2=$I$11,Classe9!FM42))))))))))</f>
        <v/>
      </c>
      <c r="BF41" s="7" t="str">
        <f>IF(ISBLANK(IF('Conseil de classe'!$A$2=$I$3,Classe1!FN42,IF('Conseil de classe'!$A$2=$I$4,Classe2!FN42,IF('Conseil de classe'!$A$2=$I$5,Classe3!FN42,IF('Conseil de classe'!$A$2=$I$6,Classe4!FN42,IF('Conseil de classe'!$A$2=$I$7,Classe5!FN42,IF('Conseil de classe'!$A$2=$I$8,Classe6!FN42,IF('Conseil de classe'!$A$2=$I$9,Classe7!FN42,IF('Conseil de classe'!$A$2=$I$10,Classe8!FN42,IF('Conseil de classe'!$A$2=$I$11,Classe9!FN42)))))))))),"",IF('Conseil de classe'!$A$2=$I$3,Classe1!FN42,IF('Conseil de classe'!$A$2=$I$4,Classe2!FN42,IF('Conseil de classe'!$A$2=$I$5,Classe3!FN42,IF('Conseil de classe'!$A$2=$I$6,Classe4!FN42,IF('Conseil de classe'!$A$2=$I$7,Classe5!FN42,IF('Conseil de classe'!$A$2=$I$8,Classe6!FN42,IF('Conseil de classe'!$A$2=$I$9,Classe7!FN42,IF('Conseil de classe'!$A$2=$I$10,Classe8!FN42,IF('Conseil de classe'!$A$2=$I$11,Classe9!FN42))))))))))</f>
        <v/>
      </c>
      <c r="BG41" s="7" t="str">
        <f>IF(ISBLANK(IF('Conseil de classe'!$A$2=$I$3,Classe1!FO42,IF('Conseil de classe'!$A$2=$I$4,Classe2!FO42,IF('Conseil de classe'!$A$2=$I$5,Classe3!FO42,IF('Conseil de classe'!$A$2=$I$6,Classe4!FO42,IF('Conseil de classe'!$A$2=$I$7,Classe5!FO42,IF('Conseil de classe'!$A$2=$I$8,Classe6!FO42,IF('Conseil de classe'!$A$2=$I$9,Classe7!FO42,IF('Conseil de classe'!$A$2=$I$10,Classe8!FO42,IF('Conseil de classe'!$A$2=$I$11,Classe9!FO42)))))))))),"",IF('Conseil de classe'!$A$2=$I$3,Classe1!FO42,IF('Conseil de classe'!$A$2=$I$4,Classe2!FO42,IF('Conseil de classe'!$A$2=$I$5,Classe3!FO42,IF('Conseil de classe'!$A$2=$I$6,Classe4!FO42,IF('Conseil de classe'!$A$2=$I$7,Classe5!FO42,IF('Conseil de classe'!$A$2=$I$8,Classe6!FO42,IF('Conseil de classe'!$A$2=$I$9,Classe7!FO42,IF('Conseil de classe'!$A$2=$I$10,Classe8!FO42,IF('Conseil de classe'!$A$2=$I$11,Classe9!FO42))))))))))</f>
        <v/>
      </c>
      <c r="BH41" s="7" t="str">
        <f>IF(ISBLANK(IF('Conseil de classe'!$A$2=$I$3,Classe1!FP42,IF('Conseil de classe'!$A$2=$I$4,Classe2!FP42,IF('Conseil de classe'!$A$2=$I$5,Classe3!FP42,IF('Conseil de classe'!$A$2=$I$6,Classe4!FP42,IF('Conseil de classe'!$A$2=$I$7,Classe5!FP42,IF('Conseil de classe'!$A$2=$I$8,Classe6!FP42,IF('Conseil de classe'!$A$2=$I$9,Classe7!FP42,IF('Conseil de classe'!$A$2=$I$10,Classe8!FP42,IF('Conseil de classe'!$A$2=$I$11,Classe9!FP42)))))))))),"",IF('Conseil de classe'!$A$2=$I$3,Classe1!FP42,IF('Conseil de classe'!$A$2=$I$4,Classe2!FP42,IF('Conseil de classe'!$A$2=$I$5,Classe3!FP42,IF('Conseil de classe'!$A$2=$I$6,Classe4!FP42,IF('Conseil de classe'!$A$2=$I$7,Classe5!FP42,IF('Conseil de classe'!$A$2=$I$8,Classe6!FP42,IF('Conseil de classe'!$A$2=$I$9,Classe7!FP42,IF('Conseil de classe'!$A$2=$I$10,Classe8!FP42,IF('Conseil de classe'!$A$2=$I$11,Classe9!FP42))))))))))</f>
        <v/>
      </c>
      <c r="BI41" s="7" t="str">
        <f>IF(ISBLANK(IF('Conseil de classe'!$A$2=$I$3,Classe1!FQ42,IF('Conseil de classe'!$A$2=$I$4,Classe2!FQ42,IF('Conseil de classe'!$A$2=$I$5,Classe3!FQ42,IF('Conseil de classe'!$A$2=$I$6,Classe4!FQ42,IF('Conseil de classe'!$A$2=$I$7,Classe5!FQ42,IF('Conseil de classe'!$A$2=$I$8,Classe6!FQ42,IF('Conseil de classe'!$A$2=$I$9,Classe7!FQ42,IF('Conseil de classe'!$A$2=$I$10,Classe8!FQ42,IF('Conseil de classe'!$A$2=$I$11,Classe9!FQ42)))))))))),"",IF('Conseil de classe'!$A$2=$I$3,Classe1!FQ42,IF('Conseil de classe'!$A$2=$I$4,Classe2!FQ42,IF('Conseil de classe'!$A$2=$I$5,Classe3!FQ42,IF('Conseil de classe'!$A$2=$I$6,Classe4!FQ42,IF('Conseil de classe'!$A$2=$I$7,Classe5!FQ42,IF('Conseil de classe'!$A$2=$I$8,Classe6!FQ42,IF('Conseil de classe'!$A$2=$I$9,Classe7!FQ42,IF('Conseil de classe'!$A$2=$I$10,Classe8!FQ42,IF('Conseil de classe'!$A$2=$I$11,Classe9!FQ42))))))))))</f>
        <v/>
      </c>
      <c r="BJ41" s="7" t="str">
        <f>IF(ISBLANK(IF('Conseil de classe'!$A$2=$I$3,Classe1!FR42,IF('Conseil de classe'!$A$2=$I$4,Classe2!FR42,IF('Conseil de classe'!$A$2=$I$5,Classe3!FR42,IF('Conseil de classe'!$A$2=$I$6,Classe4!FR42,IF('Conseil de classe'!$A$2=$I$7,Classe5!FR42,IF('Conseil de classe'!$A$2=$I$8,Classe6!FR42,IF('Conseil de classe'!$A$2=$I$9,Classe7!FR42,IF('Conseil de classe'!$A$2=$I$10,Classe8!FR42,IF('Conseil de classe'!$A$2=$I$11,Classe9!FR42)))))))))),"",IF('Conseil de classe'!$A$2=$I$3,Classe1!FR42,IF('Conseil de classe'!$A$2=$I$4,Classe2!FR42,IF('Conseil de classe'!$A$2=$I$5,Classe3!FR42,IF('Conseil de classe'!$A$2=$I$6,Classe4!FR42,IF('Conseil de classe'!$A$2=$I$7,Classe5!FR42,IF('Conseil de classe'!$A$2=$I$8,Classe6!FR42,IF('Conseil de classe'!$A$2=$I$9,Classe7!FR42,IF('Conseil de classe'!$A$2=$I$10,Classe8!FR42,IF('Conseil de classe'!$A$2=$I$11,Classe9!FR42))))))))))</f>
        <v/>
      </c>
      <c r="BK41" s="7" t="str">
        <f>IF(ISBLANK(IF('Conseil de classe'!$A$2=$I$3,Classe1!FS42,IF('Conseil de classe'!$A$2=$I$4,Classe2!FS42,IF('Conseil de classe'!$A$2=$I$5,Classe3!FS42,IF('Conseil de classe'!$A$2=$I$6,Classe4!FS42,IF('Conseil de classe'!$A$2=$I$7,Classe5!FS42,IF('Conseil de classe'!$A$2=$I$8,Classe6!FS42,IF('Conseil de classe'!$A$2=$I$9,Classe7!FS42,IF('Conseil de classe'!$A$2=$I$10,Classe8!FS42,IF('Conseil de classe'!$A$2=$I$11,Classe9!FS42)))))))))),"",IF('Conseil de classe'!$A$2=$I$3,Classe1!FS42,IF('Conseil de classe'!$A$2=$I$4,Classe2!FS42,IF('Conseil de classe'!$A$2=$I$5,Classe3!FS42,IF('Conseil de classe'!$A$2=$I$6,Classe4!FS42,IF('Conseil de classe'!$A$2=$I$7,Classe5!FS42,IF('Conseil de classe'!$A$2=$I$8,Classe6!FS42,IF('Conseil de classe'!$A$2=$I$9,Classe7!FS42,IF('Conseil de classe'!$A$2=$I$10,Classe8!FS42,IF('Conseil de classe'!$A$2=$I$11,Classe9!FS42))))))))))</f>
        <v/>
      </c>
      <c r="BL41" s="7" t="str">
        <f>IF(ISBLANK(IF('Conseil de classe'!$A$2=$I$3,Classe1!FT42,IF('Conseil de classe'!$A$2=$I$4,Classe2!FT42,IF('Conseil de classe'!$A$2=$I$5,Classe3!FT42,IF('Conseil de classe'!$A$2=$I$6,Classe4!FT42,IF('Conseil de classe'!$A$2=$I$7,Classe5!FT42,IF('Conseil de classe'!$A$2=$I$8,Classe6!FT42,IF('Conseil de classe'!$A$2=$I$9,Classe7!FT42,IF('Conseil de classe'!$A$2=$I$10,Classe8!FT42,IF('Conseil de classe'!$A$2=$I$11,Classe9!FT42)))))))))),"",IF('Conseil de classe'!$A$2=$I$3,Classe1!FT42,IF('Conseil de classe'!$A$2=$I$4,Classe2!FT42,IF('Conseil de classe'!$A$2=$I$5,Classe3!FT42,IF('Conseil de classe'!$A$2=$I$6,Classe4!FT42,IF('Conseil de classe'!$A$2=$I$7,Classe5!FT42,IF('Conseil de classe'!$A$2=$I$8,Classe6!FT42,IF('Conseil de classe'!$A$2=$I$9,Classe7!FT42,IF('Conseil de classe'!$A$2=$I$10,Classe8!FT42,IF('Conseil de classe'!$A$2=$I$11,Classe9!FT42))))))))))</f>
        <v/>
      </c>
      <c r="BM41" s="7" t="str">
        <f>IF(ISBLANK(IF('Conseil de classe'!$A$2=$I$3,Classe1!FU42,IF('Conseil de classe'!$A$2=$I$4,Classe2!FU42,IF('Conseil de classe'!$A$2=$I$5,Classe3!FU42,IF('Conseil de classe'!$A$2=$I$6,Classe4!FU42,IF('Conseil de classe'!$A$2=$I$7,Classe5!FU42,IF('Conseil de classe'!$A$2=$I$8,Classe6!FU42,IF('Conseil de classe'!$A$2=$I$9,Classe7!FU42,IF('Conseil de classe'!$A$2=$I$10,Classe8!FU42,IF('Conseil de classe'!$A$2=$I$11,Classe9!FU42)))))))))),"",IF('Conseil de classe'!$A$2=$I$3,Classe1!FU42,IF('Conseil de classe'!$A$2=$I$4,Classe2!FU42,IF('Conseil de classe'!$A$2=$I$5,Classe3!FU42,IF('Conseil de classe'!$A$2=$I$6,Classe4!FU42,IF('Conseil de classe'!$A$2=$I$7,Classe5!FU42,IF('Conseil de classe'!$A$2=$I$8,Classe6!FU42,IF('Conseil de classe'!$A$2=$I$9,Classe7!FU42,IF('Conseil de classe'!$A$2=$I$10,Classe8!FU42,IF('Conseil de classe'!$A$2=$I$11,Classe9!FU42))))))))))</f>
        <v/>
      </c>
      <c r="BN41" s="7" t="str">
        <f>IF(ISBLANK(IF('Conseil de classe'!$A$2=$I$3,Classe1!FV42,IF('Conseil de classe'!$A$2=$I$4,Classe2!FV42,IF('Conseil de classe'!$A$2=$I$5,Classe3!FV42,IF('Conseil de classe'!$A$2=$I$6,Classe4!FV42,IF('Conseil de classe'!$A$2=$I$7,Classe5!FV42,IF('Conseil de classe'!$A$2=$I$8,Classe6!FV42,IF('Conseil de classe'!$A$2=$I$9,Classe7!FV42,IF('Conseil de classe'!$A$2=$I$10,Classe8!FV42,IF('Conseil de classe'!$A$2=$I$11,Classe9!FV42)))))))))),"",IF('Conseil de classe'!$A$2=$I$3,Classe1!FV42,IF('Conseil de classe'!$A$2=$I$4,Classe2!FV42,IF('Conseil de classe'!$A$2=$I$5,Classe3!FV42,IF('Conseil de classe'!$A$2=$I$6,Classe4!FV42,IF('Conseil de classe'!$A$2=$I$7,Classe5!FV42,IF('Conseil de classe'!$A$2=$I$8,Classe6!FV42,IF('Conseil de classe'!$A$2=$I$9,Classe7!FV42,IF('Conseil de classe'!$A$2=$I$10,Classe8!FV42,IF('Conseil de classe'!$A$2=$I$11,Classe9!FV42))))))))))</f>
        <v/>
      </c>
      <c r="BO41" s="7" t="str">
        <f>IF(ISBLANK(IF('Conseil de classe'!$A$2=$I$3,Classe1!FW42,IF('Conseil de classe'!$A$2=$I$4,Classe2!FW42,IF('Conseil de classe'!$A$2=$I$5,Classe3!FW42,IF('Conseil de classe'!$A$2=$I$6,Classe4!FW42,IF('Conseil de classe'!$A$2=$I$7,Classe5!FW42,IF('Conseil de classe'!$A$2=$I$8,Classe6!FW42,IF('Conseil de classe'!$A$2=$I$9,Classe7!FW42,IF('Conseil de classe'!$A$2=$I$10,Classe8!FW42,IF('Conseil de classe'!$A$2=$I$11,Classe9!FW42)))))))))),"",IF('Conseil de classe'!$A$2=$I$3,Classe1!FW42,IF('Conseil de classe'!$A$2=$I$4,Classe2!FW42,IF('Conseil de classe'!$A$2=$I$5,Classe3!FW42,IF('Conseil de classe'!$A$2=$I$6,Classe4!FW42,IF('Conseil de classe'!$A$2=$I$7,Classe5!FW42,IF('Conseil de classe'!$A$2=$I$8,Classe6!FW42,IF('Conseil de classe'!$A$2=$I$9,Classe7!FW42,IF('Conseil de classe'!$A$2=$I$10,Classe8!FW42,IF('Conseil de classe'!$A$2=$I$11,Classe9!FW42))))))))))</f>
        <v/>
      </c>
      <c r="BP41" s="7" t="str">
        <f>IF(ISBLANK(IF('Conseil de classe'!$A$2=$I$3,Classe1!FX42,IF('Conseil de classe'!$A$2=$I$4,Classe2!FX42,IF('Conseil de classe'!$A$2=$I$5,Classe3!FX42,IF('Conseil de classe'!$A$2=$I$6,Classe4!FX42,IF('Conseil de classe'!$A$2=$I$7,Classe5!FX42,IF('Conseil de classe'!$A$2=$I$8,Classe6!FX42,IF('Conseil de classe'!$A$2=$I$9,Classe7!FX42,IF('Conseil de classe'!$A$2=$I$10,Classe8!FX42,IF('Conseil de classe'!$A$2=$I$11,Classe9!FX42)))))))))),"",IF('Conseil de classe'!$A$2=$I$3,Classe1!FX42,IF('Conseil de classe'!$A$2=$I$4,Classe2!FX42,IF('Conseil de classe'!$A$2=$I$5,Classe3!FX42,IF('Conseil de classe'!$A$2=$I$6,Classe4!FX42,IF('Conseil de classe'!$A$2=$I$7,Classe5!FX42,IF('Conseil de classe'!$A$2=$I$8,Classe6!FX42,IF('Conseil de classe'!$A$2=$I$9,Classe7!FX42,IF('Conseil de classe'!$A$2=$I$10,Classe8!FX42,IF('Conseil de classe'!$A$2=$I$11,Classe9!FX42))))))))))</f>
        <v/>
      </c>
      <c r="BQ41" s="7" t="str">
        <f>IF(ISBLANK(IF('Conseil de classe'!$A$2=$I$3,Classe1!FY42,IF('Conseil de classe'!$A$2=$I$4,Classe2!FY42,IF('Conseil de classe'!$A$2=$I$5,Classe3!FY42,IF('Conseil de classe'!$A$2=$I$6,Classe4!FY42,IF('Conseil de classe'!$A$2=$I$7,Classe5!FY42,IF('Conseil de classe'!$A$2=$I$8,Classe6!FY42,IF('Conseil de classe'!$A$2=$I$9,Classe7!FY42,IF('Conseil de classe'!$A$2=$I$10,Classe8!FY42,IF('Conseil de classe'!$A$2=$I$11,Classe9!FY42)))))))))),"",IF('Conseil de classe'!$A$2=$I$3,Classe1!FY42,IF('Conseil de classe'!$A$2=$I$4,Classe2!FY42,IF('Conseil de classe'!$A$2=$I$5,Classe3!FY42,IF('Conseil de classe'!$A$2=$I$6,Classe4!FY42,IF('Conseil de classe'!$A$2=$I$7,Classe5!FY42,IF('Conseil de classe'!$A$2=$I$8,Classe6!FY42,IF('Conseil de classe'!$A$2=$I$9,Classe7!FY42,IF('Conseil de classe'!$A$2=$I$10,Classe8!FY42,IF('Conseil de classe'!$A$2=$I$11,Classe9!FY42))))))))))</f>
        <v/>
      </c>
      <c r="BR41" s="7" t="str">
        <f>IF(ISBLANK(IF('Conseil de classe'!$A$2=$I$3,Classe1!FZ42,IF('Conseil de classe'!$A$2=$I$4,Classe2!FZ42,IF('Conseil de classe'!$A$2=$I$5,Classe3!FZ42,IF('Conseil de classe'!$A$2=$I$6,Classe4!FZ42,IF('Conseil de classe'!$A$2=$I$7,Classe5!FZ42,IF('Conseil de classe'!$A$2=$I$8,Classe6!FZ42,IF('Conseil de classe'!$A$2=$I$9,Classe7!FZ42,IF('Conseil de classe'!$A$2=$I$10,Classe8!FZ42,IF('Conseil de classe'!$A$2=$I$11,Classe9!FZ42)))))))))),"",IF('Conseil de classe'!$A$2=$I$3,Classe1!FZ42,IF('Conseil de classe'!$A$2=$I$4,Classe2!FZ42,IF('Conseil de classe'!$A$2=$I$5,Classe3!FZ42,IF('Conseil de classe'!$A$2=$I$6,Classe4!FZ42,IF('Conseil de classe'!$A$2=$I$7,Classe5!FZ42,IF('Conseil de classe'!$A$2=$I$8,Classe6!FZ42,IF('Conseil de classe'!$A$2=$I$9,Classe7!FZ42,IF('Conseil de classe'!$A$2=$I$10,Classe8!FZ42,IF('Conseil de classe'!$A$2=$I$11,Classe9!FZ42))))))))))</f>
        <v/>
      </c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3:84" x14ac:dyDescent="0.3">
      <c r="C42" s="9"/>
      <c r="F42" s="7">
        <v>34</v>
      </c>
      <c r="G42" s="2">
        <v>16</v>
      </c>
      <c r="J42" s="7" t="str">
        <f>IF(ISBLANK(IF('Conseil de classe'!$A$2=$I$3,Classe1!B43, IF('Conseil de classe'!$A$2=$I$4,Classe2!B43,IF('Conseil de classe'!$A$2=$I$5,Classe3!B43,IF('Conseil de classe'!$A$2=$I$6,Classe4!B43,IF('Conseil de classe'!$A$2=$I$7,Classe5!B43,IF('Conseil de classe'!$A$2=$I$8,Classe6!B43, IF('Conseil de classe'!$A$2=$I$9,Classe7!B43,IF('Conseil de classe'!$A$2=$I$10,Classe8!B43,IF('Conseil de classe'!$A$2=$I$11,Classe9!B43)))))))))),"",IF('Conseil de classe'!$A$2=$I$3,Classe1!B43, IF('Conseil de classe'!$A$2=$I$4,Classe2!B43,IF('Conseil de classe'!$A$2=$I$5,Classe3!B43,IF('Conseil de classe'!$A$2=$I$6,Classe4!B43,IF('Conseil de classe'!$A$2=$I$7,Classe5!B43,IF('Conseil de classe'!$A$2=$I$8,Classe6!B43, IF('Conseil de classe'!$A$2=$I$9,Classe7!B43,IF('Conseil de classe'!$A$2=$I$10,Classe8!B43,IF('Conseil de classe'!$A$2=$I$11,Classe9!B43))))))))))</f>
        <v/>
      </c>
      <c r="K42" s="7" t="str">
        <f>IF(ISBLANK(IF('Conseil de classe'!$A$2=$I$3,Classe1!DS43,IF('Conseil de classe'!$A$2=$I$4,Classe2!DS43,IF('Conseil de classe'!$A$2=$I$5,Classe3!DS43,IF('Conseil de classe'!$A$2=$I$6,Classe4!DS43,IF('Conseil de classe'!$A$2=$I$7,Classe5!DS43,IF('Conseil de classe'!$A$2=$I$8,Classe6!DS43,IF('Conseil de classe'!$A$2=$I$9,Classe7!DS43,IF('Conseil de classe'!$A$2=$I$10,Classe8!DS43,IF('Conseil de classe'!$A$2=$I$11,Classe9!DS43)))))))))),"",IF('Conseil de classe'!$A$2=$I$3,Classe1!DS43,IF('Conseil de classe'!$A$2=$I$4,Classe2!DS43,IF('Conseil de classe'!$A$2=$I$5,Classe3!DS43,IF('Conseil de classe'!$A$2=$I$6,Classe4!DS43,IF('Conseil de classe'!$A$2=$I$7,Classe5!DS43,IF('Conseil de classe'!$A$2=$I$8,Classe6!DS43,IF('Conseil de classe'!$A$2=$I$9,Classe7!DS43,IF('Conseil de classe'!$A$2=$I$10,Classe8!DS43,IF('Conseil de classe'!$A$2=$I$11,Classe9!DS43))))))))))</f>
        <v/>
      </c>
      <c r="L42" s="7" t="str">
        <f>IF(ISBLANK(IF('Conseil de classe'!$A$2=$I$3,Classe1!DT43,IF('Conseil de classe'!$A$2=$I$4,Classe2!DT43,IF('Conseil de classe'!$A$2=$I$5,Classe3!DT43,IF('Conseil de classe'!$A$2=$I$6,Classe4!DT43,IF('Conseil de classe'!$A$2=$I$7,Classe5!DT43,IF('Conseil de classe'!$A$2=$I$8,Classe6!DT43,IF('Conseil de classe'!$A$2=$I$9,Classe7!DT43,IF('Conseil de classe'!$A$2=$I$10,Classe8!DT43,IF('Conseil de classe'!$A$2=$I$11,Classe9!DT43)))))))))),"",IF('Conseil de classe'!$A$2=$I$3,Classe1!DT43,IF('Conseil de classe'!$A$2=$I$4,Classe2!DT43,IF('Conseil de classe'!$A$2=$I$5,Classe3!DT43,IF('Conseil de classe'!$A$2=$I$6,Classe4!DT43,IF('Conseil de classe'!$A$2=$I$7,Classe5!DT43,IF('Conseil de classe'!$A$2=$I$8,Classe6!DT43,IF('Conseil de classe'!$A$2=$I$9,Classe7!DT43,IF('Conseil de classe'!$A$2=$I$10,Classe8!DT43,IF('Conseil de classe'!$A$2=$I$11,Classe9!DT43))))))))))</f>
        <v/>
      </c>
      <c r="M42" s="7" t="str">
        <f>IF(ISBLANK(IF('Conseil de classe'!$A$2=$I$3,Classe1!DU43,IF('Conseil de classe'!$A$2=$I$4,Classe2!DU43,IF('Conseil de classe'!$A$2=$I$5,Classe3!DU43,IF('Conseil de classe'!$A$2=$I$6,Classe4!DU43,IF('Conseil de classe'!$A$2=$I$7,Classe5!DU43,IF('Conseil de classe'!$A$2=$I$8,Classe6!DU43,IF('Conseil de classe'!$A$2=$I$9,Classe7!DU43,IF('Conseil de classe'!$A$2=$I$10,Classe8!DU43,IF('Conseil de classe'!$A$2=$I$11,Classe9!DU43)))))))))),"",IF('Conseil de classe'!$A$2=$I$3,Classe1!DU43,IF('Conseil de classe'!$A$2=$I$4,Classe2!DU43,IF('Conseil de classe'!$A$2=$I$5,Classe3!DU43,IF('Conseil de classe'!$A$2=$I$6,Classe4!DU43,IF('Conseil de classe'!$A$2=$I$7,Classe5!DU43,IF('Conseil de classe'!$A$2=$I$8,Classe6!DU43,IF('Conseil de classe'!$A$2=$I$9,Classe7!DU43,IF('Conseil de classe'!$A$2=$I$10,Classe8!DU43,IF('Conseil de classe'!$A$2=$I$11,Classe9!DU43))))))))))</f>
        <v/>
      </c>
      <c r="N42" s="7" t="str">
        <f>IF(ISBLANK(IF('Conseil de classe'!$A$2=$I$3,Classe1!DV43,IF('Conseil de classe'!$A$2=$I$4,Classe2!DV43,IF('Conseil de classe'!$A$2=$I$5,Classe3!DV43,IF('Conseil de classe'!$A$2=$I$6,Classe4!DV43,IF('Conseil de classe'!$A$2=$I$7,Classe5!DV43,IF('Conseil de classe'!$A$2=$I$8,Classe6!DV43,IF('Conseil de classe'!$A$2=$I$9,Classe7!DV43,IF('Conseil de classe'!$A$2=$I$10,Classe8!DV43,IF('Conseil de classe'!$A$2=$I$11,Classe9!DV43)))))))))),"",IF('Conseil de classe'!$A$2=$I$3,Classe1!DV43,IF('Conseil de classe'!$A$2=$I$4,Classe2!DV43,IF('Conseil de classe'!$A$2=$I$5,Classe3!DV43,IF('Conseil de classe'!$A$2=$I$6,Classe4!DV43,IF('Conseil de classe'!$A$2=$I$7,Classe5!DV43,IF('Conseil de classe'!$A$2=$I$8,Classe6!DV43,IF('Conseil de classe'!$A$2=$I$9,Classe7!DV43,IF('Conseil de classe'!$A$2=$I$10,Classe8!DV43,IF('Conseil de classe'!$A$2=$I$11,Classe9!DV43))))))))))</f>
        <v/>
      </c>
      <c r="O42" s="7" t="str">
        <f>IF(ISBLANK(IF('Conseil de classe'!$A$2=$I$3,Classe1!DW43,IF('Conseil de classe'!$A$2=$I$4,Classe2!DW43,IF('Conseil de classe'!$A$2=$I$5,Classe3!DW43,IF('Conseil de classe'!$A$2=$I$6,Classe4!DW43,IF('Conseil de classe'!$A$2=$I$7,Classe5!DW43,IF('Conseil de classe'!$A$2=$I$8,Classe6!DW43,IF('Conseil de classe'!$A$2=$I$9,Classe7!DW43,IF('Conseil de classe'!$A$2=$I$10,Classe8!DW43,IF('Conseil de classe'!$A$2=$I$11,Classe9!DW43)))))))))),"",IF('Conseil de classe'!$A$2=$I$3,Classe1!DW43,IF('Conseil de classe'!$A$2=$I$4,Classe2!DW43,IF('Conseil de classe'!$A$2=$I$5,Classe3!DW43,IF('Conseil de classe'!$A$2=$I$6,Classe4!DW43,IF('Conseil de classe'!$A$2=$I$7,Classe5!DW43,IF('Conseil de classe'!$A$2=$I$8,Classe6!DW43,IF('Conseil de classe'!$A$2=$I$9,Classe7!DW43,IF('Conseil de classe'!$A$2=$I$10,Classe8!DW43,IF('Conseil de classe'!$A$2=$I$11,Classe9!DW43))))))))))</f>
        <v/>
      </c>
      <c r="P42" s="7" t="str">
        <f>IF(ISBLANK(IF('Conseil de classe'!$A$2=$I$3,Classe1!DX43,IF('Conseil de classe'!$A$2=$I$4,Classe2!DX43,IF('Conseil de classe'!$A$2=$I$5,Classe3!DX43,IF('Conseil de classe'!$A$2=$I$6,Classe4!DX43,IF('Conseil de classe'!$A$2=$I$7,Classe5!DX43,IF('Conseil de classe'!$A$2=$I$8,Classe6!DX43,IF('Conseil de classe'!$A$2=$I$9,Classe7!DX43,IF('Conseil de classe'!$A$2=$I$10,Classe8!DX43,IF('Conseil de classe'!$A$2=$I$11,Classe9!DX43)))))))))),"",IF('Conseil de classe'!$A$2=$I$3,Classe1!DX43,IF('Conseil de classe'!$A$2=$I$4,Classe2!DX43,IF('Conseil de classe'!$A$2=$I$5,Classe3!DX43,IF('Conseil de classe'!$A$2=$I$6,Classe4!DX43,IF('Conseil de classe'!$A$2=$I$7,Classe5!DX43,IF('Conseil de classe'!$A$2=$I$8,Classe6!DX43,IF('Conseil de classe'!$A$2=$I$9,Classe7!DX43,IF('Conseil de classe'!$A$2=$I$10,Classe8!DX43,IF('Conseil de classe'!$A$2=$I$11,Classe9!DX43))))))))))</f>
        <v/>
      </c>
      <c r="Q42" s="7" t="str">
        <f>IF(ISBLANK(IF('Conseil de classe'!$A$2=$I$3,Classe1!DY43,IF('Conseil de classe'!$A$2=$I$4,Classe2!DY43,IF('Conseil de classe'!$A$2=$I$5,Classe3!DY43,IF('Conseil de classe'!$A$2=$I$6,Classe4!DY43,IF('Conseil de classe'!$A$2=$I$7,Classe5!DY43,IF('Conseil de classe'!$A$2=$I$8,Classe6!DY43,IF('Conseil de classe'!$A$2=$I$9,Classe7!DY43,IF('Conseil de classe'!$A$2=$I$10,Classe8!DY43,IF('Conseil de classe'!$A$2=$I$11,Classe9!DY43)))))))))),"",IF('Conseil de classe'!$A$2=$I$3,Classe1!DY43,IF('Conseil de classe'!$A$2=$I$4,Classe2!DY43,IF('Conseil de classe'!$A$2=$I$5,Classe3!DY43,IF('Conseil de classe'!$A$2=$I$6,Classe4!DY43,IF('Conseil de classe'!$A$2=$I$7,Classe5!DY43,IF('Conseil de classe'!$A$2=$I$8,Classe6!DY43,IF('Conseil de classe'!$A$2=$I$9,Classe7!DY43,IF('Conseil de classe'!$A$2=$I$10,Classe8!DY43,IF('Conseil de classe'!$A$2=$I$11,Classe9!DY43))))))))))</f>
        <v/>
      </c>
      <c r="R42" s="7" t="str">
        <f>IF(ISBLANK(IF('Conseil de classe'!$A$2=$I$3,Classe1!DZ43,IF('Conseil de classe'!$A$2=$I$4,Classe2!DZ43,IF('Conseil de classe'!$A$2=$I$5,Classe3!DZ43,IF('Conseil de classe'!$A$2=$I$6,Classe4!DZ43,IF('Conseil de classe'!$A$2=$I$7,Classe5!DZ43,IF('Conseil de classe'!$A$2=$I$8,Classe6!DZ43,IF('Conseil de classe'!$A$2=$I$9,Classe7!DZ43,IF('Conseil de classe'!$A$2=$I$10,Classe8!DZ43,IF('Conseil de classe'!$A$2=$I$11,Classe9!DZ43)))))))))),"",IF('Conseil de classe'!$A$2=$I$3,Classe1!DZ43,IF('Conseil de classe'!$A$2=$I$4,Classe2!DZ43,IF('Conseil de classe'!$A$2=$I$5,Classe3!DZ43,IF('Conseil de classe'!$A$2=$I$6,Classe4!DZ43,IF('Conseil de classe'!$A$2=$I$7,Classe5!DZ43,IF('Conseil de classe'!$A$2=$I$8,Classe6!DZ43,IF('Conseil de classe'!$A$2=$I$9,Classe7!DZ43,IF('Conseil de classe'!$A$2=$I$10,Classe8!DZ43,IF('Conseil de classe'!$A$2=$I$11,Classe9!DZ43))))))))))</f>
        <v/>
      </c>
      <c r="S42" s="7" t="str">
        <f>IF(ISBLANK(IF('Conseil de classe'!$A$2=$I$3,Classe1!EA43,IF('Conseil de classe'!$A$2=$I$4,Classe2!EA43,IF('Conseil de classe'!$A$2=$I$5,Classe3!EA43,IF('Conseil de classe'!$A$2=$I$6,Classe4!EA43,IF('Conseil de classe'!$A$2=$I$7,Classe5!EA43,IF('Conseil de classe'!$A$2=$I$8,Classe6!EA43,IF('Conseil de classe'!$A$2=$I$9,Classe7!EA43,IF('Conseil de classe'!$A$2=$I$10,Classe8!EA43,IF('Conseil de classe'!$A$2=$I$11,Classe9!EA43)))))))))),"",IF('Conseil de classe'!$A$2=$I$3,Classe1!EA43,IF('Conseil de classe'!$A$2=$I$4,Classe2!EA43,IF('Conseil de classe'!$A$2=$I$5,Classe3!EA43,IF('Conseil de classe'!$A$2=$I$6,Classe4!EA43,IF('Conseil de classe'!$A$2=$I$7,Classe5!EA43,IF('Conseil de classe'!$A$2=$I$8,Classe6!EA43,IF('Conseil de classe'!$A$2=$I$9,Classe7!EA43,IF('Conseil de classe'!$A$2=$I$10,Classe8!EA43,IF('Conseil de classe'!$A$2=$I$11,Classe9!EA43))))))))))</f>
        <v/>
      </c>
      <c r="T42" s="7" t="str">
        <f>IF(ISBLANK(IF('Conseil de classe'!$A$2=$I$3,Classe1!EB43,IF('Conseil de classe'!$A$2=$I$4,Classe2!EB43,IF('Conseil de classe'!$A$2=$I$5,Classe3!EB43,IF('Conseil de classe'!$A$2=$I$6,Classe4!EB43,IF('Conseil de classe'!$A$2=$I$7,Classe5!EB43,IF('Conseil de classe'!$A$2=$I$8,Classe6!EB43,IF('Conseil de classe'!$A$2=$I$9,Classe7!EB43,IF('Conseil de classe'!$A$2=$I$10,Classe8!EB43,IF('Conseil de classe'!$A$2=$I$11,Classe9!EB43)))))))))),"",IF('Conseil de classe'!$A$2=$I$3,Classe1!EB43,IF('Conseil de classe'!$A$2=$I$4,Classe2!EB43,IF('Conseil de classe'!$A$2=$I$5,Classe3!EB43,IF('Conseil de classe'!$A$2=$I$6,Classe4!EB43,IF('Conseil de classe'!$A$2=$I$7,Classe5!EB43,IF('Conseil de classe'!$A$2=$I$8,Classe6!EB43,IF('Conseil de classe'!$A$2=$I$9,Classe7!EB43,IF('Conseil de classe'!$A$2=$I$10,Classe8!EB43,IF('Conseil de classe'!$A$2=$I$11,Classe9!EB43))))))))))</f>
        <v/>
      </c>
      <c r="U42" s="7" t="str">
        <f>IF(ISBLANK(IF('Conseil de classe'!$A$2=$I$3,Classe1!EC43,IF('Conseil de classe'!$A$2=$I$4,Classe2!EC43,IF('Conseil de classe'!$A$2=$I$5,Classe3!EC43,IF('Conseil de classe'!$A$2=$I$6,Classe4!EC43,IF('Conseil de classe'!$A$2=$I$7,Classe5!EC43,IF('Conseil de classe'!$A$2=$I$8,Classe6!EC43,IF('Conseil de classe'!$A$2=$I$9,Classe7!EC43,IF('Conseil de classe'!$A$2=$I$10,Classe8!EC43,IF('Conseil de classe'!$A$2=$I$11,Classe9!EC43)))))))))),"",IF('Conseil de classe'!$A$2=$I$3,Classe1!EC43,IF('Conseil de classe'!$A$2=$I$4,Classe2!EC43,IF('Conseil de classe'!$A$2=$I$5,Classe3!EC43,IF('Conseil de classe'!$A$2=$I$6,Classe4!EC43,IF('Conseil de classe'!$A$2=$I$7,Classe5!EC43,IF('Conseil de classe'!$A$2=$I$8,Classe6!EC43,IF('Conseil de classe'!$A$2=$I$9,Classe7!EC43,IF('Conseil de classe'!$A$2=$I$10,Classe8!EC43,IF('Conseil de classe'!$A$2=$I$11,Classe9!EC43))))))))))</f>
        <v/>
      </c>
      <c r="V42" s="7" t="str">
        <f>IF(ISBLANK(IF('Conseil de classe'!$A$2=$I$3,Classe1!ED43,IF('Conseil de classe'!$A$2=$I$4,Classe2!ED43,IF('Conseil de classe'!$A$2=$I$5,Classe3!ED43,IF('Conseil de classe'!$A$2=$I$6,Classe4!ED43,IF('Conseil de classe'!$A$2=$I$7,Classe5!ED43,IF('Conseil de classe'!$A$2=$I$8,Classe6!ED43,IF('Conseil de classe'!$A$2=$I$9,Classe7!ED43,IF('Conseil de classe'!$A$2=$I$10,Classe8!ED43,IF('Conseil de classe'!$A$2=$I$11,Classe9!ED43)))))))))),"",IF('Conseil de classe'!$A$2=$I$3,Classe1!ED43,IF('Conseil de classe'!$A$2=$I$4,Classe2!ED43,IF('Conseil de classe'!$A$2=$I$5,Classe3!ED43,IF('Conseil de classe'!$A$2=$I$6,Classe4!ED43,IF('Conseil de classe'!$A$2=$I$7,Classe5!ED43,IF('Conseil de classe'!$A$2=$I$8,Classe6!ED43,IF('Conseil de classe'!$A$2=$I$9,Classe7!ED43,IF('Conseil de classe'!$A$2=$I$10,Classe8!ED43,IF('Conseil de classe'!$A$2=$I$11,Classe9!ED43))))))))))</f>
        <v/>
      </c>
      <c r="W42" s="7" t="str">
        <f>IF(ISBLANK(IF('Conseil de classe'!$A$2=$I$3,Classe1!EE43,IF('Conseil de classe'!$A$2=$I$4,Classe2!EE43,IF('Conseil de classe'!$A$2=$I$5,Classe3!EE43,IF('Conseil de classe'!$A$2=$I$6,Classe4!EE43,IF('Conseil de classe'!$A$2=$I$7,Classe5!EE43,IF('Conseil de classe'!$A$2=$I$8,Classe6!EE43,IF('Conseil de classe'!$A$2=$I$9,Classe7!EE43,IF('Conseil de classe'!$A$2=$I$10,Classe8!EE43,IF('Conseil de classe'!$A$2=$I$11,Classe9!EE43)))))))))),"",IF('Conseil de classe'!$A$2=$I$3,Classe1!EE43,IF('Conseil de classe'!$A$2=$I$4,Classe2!EE43,IF('Conseil de classe'!$A$2=$I$5,Classe3!EE43,IF('Conseil de classe'!$A$2=$I$6,Classe4!EE43,IF('Conseil de classe'!$A$2=$I$7,Classe5!EE43,IF('Conseil de classe'!$A$2=$I$8,Classe6!EE43,IF('Conseil de classe'!$A$2=$I$9,Classe7!EE43,IF('Conseil de classe'!$A$2=$I$10,Classe8!EE43,IF('Conseil de classe'!$A$2=$I$11,Classe9!EE43))))))))))</f>
        <v/>
      </c>
      <c r="X42" s="7" t="str">
        <f>IF(ISBLANK(IF('Conseil de classe'!$A$2=$I$3,Classe1!EF43,IF('Conseil de classe'!$A$2=$I$4,Classe2!EF43,IF('Conseil de classe'!$A$2=$I$5,Classe3!EF43,IF('Conseil de classe'!$A$2=$I$6,Classe4!EF43,IF('Conseil de classe'!$A$2=$I$7,Classe5!EF43,IF('Conseil de classe'!$A$2=$I$8,Classe6!EF43,IF('Conseil de classe'!$A$2=$I$9,Classe7!EF43,IF('Conseil de classe'!$A$2=$I$10,Classe8!EF43,IF('Conseil de classe'!$A$2=$I$11,Classe9!EF43)))))))))),"",IF('Conseil de classe'!$A$2=$I$3,Classe1!EF43,IF('Conseil de classe'!$A$2=$I$4,Classe2!EF43,IF('Conseil de classe'!$A$2=$I$5,Classe3!EF43,IF('Conseil de classe'!$A$2=$I$6,Classe4!EF43,IF('Conseil de classe'!$A$2=$I$7,Classe5!EF43,IF('Conseil de classe'!$A$2=$I$8,Classe6!EF43,IF('Conseil de classe'!$A$2=$I$9,Classe7!EF43,IF('Conseil de classe'!$A$2=$I$10,Classe8!EF43,IF('Conseil de classe'!$A$2=$I$11,Classe9!EF43))))))))))</f>
        <v/>
      </c>
      <c r="Y42" s="7" t="str">
        <f>IF(ISBLANK(IF('Conseil de classe'!$A$2=$I$3,Classe1!EG43,IF('Conseil de classe'!$A$2=$I$4,Classe2!EG43,IF('Conseil de classe'!$A$2=$I$5,Classe3!EG43,IF('Conseil de classe'!$A$2=$I$6,Classe4!EG43,IF('Conseil de classe'!$A$2=$I$7,Classe5!EG43,IF('Conseil de classe'!$A$2=$I$8,Classe6!EG43,IF('Conseil de classe'!$A$2=$I$9,Classe7!EG43,IF('Conseil de classe'!$A$2=$I$10,Classe8!EG43,IF('Conseil de classe'!$A$2=$I$11,Classe9!EG43)))))))))),"",IF('Conseil de classe'!$A$2=$I$3,Classe1!EG43,IF('Conseil de classe'!$A$2=$I$4,Classe2!EG43,IF('Conseil de classe'!$A$2=$I$5,Classe3!EG43,IF('Conseil de classe'!$A$2=$I$6,Classe4!EG43,IF('Conseil de classe'!$A$2=$I$7,Classe5!EG43,IF('Conseil de classe'!$A$2=$I$8,Classe6!EG43,IF('Conseil de classe'!$A$2=$I$9,Classe7!EG43,IF('Conseil de classe'!$A$2=$I$10,Classe8!EG43,IF('Conseil de classe'!$A$2=$I$11,Classe9!EG43))))))))))</f>
        <v/>
      </c>
      <c r="Z42" s="7" t="str">
        <f>IF(ISBLANK(IF('Conseil de classe'!$A$2=$I$3,Classe1!EH43,IF('Conseil de classe'!$A$2=$I$4,Classe2!EH43,IF('Conseil de classe'!$A$2=$I$5,Classe3!EH43,IF('Conseil de classe'!$A$2=$I$6,Classe4!EH43,IF('Conseil de classe'!$A$2=$I$7,Classe5!EH43,IF('Conseil de classe'!$A$2=$I$8,Classe6!EH43,IF('Conseil de classe'!$A$2=$I$9,Classe7!EH43,IF('Conseil de classe'!$A$2=$I$10,Classe8!EH43,IF('Conseil de classe'!$A$2=$I$11,Classe9!EH43)))))))))),"",IF('Conseil de classe'!$A$2=$I$3,Classe1!EH43,IF('Conseil de classe'!$A$2=$I$4,Classe2!EH43,IF('Conseil de classe'!$A$2=$I$5,Classe3!EH43,IF('Conseil de classe'!$A$2=$I$6,Classe4!EH43,IF('Conseil de classe'!$A$2=$I$7,Classe5!EH43,IF('Conseil de classe'!$A$2=$I$8,Classe6!EH43,IF('Conseil de classe'!$A$2=$I$9,Classe7!EH43,IF('Conseil de classe'!$A$2=$I$10,Classe8!EH43,IF('Conseil de classe'!$A$2=$I$11,Classe9!EH43))))))))))</f>
        <v/>
      </c>
      <c r="AA42" s="7" t="str">
        <f>IF(ISBLANK(IF('Conseil de classe'!$A$2=$I$3,Classe1!EI43,IF('Conseil de classe'!$A$2=$I$4,Classe2!EI43,IF('Conseil de classe'!$A$2=$I$5,Classe3!EI43,IF('Conseil de classe'!$A$2=$I$6,Classe4!EI43,IF('Conseil de classe'!$A$2=$I$7,Classe5!EI43,IF('Conseil de classe'!$A$2=$I$8,Classe6!EI43,IF('Conseil de classe'!$A$2=$I$9,Classe7!EI43,IF('Conseil de classe'!$A$2=$I$10,Classe8!EI43,IF('Conseil de classe'!$A$2=$I$11,Classe9!EI43)))))))))),"",IF('Conseil de classe'!$A$2=$I$3,Classe1!EI43,IF('Conseil de classe'!$A$2=$I$4,Classe2!EI43,IF('Conseil de classe'!$A$2=$I$5,Classe3!EI43,IF('Conseil de classe'!$A$2=$I$6,Classe4!EI43,IF('Conseil de classe'!$A$2=$I$7,Classe5!EI43,IF('Conseil de classe'!$A$2=$I$8,Classe6!EI43,IF('Conseil de classe'!$A$2=$I$9,Classe7!EI43,IF('Conseil de classe'!$A$2=$I$10,Classe8!EI43,IF('Conseil de classe'!$A$2=$I$11,Classe9!EI43))))))))))</f>
        <v/>
      </c>
      <c r="AB42" s="7" t="str">
        <f>IF(ISBLANK(IF('Conseil de classe'!$A$2=$I$3,Classe1!EJ43,IF('Conseil de classe'!$A$2=$I$4,Classe2!EJ43,IF('Conseil de classe'!$A$2=$I$5,Classe3!EJ43,IF('Conseil de classe'!$A$2=$I$6,Classe4!EJ43,IF('Conseil de classe'!$A$2=$I$7,Classe5!EJ43,IF('Conseil de classe'!$A$2=$I$8,Classe6!EJ43,IF('Conseil de classe'!$A$2=$I$9,Classe7!EJ43,IF('Conseil de classe'!$A$2=$I$10,Classe8!EJ43,IF('Conseil de classe'!$A$2=$I$11,Classe9!EJ43)))))))))),"",IF('Conseil de classe'!$A$2=$I$3,Classe1!EJ43,IF('Conseil de classe'!$A$2=$I$4,Classe2!EJ43,IF('Conseil de classe'!$A$2=$I$5,Classe3!EJ43,IF('Conseil de classe'!$A$2=$I$6,Classe4!EJ43,IF('Conseil de classe'!$A$2=$I$7,Classe5!EJ43,IF('Conseil de classe'!$A$2=$I$8,Classe6!EJ43,IF('Conseil de classe'!$A$2=$I$9,Classe7!EJ43,IF('Conseil de classe'!$A$2=$I$10,Classe8!EJ43,IF('Conseil de classe'!$A$2=$I$11,Classe9!EJ43))))))))))</f>
        <v/>
      </c>
      <c r="AC42" s="7" t="str">
        <f>IF(ISBLANK(IF('Conseil de classe'!$A$2=$I$3,Classe1!EK43,IF('Conseil de classe'!$A$2=$I$4,Classe2!EK43,IF('Conseil de classe'!$A$2=$I$5,Classe3!EK43,IF('Conseil de classe'!$A$2=$I$6,Classe4!EK43,IF('Conseil de classe'!$A$2=$I$7,Classe5!EK43,IF('Conseil de classe'!$A$2=$I$8,Classe6!EK43,IF('Conseil de classe'!$A$2=$I$9,Classe7!EK43,IF('Conseil de classe'!$A$2=$I$10,Classe8!EK43,IF('Conseil de classe'!$A$2=$I$11,Classe9!EK43)))))))))),"",IF('Conseil de classe'!$A$2=$I$3,Classe1!EK43,IF('Conseil de classe'!$A$2=$I$4,Classe2!EK43,IF('Conseil de classe'!$A$2=$I$5,Classe3!EK43,IF('Conseil de classe'!$A$2=$I$6,Classe4!EK43,IF('Conseil de classe'!$A$2=$I$7,Classe5!EK43,IF('Conseil de classe'!$A$2=$I$8,Classe6!EK43,IF('Conseil de classe'!$A$2=$I$9,Classe7!EK43,IF('Conseil de classe'!$A$2=$I$10,Classe8!EK43,IF('Conseil de classe'!$A$2=$I$11,Classe9!EK43))))))))))</f>
        <v/>
      </c>
      <c r="AD42" s="7" t="str">
        <f>IF(ISBLANK(IF('Conseil de classe'!$A$2=$I$3,Classe1!EL43,IF('Conseil de classe'!$A$2=$I$4,Classe2!EL43,IF('Conseil de classe'!$A$2=$I$5,Classe3!EL43,IF('Conseil de classe'!$A$2=$I$6,Classe4!EL43,IF('Conseil de classe'!$A$2=$I$7,Classe5!EL43,IF('Conseil de classe'!$A$2=$I$8,Classe6!EL43,IF('Conseil de classe'!$A$2=$I$9,Classe7!EL43,IF('Conseil de classe'!$A$2=$I$10,Classe8!EL43,IF('Conseil de classe'!$A$2=$I$11,Classe9!EL43)))))))))),"",IF('Conseil de classe'!$A$2=$I$3,Classe1!EL43,IF('Conseil de classe'!$A$2=$I$4,Classe2!EL43,IF('Conseil de classe'!$A$2=$I$5,Classe3!EL43,IF('Conseil de classe'!$A$2=$I$6,Classe4!EL43,IF('Conseil de classe'!$A$2=$I$7,Classe5!EL43,IF('Conseil de classe'!$A$2=$I$8,Classe6!EL43,IF('Conseil de classe'!$A$2=$I$9,Classe7!EL43,IF('Conseil de classe'!$A$2=$I$10,Classe8!EL43,IF('Conseil de classe'!$A$2=$I$11,Classe9!EL43))))))))))</f>
        <v/>
      </c>
      <c r="AE42" s="7" t="str">
        <f>IF(ISBLANK(IF('Conseil de classe'!$A$2=$I$3,Classe1!EM43,IF('Conseil de classe'!$A$2=$I$4,Classe2!EM43,IF('Conseil de classe'!$A$2=$I$5,Classe3!EM43,IF('Conseil de classe'!$A$2=$I$6,Classe4!EM43,IF('Conseil de classe'!$A$2=$I$7,Classe5!EM43,IF('Conseil de classe'!$A$2=$I$8,Classe6!EM43,IF('Conseil de classe'!$A$2=$I$9,Classe7!EM43,IF('Conseil de classe'!$A$2=$I$10,Classe8!EM43,IF('Conseil de classe'!$A$2=$I$11,Classe9!EM43)))))))))),"",IF('Conseil de classe'!$A$2=$I$3,Classe1!EM43,IF('Conseil de classe'!$A$2=$I$4,Classe2!EM43,IF('Conseil de classe'!$A$2=$I$5,Classe3!EM43,IF('Conseil de classe'!$A$2=$I$6,Classe4!EM43,IF('Conseil de classe'!$A$2=$I$7,Classe5!EM43,IF('Conseil de classe'!$A$2=$I$8,Classe6!EM43,IF('Conseil de classe'!$A$2=$I$9,Classe7!EM43,IF('Conseil de classe'!$A$2=$I$10,Classe8!EM43,IF('Conseil de classe'!$A$2=$I$11,Classe9!EM43))))))))))</f>
        <v/>
      </c>
      <c r="AF42" s="7" t="str">
        <f>IF(ISBLANK(IF('Conseil de classe'!$A$2=$I$3,Classe1!EN43,IF('Conseil de classe'!$A$2=$I$4,Classe2!EN43,IF('Conseil de classe'!$A$2=$I$5,Classe3!EN43,IF('Conseil de classe'!$A$2=$I$6,Classe4!EN43,IF('Conseil de classe'!$A$2=$I$7,Classe5!EN43,IF('Conseil de classe'!$A$2=$I$8,Classe6!EN43,IF('Conseil de classe'!$A$2=$I$9,Classe7!EN43,IF('Conseil de classe'!$A$2=$I$10,Classe8!EN43,IF('Conseil de classe'!$A$2=$I$11,Classe9!EN43)))))))))),"",IF('Conseil de classe'!$A$2=$I$3,Classe1!EN43,IF('Conseil de classe'!$A$2=$I$4,Classe2!EN43,IF('Conseil de classe'!$A$2=$I$5,Classe3!EN43,IF('Conseil de classe'!$A$2=$I$6,Classe4!EN43,IF('Conseil de classe'!$A$2=$I$7,Classe5!EN43,IF('Conseil de classe'!$A$2=$I$8,Classe6!EN43,IF('Conseil de classe'!$A$2=$I$9,Classe7!EN43,IF('Conseil de classe'!$A$2=$I$10,Classe8!EN43,IF('Conseil de classe'!$A$2=$I$11,Classe9!EN43))))))))))</f>
        <v/>
      </c>
      <c r="AG42" s="7" t="str">
        <f>IF(ISBLANK(IF('Conseil de classe'!$A$2=$I$3,Classe1!EO43,IF('Conseil de classe'!$A$2=$I$4,Classe2!EO43,IF('Conseil de classe'!$A$2=$I$5,Classe3!EO43,IF('Conseil de classe'!$A$2=$I$6,Classe4!EO43,IF('Conseil de classe'!$A$2=$I$7,Classe5!EO43,IF('Conseil de classe'!$A$2=$I$8,Classe6!EO43,IF('Conseil de classe'!$A$2=$I$9,Classe7!EO43,IF('Conseil de classe'!$A$2=$I$10,Classe8!EO43,IF('Conseil de classe'!$A$2=$I$11,Classe9!EO43)))))))))),"",IF('Conseil de classe'!$A$2=$I$3,Classe1!EO43,IF('Conseil de classe'!$A$2=$I$4,Classe2!EO43,IF('Conseil de classe'!$A$2=$I$5,Classe3!EO43,IF('Conseil de classe'!$A$2=$I$6,Classe4!EO43,IF('Conseil de classe'!$A$2=$I$7,Classe5!EO43,IF('Conseil de classe'!$A$2=$I$8,Classe6!EO43,IF('Conseil de classe'!$A$2=$I$9,Classe7!EO43,IF('Conseil de classe'!$A$2=$I$10,Classe8!EO43,IF('Conseil de classe'!$A$2=$I$11,Classe9!EO43))))))))))</f>
        <v/>
      </c>
      <c r="AH42" s="7" t="str">
        <f>IF(ISBLANK(IF('Conseil de classe'!$A$2=$I$3,Classe1!EP43,IF('Conseil de classe'!$A$2=$I$4,Classe2!EP43,IF('Conseil de classe'!$A$2=$I$5,Classe3!EP43,IF('Conseil de classe'!$A$2=$I$6,Classe4!EP43,IF('Conseil de classe'!$A$2=$I$7,Classe5!EP43,IF('Conseil de classe'!$A$2=$I$8,Classe6!EP43,IF('Conseil de classe'!$A$2=$I$9,Classe7!EP43,IF('Conseil de classe'!$A$2=$I$10,Classe8!EP43,IF('Conseil de classe'!$A$2=$I$11,Classe9!EP43)))))))))),"",IF('Conseil de classe'!$A$2=$I$3,Classe1!EP43,IF('Conseil de classe'!$A$2=$I$4,Classe2!EP43,IF('Conseil de classe'!$A$2=$I$5,Classe3!EP43,IF('Conseil de classe'!$A$2=$I$6,Classe4!EP43,IF('Conseil de classe'!$A$2=$I$7,Classe5!EP43,IF('Conseil de classe'!$A$2=$I$8,Classe6!EP43,IF('Conseil de classe'!$A$2=$I$9,Classe7!EP43,IF('Conseil de classe'!$A$2=$I$10,Classe8!EP43,IF('Conseil de classe'!$A$2=$I$11,Classe9!EP43))))))))))</f>
        <v/>
      </c>
      <c r="AI42" s="7" t="str">
        <f>IF(ISBLANK(IF('Conseil de classe'!$A$2=$I$3,Classe1!EQ43,IF('Conseil de classe'!$A$2=$I$4,Classe2!EQ43,IF('Conseil de classe'!$A$2=$I$5,Classe3!EQ43,IF('Conseil de classe'!$A$2=$I$6,Classe4!EQ43,IF('Conseil de classe'!$A$2=$I$7,Classe5!EQ43,IF('Conseil de classe'!$A$2=$I$8,Classe6!EQ43,IF('Conseil de classe'!$A$2=$I$9,Classe7!EQ43,IF('Conseil de classe'!$A$2=$I$10,Classe8!EQ43,IF('Conseil de classe'!$A$2=$I$11,Classe9!EQ43)))))))))),"",IF('Conseil de classe'!$A$2=$I$3,Classe1!EQ43,IF('Conseil de classe'!$A$2=$I$4,Classe2!EQ43,IF('Conseil de classe'!$A$2=$I$5,Classe3!EQ43,IF('Conseil de classe'!$A$2=$I$6,Classe4!EQ43,IF('Conseil de classe'!$A$2=$I$7,Classe5!EQ43,IF('Conseil de classe'!$A$2=$I$8,Classe6!EQ43,IF('Conseil de classe'!$A$2=$I$9,Classe7!EQ43,IF('Conseil de classe'!$A$2=$I$10,Classe8!EQ43,IF('Conseil de classe'!$A$2=$I$11,Classe9!EQ43))))))))))</f>
        <v/>
      </c>
      <c r="AJ42" s="7" t="str">
        <f>IF(ISBLANK(IF('Conseil de classe'!$A$2=$I$3,Classe1!ER43,IF('Conseil de classe'!$A$2=$I$4,Classe2!ER43,IF('Conseil de classe'!$A$2=$I$5,Classe3!ER43,IF('Conseil de classe'!$A$2=$I$6,Classe4!ER43,IF('Conseil de classe'!$A$2=$I$7,Classe5!ER43,IF('Conseil de classe'!$A$2=$I$8,Classe6!ER43,IF('Conseil de classe'!$A$2=$I$9,Classe7!ER43,IF('Conseil de classe'!$A$2=$I$10,Classe8!ER43,IF('Conseil de classe'!$A$2=$I$11,Classe9!ER43)))))))))),"",IF('Conseil de classe'!$A$2=$I$3,Classe1!ER43,IF('Conseil de classe'!$A$2=$I$4,Classe2!ER43,IF('Conseil de classe'!$A$2=$I$5,Classe3!ER43,IF('Conseil de classe'!$A$2=$I$6,Classe4!ER43,IF('Conseil de classe'!$A$2=$I$7,Classe5!ER43,IF('Conseil de classe'!$A$2=$I$8,Classe6!ER43,IF('Conseil de classe'!$A$2=$I$9,Classe7!ER43,IF('Conseil de classe'!$A$2=$I$10,Classe8!ER43,IF('Conseil de classe'!$A$2=$I$11,Classe9!ER43))))))))))</f>
        <v/>
      </c>
      <c r="AK42" s="7" t="str">
        <f>IF(ISBLANK(IF('Conseil de classe'!$A$2=$I$3,Classe1!ES43,IF('Conseil de classe'!$A$2=$I$4,Classe2!ES43,IF('Conseil de classe'!$A$2=$I$5,Classe3!ES43,IF('Conseil de classe'!$A$2=$I$6,Classe4!ES43,IF('Conseil de classe'!$A$2=$I$7,Classe5!ES43,IF('Conseil de classe'!$A$2=$I$8,Classe6!ES43,IF('Conseil de classe'!$A$2=$I$9,Classe7!ES43,IF('Conseil de classe'!$A$2=$I$10,Classe8!ES43,IF('Conseil de classe'!$A$2=$I$11,Classe9!ES43)))))))))),"",IF('Conseil de classe'!$A$2=$I$3,Classe1!ES43,IF('Conseil de classe'!$A$2=$I$4,Classe2!ES43,IF('Conseil de classe'!$A$2=$I$5,Classe3!ES43,IF('Conseil de classe'!$A$2=$I$6,Classe4!ES43,IF('Conseil de classe'!$A$2=$I$7,Classe5!ES43,IF('Conseil de classe'!$A$2=$I$8,Classe6!ES43,IF('Conseil de classe'!$A$2=$I$9,Classe7!ES43,IF('Conseil de classe'!$A$2=$I$10,Classe8!ES43,IF('Conseil de classe'!$A$2=$I$11,Classe9!ES43))))))))))</f>
        <v/>
      </c>
      <c r="AL42" s="7" t="str">
        <f>IF(ISBLANK(IF('Conseil de classe'!$A$2=$I$3,Classe1!ET43,IF('Conseil de classe'!$A$2=$I$4,Classe2!ET43,IF('Conseil de classe'!$A$2=$I$5,Classe3!ET43,IF('Conseil de classe'!$A$2=$I$6,Classe4!ET43,IF('Conseil de classe'!$A$2=$I$7,Classe5!ET43,IF('Conseil de classe'!$A$2=$I$8,Classe6!ET43,IF('Conseil de classe'!$A$2=$I$9,Classe7!ET43,IF('Conseil de classe'!$A$2=$I$10,Classe8!ET43,IF('Conseil de classe'!$A$2=$I$11,Classe9!ET43)))))))))),"",IF('Conseil de classe'!$A$2=$I$3,Classe1!ET43,IF('Conseil de classe'!$A$2=$I$4,Classe2!ET43,IF('Conseil de classe'!$A$2=$I$5,Classe3!ET43,IF('Conseil de classe'!$A$2=$I$6,Classe4!ET43,IF('Conseil de classe'!$A$2=$I$7,Classe5!ET43,IF('Conseil de classe'!$A$2=$I$8,Classe6!ET43,IF('Conseil de classe'!$A$2=$I$9,Classe7!ET43,IF('Conseil de classe'!$A$2=$I$10,Classe8!ET43,IF('Conseil de classe'!$A$2=$I$11,Classe9!ET43))))))))))</f>
        <v/>
      </c>
      <c r="AM42" s="7" t="str">
        <f>IF(ISBLANK(IF('Conseil de classe'!$A$2=$I$3,Classe1!EU43,IF('Conseil de classe'!$A$2=$I$4,Classe2!EU43,IF('Conseil de classe'!$A$2=$I$5,Classe3!EU43,IF('Conseil de classe'!$A$2=$I$6,Classe4!EU43,IF('Conseil de classe'!$A$2=$I$7,Classe5!EU43,IF('Conseil de classe'!$A$2=$I$8,Classe6!EU43,IF('Conseil de classe'!$A$2=$I$9,Classe7!EU43,IF('Conseil de classe'!$A$2=$I$10,Classe8!EU43,IF('Conseil de classe'!$A$2=$I$11,Classe9!EU43)))))))))),"",IF('Conseil de classe'!$A$2=$I$3,Classe1!EU43,IF('Conseil de classe'!$A$2=$I$4,Classe2!EU43,IF('Conseil de classe'!$A$2=$I$5,Classe3!EU43,IF('Conseil de classe'!$A$2=$I$6,Classe4!EU43,IF('Conseil de classe'!$A$2=$I$7,Classe5!EU43,IF('Conseil de classe'!$A$2=$I$8,Classe6!EU43,IF('Conseil de classe'!$A$2=$I$9,Classe7!EU43,IF('Conseil de classe'!$A$2=$I$10,Classe8!EU43,IF('Conseil de classe'!$A$2=$I$11,Classe9!EU43))))))))))</f>
        <v/>
      </c>
      <c r="AN42" s="7" t="str">
        <f>IF(ISBLANK(IF('Conseil de classe'!$A$2=$I$3,Classe1!EV43,IF('Conseil de classe'!$A$2=$I$4,Classe2!EV43,IF('Conseil de classe'!$A$2=$I$5,Classe3!EV43,IF('Conseil de classe'!$A$2=$I$6,Classe4!EV43,IF('Conseil de classe'!$A$2=$I$7,Classe5!EV43,IF('Conseil de classe'!$A$2=$I$8,Classe6!EV43,IF('Conseil de classe'!$A$2=$I$9,Classe7!EV43,IF('Conseil de classe'!$A$2=$I$10,Classe8!EV43,IF('Conseil de classe'!$A$2=$I$11,Classe9!EV43)))))))))),"",IF('Conseil de classe'!$A$2=$I$3,Classe1!EV43,IF('Conseil de classe'!$A$2=$I$4,Classe2!EV43,IF('Conseil de classe'!$A$2=$I$5,Classe3!EV43,IF('Conseil de classe'!$A$2=$I$6,Classe4!EV43,IF('Conseil de classe'!$A$2=$I$7,Classe5!EV43,IF('Conseil de classe'!$A$2=$I$8,Classe6!EV43,IF('Conseil de classe'!$A$2=$I$9,Classe7!EV43,IF('Conseil de classe'!$A$2=$I$10,Classe8!EV43,IF('Conseil de classe'!$A$2=$I$11,Classe9!EV43))))))))))</f>
        <v/>
      </c>
      <c r="AO42" s="7" t="str">
        <f>IF(ISBLANK(IF('Conseil de classe'!$A$2=$I$3,Classe1!EW43,IF('Conseil de classe'!$A$2=$I$4,Classe2!EW43,IF('Conseil de classe'!$A$2=$I$5,Classe3!EW43,IF('Conseil de classe'!$A$2=$I$6,Classe4!EW43,IF('Conseil de classe'!$A$2=$I$7,Classe5!EW43,IF('Conseil de classe'!$A$2=$I$8,Classe6!EW43,IF('Conseil de classe'!$A$2=$I$9,Classe7!EW43,IF('Conseil de classe'!$A$2=$I$10,Classe8!EW43,IF('Conseil de classe'!$A$2=$I$11,Classe9!EW43)))))))))),"",IF('Conseil de classe'!$A$2=$I$3,Classe1!EW43,IF('Conseil de classe'!$A$2=$I$4,Classe2!EW43,IF('Conseil de classe'!$A$2=$I$5,Classe3!EW43,IF('Conseil de classe'!$A$2=$I$6,Classe4!EW43,IF('Conseil de classe'!$A$2=$I$7,Classe5!EW43,IF('Conseil de classe'!$A$2=$I$8,Classe6!EW43,IF('Conseil de classe'!$A$2=$I$9,Classe7!EW43,IF('Conseil de classe'!$A$2=$I$10,Classe8!EW43,IF('Conseil de classe'!$A$2=$I$11,Classe9!EW43))))))))))</f>
        <v/>
      </c>
      <c r="AP42" s="7" t="str">
        <f>IF(ISBLANK(IF('Conseil de classe'!$A$2=$I$3,Classe1!EX43,IF('Conseil de classe'!$A$2=$I$4,Classe2!EX43,IF('Conseil de classe'!$A$2=$I$5,Classe3!EX43,IF('Conseil de classe'!$A$2=$I$6,Classe4!EX43,IF('Conseil de classe'!$A$2=$I$7,Classe5!EX43,IF('Conseil de classe'!$A$2=$I$8,Classe6!EX43,IF('Conseil de classe'!$A$2=$I$9,Classe7!EX43,IF('Conseil de classe'!$A$2=$I$10,Classe8!EX43,IF('Conseil de classe'!$A$2=$I$11,Classe9!EX43)))))))))),"",IF('Conseil de classe'!$A$2=$I$3,Classe1!EX43,IF('Conseil de classe'!$A$2=$I$4,Classe2!EX43,IF('Conseil de classe'!$A$2=$I$5,Classe3!EX43,IF('Conseil de classe'!$A$2=$I$6,Classe4!EX43,IF('Conseil de classe'!$A$2=$I$7,Classe5!EX43,IF('Conseil de classe'!$A$2=$I$8,Classe6!EX43,IF('Conseil de classe'!$A$2=$I$9,Classe7!EX43,IF('Conseil de classe'!$A$2=$I$10,Classe8!EX43,IF('Conseil de classe'!$A$2=$I$11,Classe9!EX43))))))))))</f>
        <v/>
      </c>
      <c r="AQ42" s="7" t="str">
        <f>IF(ISBLANK(IF('Conseil de classe'!$A$2=$I$3,Classe1!EY43,IF('Conseil de classe'!$A$2=$I$4,Classe2!EY43,IF('Conseil de classe'!$A$2=$I$5,Classe3!EY43,IF('Conseil de classe'!$A$2=$I$6,Classe4!EY43,IF('Conseil de classe'!$A$2=$I$7,Classe5!EY43,IF('Conseil de classe'!$A$2=$I$8,Classe6!EY43,IF('Conseil de classe'!$A$2=$I$9,Classe7!EY43,IF('Conseil de classe'!$A$2=$I$10,Classe8!EY43,IF('Conseil de classe'!$A$2=$I$11,Classe9!EY43)))))))))),"",IF('Conseil de classe'!$A$2=$I$3,Classe1!EY43,IF('Conseil de classe'!$A$2=$I$4,Classe2!EY43,IF('Conseil de classe'!$A$2=$I$5,Classe3!EY43,IF('Conseil de classe'!$A$2=$I$6,Classe4!EY43,IF('Conseil de classe'!$A$2=$I$7,Classe5!EY43,IF('Conseil de classe'!$A$2=$I$8,Classe6!EY43,IF('Conseil de classe'!$A$2=$I$9,Classe7!EY43,IF('Conseil de classe'!$A$2=$I$10,Classe8!EY43,IF('Conseil de classe'!$A$2=$I$11,Classe9!EY43))))))))))</f>
        <v/>
      </c>
      <c r="AR42" s="7" t="str">
        <f>IF(ISBLANK(IF('Conseil de classe'!$A$2=$I$3,Classe1!EZ43,IF('Conseil de classe'!$A$2=$I$4,Classe2!EZ43,IF('Conseil de classe'!$A$2=$I$5,Classe3!EZ43,IF('Conseil de classe'!$A$2=$I$6,Classe4!EZ43,IF('Conseil de classe'!$A$2=$I$7,Classe5!EZ43,IF('Conseil de classe'!$A$2=$I$8,Classe6!EZ43,IF('Conseil de classe'!$A$2=$I$9,Classe7!EZ43,IF('Conseil de classe'!$A$2=$I$10,Classe8!EZ43,IF('Conseil de classe'!$A$2=$I$11,Classe9!EZ43)))))))))),"",IF('Conseil de classe'!$A$2=$I$3,Classe1!EZ43,IF('Conseil de classe'!$A$2=$I$4,Classe2!EZ43,IF('Conseil de classe'!$A$2=$I$5,Classe3!EZ43,IF('Conseil de classe'!$A$2=$I$6,Classe4!EZ43,IF('Conseil de classe'!$A$2=$I$7,Classe5!EZ43,IF('Conseil de classe'!$A$2=$I$8,Classe6!EZ43,IF('Conseil de classe'!$A$2=$I$9,Classe7!EZ43,IF('Conseil de classe'!$A$2=$I$10,Classe8!EZ43,IF('Conseil de classe'!$A$2=$I$11,Classe9!EZ43))))))))))</f>
        <v/>
      </c>
      <c r="AS42" s="7" t="str">
        <f>IF(ISBLANK(IF('Conseil de classe'!$A$2=$I$3,Classe1!FA43,IF('Conseil de classe'!$A$2=$I$4,Classe2!FA43,IF('Conseil de classe'!$A$2=$I$5,Classe3!FA43,IF('Conseil de classe'!$A$2=$I$6,Classe4!FA43,IF('Conseil de classe'!$A$2=$I$7,Classe5!FA43,IF('Conseil de classe'!$A$2=$I$8,Classe6!FA43,IF('Conseil de classe'!$A$2=$I$9,Classe7!FA43,IF('Conseil de classe'!$A$2=$I$10,Classe8!FA43,IF('Conseil de classe'!$A$2=$I$11,Classe9!FA43)))))))))),"",IF('Conseil de classe'!$A$2=$I$3,Classe1!FA43,IF('Conseil de classe'!$A$2=$I$4,Classe2!FA43,IF('Conseil de classe'!$A$2=$I$5,Classe3!FA43,IF('Conseil de classe'!$A$2=$I$6,Classe4!FA43,IF('Conseil de classe'!$A$2=$I$7,Classe5!FA43,IF('Conseil de classe'!$A$2=$I$8,Classe6!FA43,IF('Conseil de classe'!$A$2=$I$9,Classe7!FA43,IF('Conseil de classe'!$A$2=$I$10,Classe8!FA43,IF('Conseil de classe'!$A$2=$I$11,Classe9!FA43))))))))))</f>
        <v/>
      </c>
      <c r="AT42" s="7" t="str">
        <f>IF(ISBLANK(IF('Conseil de classe'!$A$2=$I$3,Classe1!FB43,IF('Conseil de classe'!$A$2=$I$4,Classe2!FB43,IF('Conseil de classe'!$A$2=$I$5,Classe3!FB43,IF('Conseil de classe'!$A$2=$I$6,Classe4!FB43,IF('Conseil de classe'!$A$2=$I$7,Classe5!FB43,IF('Conseil de classe'!$A$2=$I$8,Classe6!FB43,IF('Conseil de classe'!$A$2=$I$9,Classe7!FB43,IF('Conseil de classe'!$A$2=$I$10,Classe8!FB43,IF('Conseil de classe'!$A$2=$I$11,Classe9!FB43)))))))))),"",IF('Conseil de classe'!$A$2=$I$3,Classe1!FB43,IF('Conseil de classe'!$A$2=$I$4,Classe2!FB43,IF('Conseil de classe'!$A$2=$I$5,Classe3!FB43,IF('Conseil de classe'!$A$2=$I$6,Classe4!FB43,IF('Conseil de classe'!$A$2=$I$7,Classe5!FB43,IF('Conseil de classe'!$A$2=$I$8,Classe6!FB43,IF('Conseil de classe'!$A$2=$I$9,Classe7!FB43,IF('Conseil de classe'!$A$2=$I$10,Classe8!FB43,IF('Conseil de classe'!$A$2=$I$11,Classe9!FB43))))))))))</f>
        <v/>
      </c>
      <c r="AU42" s="7" t="str">
        <f>IF(ISBLANK(IF('Conseil de classe'!$A$2=$I$3,Classe1!FC43,IF('Conseil de classe'!$A$2=$I$4,Classe2!FC43,IF('Conseil de classe'!$A$2=$I$5,Classe3!FC43,IF('Conseil de classe'!$A$2=$I$6,Classe4!FC43,IF('Conseil de classe'!$A$2=$I$7,Classe5!FC43,IF('Conseil de classe'!$A$2=$I$8,Classe6!FC43,IF('Conseil de classe'!$A$2=$I$9,Classe7!FC43,IF('Conseil de classe'!$A$2=$I$10,Classe8!FC43,IF('Conseil de classe'!$A$2=$I$11,Classe9!FC43)))))))))),"",IF('Conseil de classe'!$A$2=$I$3,Classe1!FC43,IF('Conseil de classe'!$A$2=$I$4,Classe2!FC43,IF('Conseil de classe'!$A$2=$I$5,Classe3!FC43,IF('Conseil de classe'!$A$2=$I$6,Classe4!FC43,IF('Conseil de classe'!$A$2=$I$7,Classe5!FC43,IF('Conseil de classe'!$A$2=$I$8,Classe6!FC43,IF('Conseil de classe'!$A$2=$I$9,Classe7!FC43,IF('Conseil de classe'!$A$2=$I$10,Classe8!FC43,IF('Conseil de classe'!$A$2=$I$11,Classe9!FC43))))))))))</f>
        <v/>
      </c>
      <c r="AV42" s="7" t="str">
        <f>IF(ISBLANK(IF('Conseil de classe'!$A$2=$I$3,Classe1!FD43,IF('Conseil de classe'!$A$2=$I$4,Classe2!FD43,IF('Conseil de classe'!$A$2=$I$5,Classe3!FD43,IF('Conseil de classe'!$A$2=$I$6,Classe4!FD43,IF('Conseil de classe'!$A$2=$I$7,Classe5!FD43,IF('Conseil de classe'!$A$2=$I$8,Classe6!FD43,IF('Conseil de classe'!$A$2=$I$9,Classe7!FD43,IF('Conseil de classe'!$A$2=$I$10,Classe8!FD43,IF('Conseil de classe'!$A$2=$I$11,Classe9!FD43)))))))))),"",IF('Conseil de classe'!$A$2=$I$3,Classe1!FD43,IF('Conseil de classe'!$A$2=$I$4,Classe2!FD43,IF('Conseil de classe'!$A$2=$I$5,Classe3!FD43,IF('Conseil de classe'!$A$2=$I$6,Classe4!FD43,IF('Conseil de classe'!$A$2=$I$7,Classe5!FD43,IF('Conseil de classe'!$A$2=$I$8,Classe6!FD43,IF('Conseil de classe'!$A$2=$I$9,Classe7!FD43,IF('Conseil de classe'!$A$2=$I$10,Classe8!FD43,IF('Conseil de classe'!$A$2=$I$11,Classe9!FD43))))))))))</f>
        <v/>
      </c>
      <c r="AW42" s="7" t="str">
        <f>IF(ISBLANK(IF('Conseil de classe'!$A$2=$I$3,Classe1!FE43,IF('Conseil de classe'!$A$2=$I$4,Classe2!FE43,IF('Conseil de classe'!$A$2=$I$5,Classe3!FE43,IF('Conseil de classe'!$A$2=$I$6,Classe4!FE43,IF('Conseil de classe'!$A$2=$I$7,Classe5!FE43,IF('Conseil de classe'!$A$2=$I$8,Classe6!FE43,IF('Conseil de classe'!$A$2=$I$9,Classe7!FE43,IF('Conseil de classe'!$A$2=$I$10,Classe8!FE43,IF('Conseil de classe'!$A$2=$I$11,Classe9!FE43)))))))))),"",IF('Conseil de classe'!$A$2=$I$3,Classe1!FE43,IF('Conseil de classe'!$A$2=$I$4,Classe2!FE43,IF('Conseil de classe'!$A$2=$I$5,Classe3!FE43,IF('Conseil de classe'!$A$2=$I$6,Classe4!FE43,IF('Conseil de classe'!$A$2=$I$7,Classe5!FE43,IF('Conseil de classe'!$A$2=$I$8,Classe6!FE43,IF('Conseil de classe'!$A$2=$I$9,Classe7!FE43,IF('Conseil de classe'!$A$2=$I$10,Classe8!FE43,IF('Conseil de classe'!$A$2=$I$11,Classe9!FE43))))))))))</f>
        <v/>
      </c>
      <c r="AX42" s="7" t="str">
        <f>IF(ISBLANK(IF('Conseil de classe'!$A$2=$I$3,Classe1!FF43,IF('Conseil de classe'!$A$2=$I$4,Classe2!FF43,IF('Conseil de classe'!$A$2=$I$5,Classe3!FF43,IF('Conseil de classe'!$A$2=$I$6,Classe4!FF43,IF('Conseil de classe'!$A$2=$I$7,Classe5!FF43,IF('Conseil de classe'!$A$2=$I$8,Classe6!FF43,IF('Conseil de classe'!$A$2=$I$9,Classe7!FF43,IF('Conseil de classe'!$A$2=$I$10,Classe8!FF43,IF('Conseil de classe'!$A$2=$I$11,Classe9!FF43)))))))))),"",IF('Conseil de classe'!$A$2=$I$3,Classe1!FF43,IF('Conseil de classe'!$A$2=$I$4,Classe2!FF43,IF('Conseil de classe'!$A$2=$I$5,Classe3!FF43,IF('Conseil de classe'!$A$2=$I$6,Classe4!FF43,IF('Conseil de classe'!$A$2=$I$7,Classe5!FF43,IF('Conseil de classe'!$A$2=$I$8,Classe6!FF43,IF('Conseil de classe'!$A$2=$I$9,Classe7!FF43,IF('Conseil de classe'!$A$2=$I$10,Classe8!FF43,IF('Conseil de classe'!$A$2=$I$11,Classe9!FF43))))))))))</f>
        <v/>
      </c>
      <c r="AY42" s="7" t="str">
        <f>IF(ISBLANK(IF('Conseil de classe'!$A$2=$I$3,Classe1!FG43,IF('Conseil de classe'!$A$2=$I$4,Classe2!FG43,IF('Conseil de classe'!$A$2=$I$5,Classe3!FG43,IF('Conseil de classe'!$A$2=$I$6,Classe4!FG43,IF('Conseil de classe'!$A$2=$I$7,Classe5!FG43,IF('Conseil de classe'!$A$2=$I$8,Classe6!FG43,IF('Conseil de classe'!$A$2=$I$9,Classe7!FG43,IF('Conseil de classe'!$A$2=$I$10,Classe8!FG43,IF('Conseil de classe'!$A$2=$I$11,Classe9!FG43)))))))))),"",IF('Conseil de classe'!$A$2=$I$3,Classe1!FG43,IF('Conseil de classe'!$A$2=$I$4,Classe2!FG43,IF('Conseil de classe'!$A$2=$I$5,Classe3!FG43,IF('Conseil de classe'!$A$2=$I$6,Classe4!FG43,IF('Conseil de classe'!$A$2=$I$7,Classe5!FG43,IF('Conseil de classe'!$A$2=$I$8,Classe6!FG43,IF('Conseil de classe'!$A$2=$I$9,Classe7!FG43,IF('Conseil de classe'!$A$2=$I$10,Classe8!FG43,IF('Conseil de classe'!$A$2=$I$11,Classe9!FG43))))))))))</f>
        <v/>
      </c>
      <c r="AZ42" s="7" t="str">
        <f>IF(ISBLANK(IF('Conseil de classe'!$A$2=$I$3,Classe1!FH43,IF('Conseil de classe'!$A$2=$I$4,Classe2!FH43,IF('Conseil de classe'!$A$2=$I$5,Classe3!FH43,IF('Conseil de classe'!$A$2=$I$6,Classe4!FH43,IF('Conseil de classe'!$A$2=$I$7,Classe5!FH43,IF('Conseil de classe'!$A$2=$I$8,Classe6!FH43,IF('Conseil de classe'!$A$2=$I$9,Classe7!FH43,IF('Conseil de classe'!$A$2=$I$10,Classe8!FH43,IF('Conseil de classe'!$A$2=$I$11,Classe9!FH43)))))))))),"",IF('Conseil de classe'!$A$2=$I$3,Classe1!FH43,IF('Conseil de classe'!$A$2=$I$4,Classe2!FH43,IF('Conseil de classe'!$A$2=$I$5,Classe3!FH43,IF('Conseil de classe'!$A$2=$I$6,Classe4!FH43,IF('Conseil de classe'!$A$2=$I$7,Classe5!FH43,IF('Conseil de classe'!$A$2=$I$8,Classe6!FH43,IF('Conseil de classe'!$A$2=$I$9,Classe7!FH43,IF('Conseil de classe'!$A$2=$I$10,Classe8!FH43,IF('Conseil de classe'!$A$2=$I$11,Classe9!FH43))))))))))</f>
        <v/>
      </c>
      <c r="BA42" s="7" t="str">
        <f>IF(ISBLANK(IF('Conseil de classe'!$A$2=$I$3,Classe1!FI43,IF('Conseil de classe'!$A$2=$I$4,Classe2!FI43,IF('Conseil de classe'!$A$2=$I$5,Classe3!FI43,IF('Conseil de classe'!$A$2=$I$6,Classe4!FI43,IF('Conseil de classe'!$A$2=$I$7,Classe5!FI43,IF('Conseil de classe'!$A$2=$I$8,Classe6!FI43,IF('Conseil de classe'!$A$2=$I$9,Classe7!FI43,IF('Conseil de classe'!$A$2=$I$10,Classe8!FI43,IF('Conseil de classe'!$A$2=$I$11,Classe9!FI43)))))))))),"",IF('Conseil de classe'!$A$2=$I$3,Classe1!FI43,IF('Conseil de classe'!$A$2=$I$4,Classe2!FI43,IF('Conseil de classe'!$A$2=$I$5,Classe3!FI43,IF('Conseil de classe'!$A$2=$I$6,Classe4!FI43,IF('Conseil de classe'!$A$2=$I$7,Classe5!FI43,IF('Conseil de classe'!$A$2=$I$8,Classe6!FI43,IF('Conseil de classe'!$A$2=$I$9,Classe7!FI43,IF('Conseil de classe'!$A$2=$I$10,Classe8!FI43,IF('Conseil de classe'!$A$2=$I$11,Classe9!FI43))))))))))</f>
        <v/>
      </c>
      <c r="BB42" s="7" t="str">
        <f>IF(ISBLANK(IF('Conseil de classe'!$A$2=$I$3,Classe1!FJ43,IF('Conseil de classe'!$A$2=$I$4,Classe2!FJ43,IF('Conseil de classe'!$A$2=$I$5,Classe3!FJ43,IF('Conseil de classe'!$A$2=$I$6,Classe4!FJ43,IF('Conseil de classe'!$A$2=$I$7,Classe5!FJ43,IF('Conseil de classe'!$A$2=$I$8,Classe6!FJ43,IF('Conseil de classe'!$A$2=$I$9,Classe7!FJ43,IF('Conseil de classe'!$A$2=$I$10,Classe8!FJ43,IF('Conseil de classe'!$A$2=$I$11,Classe9!FJ43)))))))))),"",IF('Conseil de classe'!$A$2=$I$3,Classe1!FJ43,IF('Conseil de classe'!$A$2=$I$4,Classe2!FJ43,IF('Conseil de classe'!$A$2=$I$5,Classe3!FJ43,IF('Conseil de classe'!$A$2=$I$6,Classe4!FJ43,IF('Conseil de classe'!$A$2=$I$7,Classe5!FJ43,IF('Conseil de classe'!$A$2=$I$8,Classe6!FJ43,IF('Conseil de classe'!$A$2=$I$9,Classe7!FJ43,IF('Conseil de classe'!$A$2=$I$10,Classe8!FJ43,IF('Conseil de classe'!$A$2=$I$11,Classe9!FJ43))))))))))</f>
        <v/>
      </c>
      <c r="BC42" s="7" t="str">
        <f>IF(ISBLANK(IF('Conseil de classe'!$A$2=$I$3,Classe1!FK43,IF('Conseil de classe'!$A$2=$I$4,Classe2!FK43,IF('Conseil de classe'!$A$2=$I$5,Classe3!FK43,IF('Conseil de classe'!$A$2=$I$6,Classe4!FK43,IF('Conseil de classe'!$A$2=$I$7,Classe5!FK43,IF('Conseil de classe'!$A$2=$I$8,Classe6!FK43,IF('Conseil de classe'!$A$2=$I$9,Classe7!FK43,IF('Conseil de classe'!$A$2=$I$10,Classe8!FK43,IF('Conseil de classe'!$A$2=$I$11,Classe9!FK43)))))))))),"",IF('Conseil de classe'!$A$2=$I$3,Classe1!FK43,IF('Conseil de classe'!$A$2=$I$4,Classe2!FK43,IF('Conseil de classe'!$A$2=$I$5,Classe3!FK43,IF('Conseil de classe'!$A$2=$I$6,Classe4!FK43,IF('Conseil de classe'!$A$2=$I$7,Classe5!FK43,IF('Conseil de classe'!$A$2=$I$8,Classe6!FK43,IF('Conseil de classe'!$A$2=$I$9,Classe7!FK43,IF('Conseil de classe'!$A$2=$I$10,Classe8!FK43,IF('Conseil de classe'!$A$2=$I$11,Classe9!FK43))))))))))</f>
        <v/>
      </c>
      <c r="BD42" s="7" t="str">
        <f>IF(ISBLANK(IF('Conseil de classe'!$A$2=$I$3,Classe1!FL43,IF('Conseil de classe'!$A$2=$I$4,Classe2!FL43,IF('Conseil de classe'!$A$2=$I$5,Classe3!FL43,IF('Conseil de classe'!$A$2=$I$6,Classe4!FL43,IF('Conseil de classe'!$A$2=$I$7,Classe5!FL43,IF('Conseil de classe'!$A$2=$I$8,Classe6!FL43,IF('Conseil de classe'!$A$2=$I$9,Classe7!FL43,IF('Conseil de classe'!$A$2=$I$10,Classe8!FL43,IF('Conseil de classe'!$A$2=$I$11,Classe9!FL43)))))))))),"",IF('Conseil de classe'!$A$2=$I$3,Classe1!FL43,IF('Conseil de classe'!$A$2=$I$4,Classe2!FL43,IF('Conseil de classe'!$A$2=$I$5,Classe3!FL43,IF('Conseil de classe'!$A$2=$I$6,Classe4!FL43,IF('Conseil de classe'!$A$2=$I$7,Classe5!FL43,IF('Conseil de classe'!$A$2=$I$8,Classe6!FL43,IF('Conseil de classe'!$A$2=$I$9,Classe7!FL43,IF('Conseil de classe'!$A$2=$I$10,Classe8!FL43,IF('Conseil de classe'!$A$2=$I$11,Classe9!FL43))))))))))</f>
        <v/>
      </c>
      <c r="BE42" s="7" t="str">
        <f>IF(ISBLANK(IF('Conseil de classe'!$A$2=$I$3,Classe1!FM43,IF('Conseil de classe'!$A$2=$I$4,Classe2!FM43,IF('Conseil de classe'!$A$2=$I$5,Classe3!FM43,IF('Conseil de classe'!$A$2=$I$6,Classe4!FM43,IF('Conseil de classe'!$A$2=$I$7,Classe5!FM43,IF('Conseil de classe'!$A$2=$I$8,Classe6!FM43,IF('Conseil de classe'!$A$2=$I$9,Classe7!FM43,IF('Conseil de classe'!$A$2=$I$10,Classe8!FM43,IF('Conseil de classe'!$A$2=$I$11,Classe9!FM43)))))))))),"",IF('Conseil de classe'!$A$2=$I$3,Classe1!FM43,IF('Conseil de classe'!$A$2=$I$4,Classe2!FM43,IF('Conseil de classe'!$A$2=$I$5,Classe3!FM43,IF('Conseil de classe'!$A$2=$I$6,Classe4!FM43,IF('Conseil de classe'!$A$2=$I$7,Classe5!FM43,IF('Conseil de classe'!$A$2=$I$8,Classe6!FM43,IF('Conseil de classe'!$A$2=$I$9,Classe7!FM43,IF('Conseil de classe'!$A$2=$I$10,Classe8!FM43,IF('Conseil de classe'!$A$2=$I$11,Classe9!FM43))))))))))</f>
        <v/>
      </c>
      <c r="BF42" s="7" t="str">
        <f>IF(ISBLANK(IF('Conseil de classe'!$A$2=$I$3,Classe1!FN43,IF('Conseil de classe'!$A$2=$I$4,Classe2!FN43,IF('Conseil de classe'!$A$2=$I$5,Classe3!FN43,IF('Conseil de classe'!$A$2=$I$6,Classe4!FN43,IF('Conseil de classe'!$A$2=$I$7,Classe5!FN43,IF('Conseil de classe'!$A$2=$I$8,Classe6!FN43,IF('Conseil de classe'!$A$2=$I$9,Classe7!FN43,IF('Conseil de classe'!$A$2=$I$10,Classe8!FN43,IF('Conseil de classe'!$A$2=$I$11,Classe9!FN43)))))))))),"",IF('Conseil de classe'!$A$2=$I$3,Classe1!FN43,IF('Conseil de classe'!$A$2=$I$4,Classe2!FN43,IF('Conseil de classe'!$A$2=$I$5,Classe3!FN43,IF('Conseil de classe'!$A$2=$I$6,Classe4!FN43,IF('Conseil de classe'!$A$2=$I$7,Classe5!FN43,IF('Conseil de classe'!$A$2=$I$8,Classe6!FN43,IF('Conseil de classe'!$A$2=$I$9,Classe7!FN43,IF('Conseil de classe'!$A$2=$I$10,Classe8!FN43,IF('Conseil de classe'!$A$2=$I$11,Classe9!FN43))))))))))</f>
        <v/>
      </c>
      <c r="BG42" s="7" t="str">
        <f>IF(ISBLANK(IF('Conseil de classe'!$A$2=$I$3,Classe1!FO43,IF('Conseil de classe'!$A$2=$I$4,Classe2!FO43,IF('Conseil de classe'!$A$2=$I$5,Classe3!FO43,IF('Conseil de classe'!$A$2=$I$6,Classe4!FO43,IF('Conseil de classe'!$A$2=$I$7,Classe5!FO43,IF('Conseil de classe'!$A$2=$I$8,Classe6!FO43,IF('Conseil de classe'!$A$2=$I$9,Classe7!FO43,IF('Conseil de classe'!$A$2=$I$10,Classe8!FO43,IF('Conseil de classe'!$A$2=$I$11,Classe9!FO43)))))))))),"",IF('Conseil de classe'!$A$2=$I$3,Classe1!FO43,IF('Conseil de classe'!$A$2=$I$4,Classe2!FO43,IF('Conseil de classe'!$A$2=$I$5,Classe3!FO43,IF('Conseil de classe'!$A$2=$I$6,Classe4!FO43,IF('Conseil de classe'!$A$2=$I$7,Classe5!FO43,IF('Conseil de classe'!$A$2=$I$8,Classe6!FO43,IF('Conseil de classe'!$A$2=$I$9,Classe7!FO43,IF('Conseil de classe'!$A$2=$I$10,Classe8!FO43,IF('Conseil de classe'!$A$2=$I$11,Classe9!FO43))))))))))</f>
        <v/>
      </c>
      <c r="BH42" s="7" t="str">
        <f>IF(ISBLANK(IF('Conseil de classe'!$A$2=$I$3,Classe1!FP43,IF('Conseil de classe'!$A$2=$I$4,Classe2!FP43,IF('Conseil de classe'!$A$2=$I$5,Classe3!FP43,IF('Conseil de classe'!$A$2=$I$6,Classe4!FP43,IF('Conseil de classe'!$A$2=$I$7,Classe5!FP43,IF('Conseil de classe'!$A$2=$I$8,Classe6!FP43,IF('Conseil de classe'!$A$2=$I$9,Classe7!FP43,IF('Conseil de classe'!$A$2=$I$10,Classe8!FP43,IF('Conseil de classe'!$A$2=$I$11,Classe9!FP43)))))))))),"",IF('Conseil de classe'!$A$2=$I$3,Classe1!FP43,IF('Conseil de classe'!$A$2=$I$4,Classe2!FP43,IF('Conseil de classe'!$A$2=$I$5,Classe3!FP43,IF('Conseil de classe'!$A$2=$I$6,Classe4!FP43,IF('Conseil de classe'!$A$2=$I$7,Classe5!FP43,IF('Conseil de classe'!$A$2=$I$8,Classe6!FP43,IF('Conseil de classe'!$A$2=$I$9,Classe7!FP43,IF('Conseil de classe'!$A$2=$I$10,Classe8!FP43,IF('Conseil de classe'!$A$2=$I$11,Classe9!FP43))))))))))</f>
        <v/>
      </c>
      <c r="BI42" s="7" t="str">
        <f>IF(ISBLANK(IF('Conseil de classe'!$A$2=$I$3,Classe1!FQ43,IF('Conseil de classe'!$A$2=$I$4,Classe2!FQ43,IF('Conseil de classe'!$A$2=$I$5,Classe3!FQ43,IF('Conseil de classe'!$A$2=$I$6,Classe4!FQ43,IF('Conseil de classe'!$A$2=$I$7,Classe5!FQ43,IF('Conseil de classe'!$A$2=$I$8,Classe6!FQ43,IF('Conseil de classe'!$A$2=$I$9,Classe7!FQ43,IF('Conseil de classe'!$A$2=$I$10,Classe8!FQ43,IF('Conseil de classe'!$A$2=$I$11,Classe9!FQ43)))))))))),"",IF('Conseil de classe'!$A$2=$I$3,Classe1!FQ43,IF('Conseil de classe'!$A$2=$I$4,Classe2!FQ43,IF('Conseil de classe'!$A$2=$I$5,Classe3!FQ43,IF('Conseil de classe'!$A$2=$I$6,Classe4!FQ43,IF('Conseil de classe'!$A$2=$I$7,Classe5!FQ43,IF('Conseil de classe'!$A$2=$I$8,Classe6!FQ43,IF('Conseil de classe'!$A$2=$I$9,Classe7!FQ43,IF('Conseil de classe'!$A$2=$I$10,Classe8!FQ43,IF('Conseil de classe'!$A$2=$I$11,Classe9!FQ43))))))))))</f>
        <v/>
      </c>
      <c r="BJ42" s="7" t="str">
        <f>IF(ISBLANK(IF('Conseil de classe'!$A$2=$I$3,Classe1!FR43,IF('Conseil de classe'!$A$2=$I$4,Classe2!FR43,IF('Conseil de classe'!$A$2=$I$5,Classe3!FR43,IF('Conseil de classe'!$A$2=$I$6,Classe4!FR43,IF('Conseil de classe'!$A$2=$I$7,Classe5!FR43,IF('Conseil de classe'!$A$2=$I$8,Classe6!FR43,IF('Conseil de classe'!$A$2=$I$9,Classe7!FR43,IF('Conseil de classe'!$A$2=$I$10,Classe8!FR43,IF('Conseil de classe'!$A$2=$I$11,Classe9!FR43)))))))))),"",IF('Conseil de classe'!$A$2=$I$3,Classe1!FR43,IF('Conseil de classe'!$A$2=$I$4,Classe2!FR43,IF('Conseil de classe'!$A$2=$I$5,Classe3!FR43,IF('Conseil de classe'!$A$2=$I$6,Classe4!FR43,IF('Conseil de classe'!$A$2=$I$7,Classe5!FR43,IF('Conseil de classe'!$A$2=$I$8,Classe6!FR43,IF('Conseil de classe'!$A$2=$I$9,Classe7!FR43,IF('Conseil de classe'!$A$2=$I$10,Classe8!FR43,IF('Conseil de classe'!$A$2=$I$11,Classe9!FR43))))))))))</f>
        <v/>
      </c>
      <c r="BK42" s="7" t="str">
        <f>IF(ISBLANK(IF('Conseil de classe'!$A$2=$I$3,Classe1!FS43,IF('Conseil de classe'!$A$2=$I$4,Classe2!FS43,IF('Conseil de classe'!$A$2=$I$5,Classe3!FS43,IF('Conseil de classe'!$A$2=$I$6,Classe4!FS43,IF('Conseil de classe'!$A$2=$I$7,Classe5!FS43,IF('Conseil de classe'!$A$2=$I$8,Classe6!FS43,IF('Conseil de classe'!$A$2=$I$9,Classe7!FS43,IF('Conseil de classe'!$A$2=$I$10,Classe8!FS43,IF('Conseil de classe'!$A$2=$I$11,Classe9!FS43)))))))))),"",IF('Conseil de classe'!$A$2=$I$3,Classe1!FS43,IF('Conseil de classe'!$A$2=$I$4,Classe2!FS43,IF('Conseil de classe'!$A$2=$I$5,Classe3!FS43,IF('Conseil de classe'!$A$2=$I$6,Classe4!FS43,IF('Conseil de classe'!$A$2=$I$7,Classe5!FS43,IF('Conseil de classe'!$A$2=$I$8,Classe6!FS43,IF('Conseil de classe'!$A$2=$I$9,Classe7!FS43,IF('Conseil de classe'!$A$2=$I$10,Classe8!FS43,IF('Conseil de classe'!$A$2=$I$11,Classe9!FS43))))))))))</f>
        <v/>
      </c>
      <c r="BL42" s="7" t="str">
        <f>IF(ISBLANK(IF('Conseil de classe'!$A$2=$I$3,Classe1!FT43,IF('Conseil de classe'!$A$2=$I$4,Classe2!FT43,IF('Conseil de classe'!$A$2=$I$5,Classe3!FT43,IF('Conseil de classe'!$A$2=$I$6,Classe4!FT43,IF('Conseil de classe'!$A$2=$I$7,Classe5!FT43,IF('Conseil de classe'!$A$2=$I$8,Classe6!FT43,IF('Conseil de classe'!$A$2=$I$9,Classe7!FT43,IF('Conseil de classe'!$A$2=$I$10,Classe8!FT43,IF('Conseil de classe'!$A$2=$I$11,Classe9!FT43)))))))))),"",IF('Conseil de classe'!$A$2=$I$3,Classe1!FT43,IF('Conseil de classe'!$A$2=$I$4,Classe2!FT43,IF('Conseil de classe'!$A$2=$I$5,Classe3!FT43,IF('Conseil de classe'!$A$2=$I$6,Classe4!FT43,IF('Conseil de classe'!$A$2=$I$7,Classe5!FT43,IF('Conseil de classe'!$A$2=$I$8,Classe6!FT43,IF('Conseil de classe'!$A$2=$I$9,Classe7!FT43,IF('Conseil de classe'!$A$2=$I$10,Classe8!FT43,IF('Conseil de classe'!$A$2=$I$11,Classe9!FT43))))))))))</f>
        <v/>
      </c>
      <c r="BM42" s="7" t="str">
        <f>IF(ISBLANK(IF('Conseil de classe'!$A$2=$I$3,Classe1!FU43,IF('Conseil de classe'!$A$2=$I$4,Classe2!FU43,IF('Conseil de classe'!$A$2=$I$5,Classe3!FU43,IF('Conseil de classe'!$A$2=$I$6,Classe4!FU43,IF('Conseil de classe'!$A$2=$I$7,Classe5!FU43,IF('Conseil de classe'!$A$2=$I$8,Classe6!FU43,IF('Conseil de classe'!$A$2=$I$9,Classe7!FU43,IF('Conseil de classe'!$A$2=$I$10,Classe8!FU43,IF('Conseil de classe'!$A$2=$I$11,Classe9!FU43)))))))))),"",IF('Conseil de classe'!$A$2=$I$3,Classe1!FU43,IF('Conseil de classe'!$A$2=$I$4,Classe2!FU43,IF('Conseil de classe'!$A$2=$I$5,Classe3!FU43,IF('Conseil de classe'!$A$2=$I$6,Classe4!FU43,IF('Conseil de classe'!$A$2=$I$7,Classe5!FU43,IF('Conseil de classe'!$A$2=$I$8,Classe6!FU43,IF('Conseil de classe'!$A$2=$I$9,Classe7!FU43,IF('Conseil de classe'!$A$2=$I$10,Classe8!FU43,IF('Conseil de classe'!$A$2=$I$11,Classe9!FU43))))))))))</f>
        <v/>
      </c>
      <c r="BN42" s="7" t="str">
        <f>IF(ISBLANK(IF('Conseil de classe'!$A$2=$I$3,Classe1!FV43,IF('Conseil de classe'!$A$2=$I$4,Classe2!FV43,IF('Conseil de classe'!$A$2=$I$5,Classe3!FV43,IF('Conseil de classe'!$A$2=$I$6,Classe4!FV43,IF('Conseil de classe'!$A$2=$I$7,Classe5!FV43,IF('Conseil de classe'!$A$2=$I$8,Classe6!FV43,IF('Conseil de classe'!$A$2=$I$9,Classe7!FV43,IF('Conseil de classe'!$A$2=$I$10,Classe8!FV43,IF('Conseil de classe'!$A$2=$I$11,Classe9!FV43)))))))))),"",IF('Conseil de classe'!$A$2=$I$3,Classe1!FV43,IF('Conseil de classe'!$A$2=$I$4,Classe2!FV43,IF('Conseil de classe'!$A$2=$I$5,Classe3!FV43,IF('Conseil de classe'!$A$2=$I$6,Classe4!FV43,IF('Conseil de classe'!$A$2=$I$7,Classe5!FV43,IF('Conseil de classe'!$A$2=$I$8,Classe6!FV43,IF('Conseil de classe'!$A$2=$I$9,Classe7!FV43,IF('Conseil de classe'!$A$2=$I$10,Classe8!FV43,IF('Conseil de classe'!$A$2=$I$11,Classe9!FV43))))))))))</f>
        <v/>
      </c>
      <c r="BO42" s="7" t="str">
        <f>IF(ISBLANK(IF('Conseil de classe'!$A$2=$I$3,Classe1!FW43,IF('Conseil de classe'!$A$2=$I$4,Classe2!FW43,IF('Conseil de classe'!$A$2=$I$5,Classe3!FW43,IF('Conseil de classe'!$A$2=$I$6,Classe4!FW43,IF('Conseil de classe'!$A$2=$I$7,Classe5!FW43,IF('Conseil de classe'!$A$2=$I$8,Classe6!FW43,IF('Conseil de classe'!$A$2=$I$9,Classe7!FW43,IF('Conseil de classe'!$A$2=$I$10,Classe8!FW43,IF('Conseil de classe'!$A$2=$I$11,Classe9!FW43)))))))))),"",IF('Conseil de classe'!$A$2=$I$3,Classe1!FW43,IF('Conseil de classe'!$A$2=$I$4,Classe2!FW43,IF('Conseil de classe'!$A$2=$I$5,Classe3!FW43,IF('Conseil de classe'!$A$2=$I$6,Classe4!FW43,IF('Conseil de classe'!$A$2=$I$7,Classe5!FW43,IF('Conseil de classe'!$A$2=$I$8,Classe6!FW43,IF('Conseil de classe'!$A$2=$I$9,Classe7!FW43,IF('Conseil de classe'!$A$2=$I$10,Classe8!FW43,IF('Conseil de classe'!$A$2=$I$11,Classe9!FW43))))))))))</f>
        <v/>
      </c>
      <c r="BP42" s="7" t="str">
        <f>IF(ISBLANK(IF('Conseil de classe'!$A$2=$I$3,Classe1!FX43,IF('Conseil de classe'!$A$2=$I$4,Classe2!FX43,IF('Conseil de classe'!$A$2=$I$5,Classe3!FX43,IF('Conseil de classe'!$A$2=$I$6,Classe4!FX43,IF('Conseil de classe'!$A$2=$I$7,Classe5!FX43,IF('Conseil de classe'!$A$2=$I$8,Classe6!FX43,IF('Conseil de classe'!$A$2=$I$9,Classe7!FX43,IF('Conseil de classe'!$A$2=$I$10,Classe8!FX43,IF('Conseil de classe'!$A$2=$I$11,Classe9!FX43)))))))))),"",IF('Conseil de classe'!$A$2=$I$3,Classe1!FX43,IF('Conseil de classe'!$A$2=$I$4,Classe2!FX43,IF('Conseil de classe'!$A$2=$I$5,Classe3!FX43,IF('Conseil de classe'!$A$2=$I$6,Classe4!FX43,IF('Conseil de classe'!$A$2=$I$7,Classe5!FX43,IF('Conseil de classe'!$A$2=$I$8,Classe6!FX43,IF('Conseil de classe'!$A$2=$I$9,Classe7!FX43,IF('Conseil de classe'!$A$2=$I$10,Classe8!FX43,IF('Conseil de classe'!$A$2=$I$11,Classe9!FX43))))))))))</f>
        <v/>
      </c>
      <c r="BQ42" s="7" t="str">
        <f>IF(ISBLANK(IF('Conseil de classe'!$A$2=$I$3,Classe1!FY43,IF('Conseil de classe'!$A$2=$I$4,Classe2!FY43,IF('Conseil de classe'!$A$2=$I$5,Classe3!FY43,IF('Conseil de classe'!$A$2=$I$6,Classe4!FY43,IF('Conseil de classe'!$A$2=$I$7,Classe5!FY43,IF('Conseil de classe'!$A$2=$I$8,Classe6!FY43,IF('Conseil de classe'!$A$2=$I$9,Classe7!FY43,IF('Conseil de classe'!$A$2=$I$10,Classe8!FY43,IF('Conseil de classe'!$A$2=$I$11,Classe9!FY43)))))))))),"",IF('Conseil de classe'!$A$2=$I$3,Classe1!FY43,IF('Conseil de classe'!$A$2=$I$4,Classe2!FY43,IF('Conseil de classe'!$A$2=$I$5,Classe3!FY43,IF('Conseil de classe'!$A$2=$I$6,Classe4!FY43,IF('Conseil de classe'!$A$2=$I$7,Classe5!FY43,IF('Conseil de classe'!$A$2=$I$8,Classe6!FY43,IF('Conseil de classe'!$A$2=$I$9,Classe7!FY43,IF('Conseil de classe'!$A$2=$I$10,Classe8!FY43,IF('Conseil de classe'!$A$2=$I$11,Classe9!FY43))))))))))</f>
        <v/>
      </c>
      <c r="BR42" s="7" t="str">
        <f>IF(ISBLANK(IF('Conseil de classe'!$A$2=$I$3,Classe1!FZ43,IF('Conseil de classe'!$A$2=$I$4,Classe2!FZ43,IF('Conseil de classe'!$A$2=$I$5,Classe3!FZ43,IF('Conseil de classe'!$A$2=$I$6,Classe4!FZ43,IF('Conseil de classe'!$A$2=$I$7,Classe5!FZ43,IF('Conseil de classe'!$A$2=$I$8,Classe6!FZ43,IF('Conseil de classe'!$A$2=$I$9,Classe7!FZ43,IF('Conseil de classe'!$A$2=$I$10,Classe8!FZ43,IF('Conseil de classe'!$A$2=$I$11,Classe9!FZ43)))))))))),"",IF('Conseil de classe'!$A$2=$I$3,Classe1!FZ43,IF('Conseil de classe'!$A$2=$I$4,Classe2!FZ43,IF('Conseil de classe'!$A$2=$I$5,Classe3!FZ43,IF('Conseil de classe'!$A$2=$I$6,Classe4!FZ43,IF('Conseil de classe'!$A$2=$I$7,Classe5!FZ43,IF('Conseil de classe'!$A$2=$I$8,Classe6!FZ43,IF('Conseil de classe'!$A$2=$I$9,Classe7!FZ43,IF('Conseil de classe'!$A$2=$I$10,Classe8!FZ43,IF('Conseil de classe'!$A$2=$I$11,Classe9!FZ43))))))))))</f>
        <v/>
      </c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3:84" x14ac:dyDescent="0.3">
      <c r="C43" s="9"/>
      <c r="F43" s="7">
        <v>35</v>
      </c>
      <c r="G43" s="2">
        <v>16.5</v>
      </c>
      <c r="J43" s="7" t="e">
        <f>IF(ISBLANK(IF('Conseil de classe'!$A$2=$I$3,Classe1!#REF!, IF('Conseil de classe'!$A$2=$I$4,Classe2!B44,IF('Conseil de classe'!$A$2=$I$5,Classe3!B44,IF('Conseil de classe'!$A$2=$I$6,Classe4!B44,IF('Conseil de classe'!$A$2=$I$7,Classe5!B44,IF('Conseil de classe'!$A$2=$I$8,Classe6!B44, IF('Conseil de classe'!$A$2=$I$9,Classe7!B44,IF('Conseil de classe'!$A$2=$I$10,Classe8!B44,IF('Conseil de classe'!$A$2=$I$11,Classe9!B44)))))))))),"",IF('Conseil de classe'!$A$2=$I$3,Classe1!#REF!, IF('Conseil de classe'!$A$2=$I$4,Classe2!B44,IF('Conseil de classe'!$A$2=$I$5,Classe3!B44,IF('Conseil de classe'!$A$2=$I$6,Classe4!B44,IF('Conseil de classe'!$A$2=$I$7,Classe5!B44,IF('Conseil de classe'!$A$2=$I$8,Classe6!B44, IF('Conseil de classe'!$A$2=$I$9,Classe7!B44,IF('Conseil de classe'!$A$2=$I$10,Classe8!B44,IF('Conseil de classe'!$A$2=$I$11,Classe9!B44))))))))))</f>
        <v>#REF!</v>
      </c>
      <c r="K43" s="7" t="e">
        <f>IF(ISBLANK(IF('Conseil de classe'!$A$2=$I$3,Classe1!#REF!,IF('Conseil de classe'!$A$2=$I$4,Classe2!DS44,IF('Conseil de classe'!$A$2=$I$5,Classe3!DS44,IF('Conseil de classe'!$A$2=$I$6,Classe4!DS44,IF('Conseil de classe'!$A$2=$I$7,Classe5!DS44,IF('Conseil de classe'!$A$2=$I$8,Classe6!DS44,IF('Conseil de classe'!$A$2=$I$9,Classe7!DS44,IF('Conseil de classe'!$A$2=$I$10,Classe8!DS44,IF('Conseil de classe'!$A$2=$I$11,Classe9!DS44)))))))))),"",IF('Conseil de classe'!$A$2=$I$3,Classe1!#REF!,IF('Conseil de classe'!$A$2=$I$4,Classe2!DS44,IF('Conseil de classe'!$A$2=$I$5,Classe3!DS44,IF('Conseil de classe'!$A$2=$I$6,Classe4!DS44,IF('Conseil de classe'!$A$2=$I$7,Classe5!DS44,IF('Conseil de classe'!$A$2=$I$8,Classe6!DS44,IF('Conseil de classe'!$A$2=$I$9,Classe7!DS44,IF('Conseil de classe'!$A$2=$I$10,Classe8!DS44,IF('Conseil de classe'!$A$2=$I$11,Classe9!DS44))))))))))</f>
        <v>#REF!</v>
      </c>
      <c r="L43" s="7" t="e">
        <f>IF(ISBLANK(IF('Conseil de classe'!$A$2=$I$3,Classe1!#REF!,IF('Conseil de classe'!$A$2=$I$4,Classe2!DT44,IF('Conseil de classe'!$A$2=$I$5,Classe3!DT44,IF('Conseil de classe'!$A$2=$I$6,Classe4!DT44,IF('Conseil de classe'!$A$2=$I$7,Classe5!DT44,IF('Conseil de classe'!$A$2=$I$8,Classe6!DT44,IF('Conseil de classe'!$A$2=$I$9,Classe7!DT44,IF('Conseil de classe'!$A$2=$I$10,Classe8!DT44,IF('Conseil de classe'!$A$2=$I$11,Classe9!DT44)))))))))),"",IF('Conseil de classe'!$A$2=$I$3,Classe1!#REF!,IF('Conseil de classe'!$A$2=$I$4,Classe2!DT44,IF('Conseil de classe'!$A$2=$I$5,Classe3!DT44,IF('Conseil de classe'!$A$2=$I$6,Classe4!DT44,IF('Conseil de classe'!$A$2=$I$7,Classe5!DT44,IF('Conseil de classe'!$A$2=$I$8,Classe6!DT44,IF('Conseil de classe'!$A$2=$I$9,Classe7!DT44,IF('Conseil de classe'!$A$2=$I$10,Classe8!DT44,IF('Conseil de classe'!$A$2=$I$11,Classe9!DT44))))))))))</f>
        <v>#REF!</v>
      </c>
      <c r="M43" s="7" t="e">
        <f>IF(ISBLANK(IF('Conseil de classe'!$A$2=$I$3,Classe1!#REF!,IF('Conseil de classe'!$A$2=$I$4,Classe2!DU44,IF('Conseil de classe'!$A$2=$I$5,Classe3!DU44,IF('Conseil de classe'!$A$2=$I$6,Classe4!DU44,IF('Conseil de classe'!$A$2=$I$7,Classe5!DU44,IF('Conseil de classe'!$A$2=$I$8,Classe6!DU44,IF('Conseil de classe'!$A$2=$I$9,Classe7!DU44,IF('Conseil de classe'!$A$2=$I$10,Classe8!DU44,IF('Conseil de classe'!$A$2=$I$11,Classe9!DU44)))))))))),"",IF('Conseil de classe'!$A$2=$I$3,Classe1!#REF!,IF('Conseil de classe'!$A$2=$I$4,Classe2!DU44,IF('Conseil de classe'!$A$2=$I$5,Classe3!DU44,IF('Conseil de classe'!$A$2=$I$6,Classe4!DU44,IF('Conseil de classe'!$A$2=$I$7,Classe5!DU44,IF('Conseil de classe'!$A$2=$I$8,Classe6!DU44,IF('Conseil de classe'!$A$2=$I$9,Classe7!DU44,IF('Conseil de classe'!$A$2=$I$10,Classe8!DU44,IF('Conseil de classe'!$A$2=$I$11,Classe9!DU44))))))))))</f>
        <v>#REF!</v>
      </c>
      <c r="N43" s="7" t="e">
        <f>IF(ISBLANK(IF('Conseil de classe'!$A$2=$I$3,Classe1!#REF!,IF('Conseil de classe'!$A$2=$I$4,Classe2!DV44,IF('Conseil de classe'!$A$2=$I$5,Classe3!DV44,IF('Conseil de classe'!$A$2=$I$6,Classe4!DV44,IF('Conseil de classe'!$A$2=$I$7,Classe5!DV44,IF('Conseil de classe'!$A$2=$I$8,Classe6!DV44,IF('Conseil de classe'!$A$2=$I$9,Classe7!DV44,IF('Conseil de classe'!$A$2=$I$10,Classe8!DV44,IF('Conseil de classe'!$A$2=$I$11,Classe9!DV44)))))))))),"",IF('Conseil de classe'!$A$2=$I$3,Classe1!#REF!,IF('Conseil de classe'!$A$2=$I$4,Classe2!DV44,IF('Conseil de classe'!$A$2=$I$5,Classe3!DV44,IF('Conseil de classe'!$A$2=$I$6,Classe4!DV44,IF('Conseil de classe'!$A$2=$I$7,Classe5!DV44,IF('Conseil de classe'!$A$2=$I$8,Classe6!DV44,IF('Conseil de classe'!$A$2=$I$9,Classe7!DV44,IF('Conseil de classe'!$A$2=$I$10,Classe8!DV44,IF('Conseil de classe'!$A$2=$I$11,Classe9!DV44))))))))))</f>
        <v>#REF!</v>
      </c>
      <c r="O43" s="7" t="e">
        <f>IF(ISBLANK(IF('Conseil de classe'!$A$2=$I$3,Classe1!#REF!,IF('Conseil de classe'!$A$2=$I$4,Classe2!DW44,IF('Conseil de classe'!$A$2=$I$5,Classe3!DW44,IF('Conseil de classe'!$A$2=$I$6,Classe4!DW44,IF('Conseil de classe'!$A$2=$I$7,Classe5!DW44,IF('Conseil de classe'!$A$2=$I$8,Classe6!DW44,IF('Conseil de classe'!$A$2=$I$9,Classe7!DW44,IF('Conseil de classe'!$A$2=$I$10,Classe8!DW44,IF('Conseil de classe'!$A$2=$I$11,Classe9!DW44)))))))))),"",IF('Conseil de classe'!$A$2=$I$3,Classe1!#REF!,IF('Conseil de classe'!$A$2=$I$4,Classe2!DW44,IF('Conseil de classe'!$A$2=$I$5,Classe3!DW44,IF('Conseil de classe'!$A$2=$I$6,Classe4!DW44,IF('Conseil de classe'!$A$2=$I$7,Classe5!DW44,IF('Conseil de classe'!$A$2=$I$8,Classe6!DW44,IF('Conseil de classe'!$A$2=$I$9,Classe7!DW44,IF('Conseil de classe'!$A$2=$I$10,Classe8!DW44,IF('Conseil de classe'!$A$2=$I$11,Classe9!DW44))))))))))</f>
        <v>#REF!</v>
      </c>
      <c r="P43" s="7" t="e">
        <f>IF(ISBLANK(IF('Conseil de classe'!$A$2=$I$3,Classe1!#REF!,IF('Conseil de classe'!$A$2=$I$4,Classe2!DX44,IF('Conseil de classe'!$A$2=$I$5,Classe3!DX44,IF('Conseil de classe'!$A$2=$I$6,Classe4!DX44,IF('Conseil de classe'!$A$2=$I$7,Classe5!DX44,IF('Conseil de classe'!$A$2=$I$8,Classe6!DX44,IF('Conseil de classe'!$A$2=$I$9,Classe7!DX44,IF('Conseil de classe'!$A$2=$I$10,Classe8!DX44,IF('Conseil de classe'!$A$2=$I$11,Classe9!DX44)))))))))),"",IF('Conseil de classe'!$A$2=$I$3,Classe1!#REF!,IF('Conseil de classe'!$A$2=$I$4,Classe2!DX44,IF('Conseil de classe'!$A$2=$I$5,Classe3!DX44,IF('Conseil de classe'!$A$2=$I$6,Classe4!DX44,IF('Conseil de classe'!$A$2=$I$7,Classe5!DX44,IF('Conseil de classe'!$A$2=$I$8,Classe6!DX44,IF('Conseil de classe'!$A$2=$I$9,Classe7!DX44,IF('Conseil de classe'!$A$2=$I$10,Classe8!DX44,IF('Conseil de classe'!$A$2=$I$11,Classe9!DX44))))))))))</f>
        <v>#REF!</v>
      </c>
      <c r="Q43" s="7" t="e">
        <f>IF(ISBLANK(IF('Conseil de classe'!$A$2=$I$3,Classe1!#REF!,IF('Conseil de classe'!$A$2=$I$4,Classe2!DY44,IF('Conseil de classe'!$A$2=$I$5,Classe3!DY44,IF('Conseil de classe'!$A$2=$I$6,Classe4!DY44,IF('Conseil de classe'!$A$2=$I$7,Classe5!DY44,IF('Conseil de classe'!$A$2=$I$8,Classe6!DY44,IF('Conseil de classe'!$A$2=$I$9,Classe7!DY44,IF('Conseil de classe'!$A$2=$I$10,Classe8!DY44,IF('Conseil de classe'!$A$2=$I$11,Classe9!DY44)))))))))),"",IF('Conseil de classe'!$A$2=$I$3,Classe1!#REF!,IF('Conseil de classe'!$A$2=$I$4,Classe2!DY44,IF('Conseil de classe'!$A$2=$I$5,Classe3!DY44,IF('Conseil de classe'!$A$2=$I$6,Classe4!DY44,IF('Conseil de classe'!$A$2=$I$7,Classe5!DY44,IF('Conseil de classe'!$A$2=$I$8,Classe6!DY44,IF('Conseil de classe'!$A$2=$I$9,Classe7!DY44,IF('Conseil de classe'!$A$2=$I$10,Classe8!DY44,IF('Conseil de classe'!$A$2=$I$11,Classe9!DY44))))))))))</f>
        <v>#REF!</v>
      </c>
      <c r="R43" s="7" t="e">
        <f>IF(ISBLANK(IF('Conseil de classe'!$A$2=$I$3,Classe1!#REF!,IF('Conseil de classe'!$A$2=$I$4,Classe2!DZ44,IF('Conseil de classe'!$A$2=$I$5,Classe3!DZ44,IF('Conseil de classe'!$A$2=$I$6,Classe4!DZ44,IF('Conseil de classe'!$A$2=$I$7,Classe5!DZ44,IF('Conseil de classe'!$A$2=$I$8,Classe6!DZ44,IF('Conseil de classe'!$A$2=$I$9,Classe7!DZ44,IF('Conseil de classe'!$A$2=$I$10,Classe8!DZ44,IF('Conseil de classe'!$A$2=$I$11,Classe9!DZ44)))))))))),"",IF('Conseil de classe'!$A$2=$I$3,Classe1!#REF!,IF('Conseil de classe'!$A$2=$I$4,Classe2!DZ44,IF('Conseil de classe'!$A$2=$I$5,Classe3!DZ44,IF('Conseil de classe'!$A$2=$I$6,Classe4!DZ44,IF('Conseil de classe'!$A$2=$I$7,Classe5!DZ44,IF('Conseil de classe'!$A$2=$I$8,Classe6!DZ44,IF('Conseil de classe'!$A$2=$I$9,Classe7!DZ44,IF('Conseil de classe'!$A$2=$I$10,Classe8!DZ44,IF('Conseil de classe'!$A$2=$I$11,Classe9!DZ44))))))))))</f>
        <v>#REF!</v>
      </c>
      <c r="S43" s="7" t="e">
        <f>IF(ISBLANK(IF('Conseil de classe'!$A$2=$I$3,Classe1!#REF!,IF('Conseil de classe'!$A$2=$I$4,Classe2!EA44,IF('Conseil de classe'!$A$2=$I$5,Classe3!EA44,IF('Conseil de classe'!$A$2=$I$6,Classe4!EA44,IF('Conseil de classe'!$A$2=$I$7,Classe5!EA44,IF('Conseil de classe'!$A$2=$I$8,Classe6!EA44,IF('Conseil de classe'!$A$2=$I$9,Classe7!EA44,IF('Conseil de classe'!$A$2=$I$10,Classe8!EA44,IF('Conseil de classe'!$A$2=$I$11,Classe9!EA44)))))))))),"",IF('Conseil de classe'!$A$2=$I$3,Classe1!#REF!,IF('Conseil de classe'!$A$2=$I$4,Classe2!EA44,IF('Conseil de classe'!$A$2=$I$5,Classe3!EA44,IF('Conseil de classe'!$A$2=$I$6,Classe4!EA44,IF('Conseil de classe'!$A$2=$I$7,Classe5!EA44,IF('Conseil de classe'!$A$2=$I$8,Classe6!EA44,IF('Conseil de classe'!$A$2=$I$9,Classe7!EA44,IF('Conseil de classe'!$A$2=$I$10,Classe8!EA44,IF('Conseil de classe'!$A$2=$I$11,Classe9!EA44))))))))))</f>
        <v>#REF!</v>
      </c>
      <c r="T43" s="7" t="e">
        <f>IF(ISBLANK(IF('Conseil de classe'!$A$2=$I$3,Classe1!#REF!,IF('Conseil de classe'!$A$2=$I$4,Classe2!EB44,IF('Conseil de classe'!$A$2=$I$5,Classe3!EB44,IF('Conseil de classe'!$A$2=$I$6,Classe4!EB44,IF('Conseil de classe'!$A$2=$I$7,Classe5!EB44,IF('Conseil de classe'!$A$2=$I$8,Classe6!EB44,IF('Conseil de classe'!$A$2=$I$9,Classe7!EB44,IF('Conseil de classe'!$A$2=$I$10,Classe8!EB44,IF('Conseil de classe'!$A$2=$I$11,Classe9!EB44)))))))))),"",IF('Conseil de classe'!$A$2=$I$3,Classe1!#REF!,IF('Conseil de classe'!$A$2=$I$4,Classe2!EB44,IF('Conseil de classe'!$A$2=$I$5,Classe3!EB44,IF('Conseil de classe'!$A$2=$I$6,Classe4!EB44,IF('Conseil de classe'!$A$2=$I$7,Classe5!EB44,IF('Conseil de classe'!$A$2=$I$8,Classe6!EB44,IF('Conseil de classe'!$A$2=$I$9,Classe7!EB44,IF('Conseil de classe'!$A$2=$I$10,Classe8!EB44,IF('Conseil de classe'!$A$2=$I$11,Classe9!EB44))))))))))</f>
        <v>#REF!</v>
      </c>
      <c r="U43" s="7" t="e">
        <f>IF(ISBLANK(IF('Conseil de classe'!$A$2=$I$3,Classe1!#REF!,IF('Conseil de classe'!$A$2=$I$4,Classe2!EC44,IF('Conseil de classe'!$A$2=$I$5,Classe3!EC44,IF('Conseil de classe'!$A$2=$I$6,Classe4!EC44,IF('Conseil de classe'!$A$2=$I$7,Classe5!EC44,IF('Conseil de classe'!$A$2=$I$8,Classe6!EC44,IF('Conseil de classe'!$A$2=$I$9,Classe7!EC44,IF('Conseil de classe'!$A$2=$I$10,Classe8!EC44,IF('Conseil de classe'!$A$2=$I$11,Classe9!EC44)))))))))),"",IF('Conseil de classe'!$A$2=$I$3,Classe1!#REF!,IF('Conseil de classe'!$A$2=$I$4,Classe2!EC44,IF('Conseil de classe'!$A$2=$I$5,Classe3!EC44,IF('Conseil de classe'!$A$2=$I$6,Classe4!EC44,IF('Conseil de classe'!$A$2=$I$7,Classe5!EC44,IF('Conseil de classe'!$A$2=$I$8,Classe6!EC44,IF('Conseil de classe'!$A$2=$I$9,Classe7!EC44,IF('Conseil de classe'!$A$2=$I$10,Classe8!EC44,IF('Conseil de classe'!$A$2=$I$11,Classe9!EC44))))))))))</f>
        <v>#REF!</v>
      </c>
      <c r="V43" s="7" t="e">
        <f>IF(ISBLANK(IF('Conseil de classe'!$A$2=$I$3,Classe1!#REF!,IF('Conseil de classe'!$A$2=$I$4,Classe2!ED44,IF('Conseil de classe'!$A$2=$I$5,Classe3!ED44,IF('Conseil de classe'!$A$2=$I$6,Classe4!ED44,IF('Conseil de classe'!$A$2=$I$7,Classe5!ED44,IF('Conseil de classe'!$A$2=$I$8,Classe6!ED44,IF('Conseil de classe'!$A$2=$I$9,Classe7!ED44,IF('Conseil de classe'!$A$2=$I$10,Classe8!ED44,IF('Conseil de classe'!$A$2=$I$11,Classe9!ED44)))))))))),"",IF('Conseil de classe'!$A$2=$I$3,Classe1!#REF!,IF('Conseil de classe'!$A$2=$I$4,Classe2!ED44,IF('Conseil de classe'!$A$2=$I$5,Classe3!ED44,IF('Conseil de classe'!$A$2=$I$6,Classe4!ED44,IF('Conseil de classe'!$A$2=$I$7,Classe5!ED44,IF('Conseil de classe'!$A$2=$I$8,Classe6!ED44,IF('Conseil de classe'!$A$2=$I$9,Classe7!ED44,IF('Conseil de classe'!$A$2=$I$10,Classe8!ED44,IF('Conseil de classe'!$A$2=$I$11,Classe9!ED44))))))))))</f>
        <v>#REF!</v>
      </c>
      <c r="W43" s="7" t="e">
        <f>IF(ISBLANK(IF('Conseil de classe'!$A$2=$I$3,Classe1!#REF!,IF('Conseil de classe'!$A$2=$I$4,Classe2!EE44,IF('Conseil de classe'!$A$2=$I$5,Classe3!EE44,IF('Conseil de classe'!$A$2=$I$6,Classe4!EE44,IF('Conseil de classe'!$A$2=$I$7,Classe5!EE44,IF('Conseil de classe'!$A$2=$I$8,Classe6!EE44,IF('Conseil de classe'!$A$2=$I$9,Classe7!EE44,IF('Conseil de classe'!$A$2=$I$10,Classe8!EE44,IF('Conseil de classe'!$A$2=$I$11,Classe9!EE44)))))))))),"",IF('Conseil de classe'!$A$2=$I$3,Classe1!#REF!,IF('Conseil de classe'!$A$2=$I$4,Classe2!EE44,IF('Conseil de classe'!$A$2=$I$5,Classe3!EE44,IF('Conseil de classe'!$A$2=$I$6,Classe4!EE44,IF('Conseil de classe'!$A$2=$I$7,Classe5!EE44,IF('Conseil de classe'!$A$2=$I$8,Classe6!EE44,IF('Conseil de classe'!$A$2=$I$9,Classe7!EE44,IF('Conseil de classe'!$A$2=$I$10,Classe8!EE44,IF('Conseil de classe'!$A$2=$I$11,Classe9!EE44))))))))))</f>
        <v>#REF!</v>
      </c>
      <c r="X43" s="7" t="e">
        <f>IF(ISBLANK(IF('Conseil de classe'!$A$2=$I$3,Classe1!#REF!,IF('Conseil de classe'!$A$2=$I$4,Classe2!EF44,IF('Conseil de classe'!$A$2=$I$5,Classe3!EF44,IF('Conseil de classe'!$A$2=$I$6,Classe4!EF44,IF('Conseil de classe'!$A$2=$I$7,Classe5!EF44,IF('Conseil de classe'!$A$2=$I$8,Classe6!EF44,IF('Conseil de classe'!$A$2=$I$9,Classe7!EF44,IF('Conseil de classe'!$A$2=$I$10,Classe8!EF44,IF('Conseil de classe'!$A$2=$I$11,Classe9!EF44)))))))))),"",IF('Conseil de classe'!$A$2=$I$3,Classe1!#REF!,IF('Conseil de classe'!$A$2=$I$4,Classe2!EF44,IF('Conseil de classe'!$A$2=$I$5,Classe3!EF44,IF('Conseil de classe'!$A$2=$I$6,Classe4!EF44,IF('Conseil de classe'!$A$2=$I$7,Classe5!EF44,IF('Conseil de classe'!$A$2=$I$8,Classe6!EF44,IF('Conseil de classe'!$A$2=$I$9,Classe7!EF44,IF('Conseil de classe'!$A$2=$I$10,Classe8!EF44,IF('Conseil de classe'!$A$2=$I$11,Classe9!EF44))))))))))</f>
        <v>#REF!</v>
      </c>
      <c r="Y43" s="7" t="e">
        <f>IF(ISBLANK(IF('Conseil de classe'!$A$2=$I$3,Classe1!#REF!,IF('Conseil de classe'!$A$2=$I$4,Classe2!EG44,IF('Conseil de classe'!$A$2=$I$5,Classe3!EG44,IF('Conseil de classe'!$A$2=$I$6,Classe4!EG44,IF('Conseil de classe'!$A$2=$I$7,Classe5!EG44,IF('Conseil de classe'!$A$2=$I$8,Classe6!EG44,IF('Conseil de classe'!$A$2=$I$9,Classe7!EG44,IF('Conseil de classe'!$A$2=$I$10,Classe8!EG44,IF('Conseil de classe'!$A$2=$I$11,Classe9!EG44)))))))))),"",IF('Conseil de classe'!$A$2=$I$3,Classe1!#REF!,IF('Conseil de classe'!$A$2=$I$4,Classe2!EG44,IF('Conseil de classe'!$A$2=$I$5,Classe3!EG44,IF('Conseil de classe'!$A$2=$I$6,Classe4!EG44,IF('Conseil de classe'!$A$2=$I$7,Classe5!EG44,IF('Conseil de classe'!$A$2=$I$8,Classe6!EG44,IF('Conseil de classe'!$A$2=$I$9,Classe7!EG44,IF('Conseil de classe'!$A$2=$I$10,Classe8!EG44,IF('Conseil de classe'!$A$2=$I$11,Classe9!EG44))))))))))</f>
        <v>#REF!</v>
      </c>
      <c r="Z43" s="7" t="e">
        <f>IF(ISBLANK(IF('Conseil de classe'!$A$2=$I$3,Classe1!#REF!,IF('Conseil de classe'!$A$2=$I$4,Classe2!EH44,IF('Conseil de classe'!$A$2=$I$5,Classe3!EH44,IF('Conseil de classe'!$A$2=$I$6,Classe4!EH44,IF('Conseil de classe'!$A$2=$I$7,Classe5!EH44,IF('Conseil de classe'!$A$2=$I$8,Classe6!EH44,IF('Conseil de classe'!$A$2=$I$9,Classe7!EH44,IF('Conseil de classe'!$A$2=$I$10,Classe8!EH44,IF('Conseil de classe'!$A$2=$I$11,Classe9!EH44)))))))))),"",IF('Conseil de classe'!$A$2=$I$3,Classe1!#REF!,IF('Conseil de classe'!$A$2=$I$4,Classe2!EH44,IF('Conseil de classe'!$A$2=$I$5,Classe3!EH44,IF('Conseil de classe'!$A$2=$I$6,Classe4!EH44,IF('Conseil de classe'!$A$2=$I$7,Classe5!EH44,IF('Conseil de classe'!$A$2=$I$8,Classe6!EH44,IF('Conseil de classe'!$A$2=$I$9,Classe7!EH44,IF('Conseil de classe'!$A$2=$I$10,Classe8!EH44,IF('Conseil de classe'!$A$2=$I$11,Classe9!EH44))))))))))</f>
        <v>#REF!</v>
      </c>
      <c r="AA43" s="7" t="e">
        <f>IF(ISBLANK(IF('Conseil de classe'!$A$2=$I$3,Classe1!#REF!,IF('Conseil de classe'!$A$2=$I$4,Classe2!EI44,IF('Conseil de classe'!$A$2=$I$5,Classe3!EI44,IF('Conseil de classe'!$A$2=$I$6,Classe4!EI44,IF('Conseil de classe'!$A$2=$I$7,Classe5!EI44,IF('Conseil de classe'!$A$2=$I$8,Classe6!EI44,IF('Conseil de classe'!$A$2=$I$9,Classe7!EI44,IF('Conseil de classe'!$A$2=$I$10,Classe8!EI44,IF('Conseil de classe'!$A$2=$I$11,Classe9!EI44)))))))))),"",IF('Conseil de classe'!$A$2=$I$3,Classe1!#REF!,IF('Conseil de classe'!$A$2=$I$4,Classe2!EI44,IF('Conseil de classe'!$A$2=$I$5,Classe3!EI44,IF('Conseil de classe'!$A$2=$I$6,Classe4!EI44,IF('Conseil de classe'!$A$2=$I$7,Classe5!EI44,IF('Conseil de classe'!$A$2=$I$8,Classe6!EI44,IF('Conseil de classe'!$A$2=$I$9,Classe7!EI44,IF('Conseil de classe'!$A$2=$I$10,Classe8!EI44,IF('Conseil de classe'!$A$2=$I$11,Classe9!EI44))))))))))</f>
        <v>#REF!</v>
      </c>
      <c r="AB43" s="7" t="e">
        <f>IF(ISBLANK(IF('Conseil de classe'!$A$2=$I$3,Classe1!#REF!,IF('Conseil de classe'!$A$2=$I$4,Classe2!EJ44,IF('Conseil de classe'!$A$2=$I$5,Classe3!EJ44,IF('Conseil de classe'!$A$2=$I$6,Classe4!EJ44,IF('Conseil de classe'!$A$2=$I$7,Classe5!EJ44,IF('Conseil de classe'!$A$2=$I$8,Classe6!EJ44,IF('Conseil de classe'!$A$2=$I$9,Classe7!EJ44,IF('Conseil de classe'!$A$2=$I$10,Classe8!EJ44,IF('Conseil de classe'!$A$2=$I$11,Classe9!EJ44)))))))))),"",IF('Conseil de classe'!$A$2=$I$3,Classe1!#REF!,IF('Conseil de classe'!$A$2=$I$4,Classe2!EJ44,IF('Conseil de classe'!$A$2=$I$5,Classe3!EJ44,IF('Conseil de classe'!$A$2=$I$6,Classe4!EJ44,IF('Conseil de classe'!$A$2=$I$7,Classe5!EJ44,IF('Conseil de classe'!$A$2=$I$8,Classe6!EJ44,IF('Conseil de classe'!$A$2=$I$9,Classe7!EJ44,IF('Conseil de classe'!$A$2=$I$10,Classe8!EJ44,IF('Conseil de classe'!$A$2=$I$11,Classe9!EJ44))))))))))</f>
        <v>#REF!</v>
      </c>
      <c r="AC43" s="7" t="e">
        <f>IF(ISBLANK(IF('Conseil de classe'!$A$2=$I$3,Classe1!#REF!,IF('Conseil de classe'!$A$2=$I$4,Classe2!EK44,IF('Conseil de classe'!$A$2=$I$5,Classe3!EK44,IF('Conseil de classe'!$A$2=$I$6,Classe4!EK44,IF('Conseil de classe'!$A$2=$I$7,Classe5!EK44,IF('Conseil de classe'!$A$2=$I$8,Classe6!EK44,IF('Conseil de classe'!$A$2=$I$9,Classe7!EK44,IF('Conseil de classe'!$A$2=$I$10,Classe8!EK44,IF('Conseil de classe'!$A$2=$I$11,Classe9!EK44)))))))))),"",IF('Conseil de classe'!$A$2=$I$3,Classe1!#REF!,IF('Conseil de classe'!$A$2=$I$4,Classe2!EK44,IF('Conseil de classe'!$A$2=$I$5,Classe3!EK44,IF('Conseil de classe'!$A$2=$I$6,Classe4!EK44,IF('Conseil de classe'!$A$2=$I$7,Classe5!EK44,IF('Conseil de classe'!$A$2=$I$8,Classe6!EK44,IF('Conseil de classe'!$A$2=$I$9,Classe7!EK44,IF('Conseil de classe'!$A$2=$I$10,Classe8!EK44,IF('Conseil de classe'!$A$2=$I$11,Classe9!EK44))))))))))</f>
        <v>#REF!</v>
      </c>
      <c r="AD43" s="7" t="e">
        <f>IF(ISBLANK(IF('Conseil de classe'!$A$2=$I$3,Classe1!#REF!,IF('Conseil de classe'!$A$2=$I$4,Classe2!EL44,IF('Conseil de classe'!$A$2=$I$5,Classe3!EL44,IF('Conseil de classe'!$A$2=$I$6,Classe4!EL44,IF('Conseil de classe'!$A$2=$I$7,Classe5!EL44,IF('Conseil de classe'!$A$2=$I$8,Classe6!EL44,IF('Conseil de classe'!$A$2=$I$9,Classe7!EL44,IF('Conseil de classe'!$A$2=$I$10,Classe8!EL44,IF('Conseil de classe'!$A$2=$I$11,Classe9!EL44)))))))))),"",IF('Conseil de classe'!$A$2=$I$3,Classe1!#REF!,IF('Conseil de classe'!$A$2=$I$4,Classe2!EL44,IF('Conseil de classe'!$A$2=$I$5,Classe3!EL44,IF('Conseil de classe'!$A$2=$I$6,Classe4!EL44,IF('Conseil de classe'!$A$2=$I$7,Classe5!EL44,IF('Conseil de classe'!$A$2=$I$8,Classe6!EL44,IF('Conseil de classe'!$A$2=$I$9,Classe7!EL44,IF('Conseil de classe'!$A$2=$I$10,Classe8!EL44,IF('Conseil de classe'!$A$2=$I$11,Classe9!EL44))))))))))</f>
        <v>#REF!</v>
      </c>
      <c r="AE43" s="7" t="e">
        <f>IF(ISBLANK(IF('Conseil de classe'!$A$2=$I$3,Classe1!#REF!,IF('Conseil de classe'!$A$2=$I$4,Classe2!EM44,IF('Conseil de classe'!$A$2=$I$5,Classe3!EM44,IF('Conseil de classe'!$A$2=$I$6,Classe4!EM44,IF('Conseil de classe'!$A$2=$I$7,Classe5!EM44,IF('Conseil de classe'!$A$2=$I$8,Classe6!EM44,IF('Conseil de classe'!$A$2=$I$9,Classe7!EM44,IF('Conseil de classe'!$A$2=$I$10,Classe8!EM44,IF('Conseil de classe'!$A$2=$I$11,Classe9!EM44)))))))))),"",IF('Conseil de classe'!$A$2=$I$3,Classe1!#REF!,IF('Conseil de classe'!$A$2=$I$4,Classe2!EM44,IF('Conseil de classe'!$A$2=$I$5,Classe3!EM44,IF('Conseil de classe'!$A$2=$I$6,Classe4!EM44,IF('Conseil de classe'!$A$2=$I$7,Classe5!EM44,IF('Conseil de classe'!$A$2=$I$8,Classe6!EM44,IF('Conseil de classe'!$A$2=$I$9,Classe7!EM44,IF('Conseil de classe'!$A$2=$I$10,Classe8!EM44,IF('Conseil de classe'!$A$2=$I$11,Classe9!EM44))))))))))</f>
        <v>#REF!</v>
      </c>
      <c r="AF43" s="7" t="e">
        <f>IF(ISBLANK(IF('Conseil de classe'!$A$2=$I$3,Classe1!#REF!,IF('Conseil de classe'!$A$2=$I$4,Classe2!EN44,IF('Conseil de classe'!$A$2=$I$5,Classe3!EN44,IF('Conseil de classe'!$A$2=$I$6,Classe4!EN44,IF('Conseil de classe'!$A$2=$I$7,Classe5!EN44,IF('Conseil de classe'!$A$2=$I$8,Classe6!EN44,IF('Conseil de classe'!$A$2=$I$9,Classe7!EN44,IF('Conseil de classe'!$A$2=$I$10,Classe8!EN44,IF('Conseil de classe'!$A$2=$I$11,Classe9!EN44)))))))))),"",IF('Conseil de classe'!$A$2=$I$3,Classe1!#REF!,IF('Conseil de classe'!$A$2=$I$4,Classe2!EN44,IF('Conseil de classe'!$A$2=$I$5,Classe3!EN44,IF('Conseil de classe'!$A$2=$I$6,Classe4!EN44,IF('Conseil de classe'!$A$2=$I$7,Classe5!EN44,IF('Conseil de classe'!$A$2=$I$8,Classe6!EN44,IF('Conseil de classe'!$A$2=$I$9,Classe7!EN44,IF('Conseil de classe'!$A$2=$I$10,Classe8!EN44,IF('Conseil de classe'!$A$2=$I$11,Classe9!EN44))))))))))</f>
        <v>#REF!</v>
      </c>
      <c r="AG43" s="7" t="e">
        <f>IF(ISBLANK(IF('Conseil de classe'!$A$2=$I$3,Classe1!#REF!,IF('Conseil de classe'!$A$2=$I$4,Classe2!EO44,IF('Conseil de classe'!$A$2=$I$5,Classe3!EO44,IF('Conseil de classe'!$A$2=$I$6,Classe4!EO44,IF('Conseil de classe'!$A$2=$I$7,Classe5!EO44,IF('Conseil de classe'!$A$2=$I$8,Classe6!EO44,IF('Conseil de classe'!$A$2=$I$9,Classe7!EO44,IF('Conseil de classe'!$A$2=$I$10,Classe8!EO44,IF('Conseil de classe'!$A$2=$I$11,Classe9!EO44)))))))))),"",IF('Conseil de classe'!$A$2=$I$3,Classe1!#REF!,IF('Conseil de classe'!$A$2=$I$4,Classe2!EO44,IF('Conseil de classe'!$A$2=$I$5,Classe3!EO44,IF('Conseil de classe'!$A$2=$I$6,Classe4!EO44,IF('Conseil de classe'!$A$2=$I$7,Classe5!EO44,IF('Conseil de classe'!$A$2=$I$8,Classe6!EO44,IF('Conseil de classe'!$A$2=$I$9,Classe7!EO44,IF('Conseil de classe'!$A$2=$I$10,Classe8!EO44,IF('Conseil de classe'!$A$2=$I$11,Classe9!EO44))))))))))</f>
        <v>#REF!</v>
      </c>
      <c r="AH43" s="7" t="e">
        <f>IF(ISBLANK(IF('Conseil de classe'!$A$2=$I$3,Classe1!#REF!,IF('Conseil de classe'!$A$2=$I$4,Classe2!EP44,IF('Conseil de classe'!$A$2=$I$5,Classe3!EP44,IF('Conseil de classe'!$A$2=$I$6,Classe4!EP44,IF('Conseil de classe'!$A$2=$I$7,Classe5!EP44,IF('Conseil de classe'!$A$2=$I$8,Classe6!EP44,IF('Conseil de classe'!$A$2=$I$9,Classe7!EP44,IF('Conseil de classe'!$A$2=$I$10,Classe8!EP44,IF('Conseil de classe'!$A$2=$I$11,Classe9!EP44)))))))))),"",IF('Conseil de classe'!$A$2=$I$3,Classe1!#REF!,IF('Conseil de classe'!$A$2=$I$4,Classe2!EP44,IF('Conseil de classe'!$A$2=$I$5,Classe3!EP44,IF('Conseil de classe'!$A$2=$I$6,Classe4!EP44,IF('Conseil de classe'!$A$2=$I$7,Classe5!EP44,IF('Conseil de classe'!$A$2=$I$8,Classe6!EP44,IF('Conseil de classe'!$A$2=$I$9,Classe7!EP44,IF('Conseil de classe'!$A$2=$I$10,Classe8!EP44,IF('Conseil de classe'!$A$2=$I$11,Classe9!EP44))))))))))</f>
        <v>#REF!</v>
      </c>
      <c r="AI43" s="7" t="e">
        <f>IF(ISBLANK(IF('Conseil de classe'!$A$2=$I$3,Classe1!#REF!,IF('Conseil de classe'!$A$2=$I$4,Classe2!EQ44,IF('Conseil de classe'!$A$2=$I$5,Classe3!EQ44,IF('Conseil de classe'!$A$2=$I$6,Classe4!EQ44,IF('Conseil de classe'!$A$2=$I$7,Classe5!EQ44,IF('Conseil de classe'!$A$2=$I$8,Classe6!EQ44,IF('Conseil de classe'!$A$2=$I$9,Classe7!EQ44,IF('Conseil de classe'!$A$2=$I$10,Classe8!EQ44,IF('Conseil de classe'!$A$2=$I$11,Classe9!EQ44)))))))))),"",IF('Conseil de classe'!$A$2=$I$3,Classe1!#REF!,IF('Conseil de classe'!$A$2=$I$4,Classe2!EQ44,IF('Conseil de classe'!$A$2=$I$5,Classe3!EQ44,IF('Conseil de classe'!$A$2=$I$6,Classe4!EQ44,IF('Conseil de classe'!$A$2=$I$7,Classe5!EQ44,IF('Conseil de classe'!$A$2=$I$8,Classe6!EQ44,IF('Conseil de classe'!$A$2=$I$9,Classe7!EQ44,IF('Conseil de classe'!$A$2=$I$10,Classe8!EQ44,IF('Conseil de classe'!$A$2=$I$11,Classe9!EQ44))))))))))</f>
        <v>#REF!</v>
      </c>
      <c r="AJ43" s="7" t="e">
        <f>IF(ISBLANK(IF('Conseil de classe'!$A$2=$I$3,Classe1!#REF!,IF('Conseil de classe'!$A$2=$I$4,Classe2!ER44,IF('Conseil de classe'!$A$2=$I$5,Classe3!ER44,IF('Conseil de classe'!$A$2=$I$6,Classe4!ER44,IF('Conseil de classe'!$A$2=$I$7,Classe5!ER44,IF('Conseil de classe'!$A$2=$I$8,Classe6!ER44,IF('Conseil de classe'!$A$2=$I$9,Classe7!ER44,IF('Conseil de classe'!$A$2=$I$10,Classe8!ER44,IF('Conseil de classe'!$A$2=$I$11,Classe9!ER44)))))))))),"",IF('Conseil de classe'!$A$2=$I$3,Classe1!#REF!,IF('Conseil de classe'!$A$2=$I$4,Classe2!ER44,IF('Conseil de classe'!$A$2=$I$5,Classe3!ER44,IF('Conseil de classe'!$A$2=$I$6,Classe4!ER44,IF('Conseil de classe'!$A$2=$I$7,Classe5!ER44,IF('Conseil de classe'!$A$2=$I$8,Classe6!ER44,IF('Conseil de classe'!$A$2=$I$9,Classe7!ER44,IF('Conseil de classe'!$A$2=$I$10,Classe8!ER44,IF('Conseil de classe'!$A$2=$I$11,Classe9!ER44))))))))))</f>
        <v>#REF!</v>
      </c>
      <c r="AK43" s="7" t="e">
        <f>IF(ISBLANK(IF('Conseil de classe'!$A$2=$I$3,Classe1!#REF!,IF('Conseil de classe'!$A$2=$I$4,Classe2!ES44,IF('Conseil de classe'!$A$2=$I$5,Classe3!ES44,IF('Conseil de classe'!$A$2=$I$6,Classe4!ES44,IF('Conseil de classe'!$A$2=$I$7,Classe5!ES44,IF('Conseil de classe'!$A$2=$I$8,Classe6!ES44,IF('Conseil de classe'!$A$2=$I$9,Classe7!ES44,IF('Conseil de classe'!$A$2=$I$10,Classe8!ES44,IF('Conseil de classe'!$A$2=$I$11,Classe9!ES44)))))))))),"",IF('Conseil de classe'!$A$2=$I$3,Classe1!#REF!,IF('Conseil de classe'!$A$2=$I$4,Classe2!ES44,IF('Conseil de classe'!$A$2=$I$5,Classe3!ES44,IF('Conseil de classe'!$A$2=$I$6,Classe4!ES44,IF('Conseil de classe'!$A$2=$I$7,Classe5!ES44,IF('Conseil de classe'!$A$2=$I$8,Classe6!ES44,IF('Conseil de classe'!$A$2=$I$9,Classe7!ES44,IF('Conseil de classe'!$A$2=$I$10,Classe8!ES44,IF('Conseil de classe'!$A$2=$I$11,Classe9!ES44))))))))))</f>
        <v>#REF!</v>
      </c>
      <c r="AL43" s="7" t="e">
        <f>IF(ISBLANK(IF('Conseil de classe'!$A$2=$I$3,Classe1!#REF!,IF('Conseil de classe'!$A$2=$I$4,Classe2!ET44,IF('Conseil de classe'!$A$2=$I$5,Classe3!ET44,IF('Conseil de classe'!$A$2=$I$6,Classe4!ET44,IF('Conseil de classe'!$A$2=$I$7,Classe5!ET44,IF('Conseil de classe'!$A$2=$I$8,Classe6!ET44,IF('Conseil de classe'!$A$2=$I$9,Classe7!ET44,IF('Conseil de classe'!$A$2=$I$10,Classe8!ET44,IF('Conseil de classe'!$A$2=$I$11,Classe9!ET44)))))))))),"",IF('Conseil de classe'!$A$2=$I$3,Classe1!#REF!,IF('Conseil de classe'!$A$2=$I$4,Classe2!ET44,IF('Conseil de classe'!$A$2=$I$5,Classe3!ET44,IF('Conseil de classe'!$A$2=$I$6,Classe4!ET44,IF('Conseil de classe'!$A$2=$I$7,Classe5!ET44,IF('Conseil de classe'!$A$2=$I$8,Classe6!ET44,IF('Conseil de classe'!$A$2=$I$9,Classe7!ET44,IF('Conseil de classe'!$A$2=$I$10,Classe8!ET44,IF('Conseil de classe'!$A$2=$I$11,Classe9!ET44))))))))))</f>
        <v>#REF!</v>
      </c>
      <c r="AM43" s="7" t="e">
        <f>IF(ISBLANK(IF('Conseil de classe'!$A$2=$I$3,Classe1!#REF!,IF('Conseil de classe'!$A$2=$I$4,Classe2!EU44,IF('Conseil de classe'!$A$2=$I$5,Classe3!EU44,IF('Conseil de classe'!$A$2=$I$6,Classe4!EU44,IF('Conseil de classe'!$A$2=$I$7,Classe5!EU44,IF('Conseil de classe'!$A$2=$I$8,Classe6!EU44,IF('Conseil de classe'!$A$2=$I$9,Classe7!EU44,IF('Conseil de classe'!$A$2=$I$10,Classe8!EU44,IF('Conseil de classe'!$A$2=$I$11,Classe9!EU44)))))))))),"",IF('Conseil de classe'!$A$2=$I$3,Classe1!#REF!,IF('Conseil de classe'!$A$2=$I$4,Classe2!EU44,IF('Conseil de classe'!$A$2=$I$5,Classe3!EU44,IF('Conseil de classe'!$A$2=$I$6,Classe4!EU44,IF('Conseil de classe'!$A$2=$I$7,Classe5!EU44,IF('Conseil de classe'!$A$2=$I$8,Classe6!EU44,IF('Conseil de classe'!$A$2=$I$9,Classe7!EU44,IF('Conseil de classe'!$A$2=$I$10,Classe8!EU44,IF('Conseil de classe'!$A$2=$I$11,Classe9!EU44))))))))))</f>
        <v>#REF!</v>
      </c>
      <c r="AN43" s="7" t="e">
        <f>IF(ISBLANK(IF('Conseil de classe'!$A$2=$I$3,Classe1!#REF!,IF('Conseil de classe'!$A$2=$I$4,Classe2!EV44,IF('Conseil de classe'!$A$2=$I$5,Classe3!EV44,IF('Conseil de classe'!$A$2=$I$6,Classe4!EV44,IF('Conseil de classe'!$A$2=$I$7,Classe5!EV44,IF('Conseil de classe'!$A$2=$I$8,Classe6!EV44,IF('Conseil de classe'!$A$2=$I$9,Classe7!EV44,IF('Conseil de classe'!$A$2=$I$10,Classe8!EV44,IF('Conseil de classe'!$A$2=$I$11,Classe9!EV44)))))))))),"",IF('Conseil de classe'!$A$2=$I$3,Classe1!#REF!,IF('Conseil de classe'!$A$2=$I$4,Classe2!EV44,IF('Conseil de classe'!$A$2=$I$5,Classe3!EV44,IF('Conseil de classe'!$A$2=$I$6,Classe4!EV44,IF('Conseil de classe'!$A$2=$I$7,Classe5!EV44,IF('Conseil de classe'!$A$2=$I$8,Classe6!EV44,IF('Conseil de classe'!$A$2=$I$9,Classe7!EV44,IF('Conseil de classe'!$A$2=$I$10,Classe8!EV44,IF('Conseil de classe'!$A$2=$I$11,Classe9!EV44))))))))))</f>
        <v>#REF!</v>
      </c>
      <c r="AO43" s="7" t="e">
        <f>IF(ISBLANK(IF('Conseil de classe'!$A$2=$I$3,Classe1!#REF!,IF('Conseil de classe'!$A$2=$I$4,Classe2!EW44,IF('Conseil de classe'!$A$2=$I$5,Classe3!EW44,IF('Conseil de classe'!$A$2=$I$6,Classe4!EW44,IF('Conseil de classe'!$A$2=$I$7,Classe5!EW44,IF('Conseil de classe'!$A$2=$I$8,Classe6!EW44,IF('Conseil de classe'!$A$2=$I$9,Classe7!EW44,IF('Conseil de classe'!$A$2=$I$10,Classe8!EW44,IF('Conseil de classe'!$A$2=$I$11,Classe9!EW44)))))))))),"",IF('Conseil de classe'!$A$2=$I$3,Classe1!#REF!,IF('Conseil de classe'!$A$2=$I$4,Classe2!EW44,IF('Conseil de classe'!$A$2=$I$5,Classe3!EW44,IF('Conseil de classe'!$A$2=$I$6,Classe4!EW44,IF('Conseil de classe'!$A$2=$I$7,Classe5!EW44,IF('Conseil de classe'!$A$2=$I$8,Classe6!EW44,IF('Conseil de classe'!$A$2=$I$9,Classe7!EW44,IF('Conseil de classe'!$A$2=$I$10,Classe8!EW44,IF('Conseil de classe'!$A$2=$I$11,Classe9!EW44))))))))))</f>
        <v>#REF!</v>
      </c>
      <c r="AP43" s="7" t="e">
        <f>IF(ISBLANK(IF('Conseil de classe'!$A$2=$I$3,Classe1!#REF!,IF('Conseil de classe'!$A$2=$I$4,Classe2!EX44,IF('Conseil de classe'!$A$2=$I$5,Classe3!EX44,IF('Conseil de classe'!$A$2=$I$6,Classe4!EX44,IF('Conseil de classe'!$A$2=$I$7,Classe5!EX44,IF('Conseil de classe'!$A$2=$I$8,Classe6!EX44,IF('Conseil de classe'!$A$2=$I$9,Classe7!EX44,IF('Conseil de classe'!$A$2=$I$10,Classe8!EX44,IF('Conseil de classe'!$A$2=$I$11,Classe9!EX44)))))))))),"",IF('Conseil de classe'!$A$2=$I$3,Classe1!#REF!,IF('Conseil de classe'!$A$2=$I$4,Classe2!EX44,IF('Conseil de classe'!$A$2=$I$5,Classe3!EX44,IF('Conseil de classe'!$A$2=$I$6,Classe4!EX44,IF('Conseil de classe'!$A$2=$I$7,Classe5!EX44,IF('Conseil de classe'!$A$2=$I$8,Classe6!EX44,IF('Conseil de classe'!$A$2=$I$9,Classe7!EX44,IF('Conseil de classe'!$A$2=$I$10,Classe8!EX44,IF('Conseil de classe'!$A$2=$I$11,Classe9!EX44))))))))))</f>
        <v>#REF!</v>
      </c>
      <c r="AQ43" s="7" t="e">
        <f>IF(ISBLANK(IF('Conseil de classe'!$A$2=$I$3,Classe1!#REF!,IF('Conseil de classe'!$A$2=$I$4,Classe2!EY44,IF('Conseil de classe'!$A$2=$I$5,Classe3!EY44,IF('Conseil de classe'!$A$2=$I$6,Classe4!EY44,IF('Conseil de classe'!$A$2=$I$7,Classe5!EY44,IF('Conseil de classe'!$A$2=$I$8,Classe6!EY44,IF('Conseil de classe'!$A$2=$I$9,Classe7!EY44,IF('Conseil de classe'!$A$2=$I$10,Classe8!EY44,IF('Conseil de classe'!$A$2=$I$11,Classe9!EY44)))))))))),"",IF('Conseil de classe'!$A$2=$I$3,Classe1!#REF!,IF('Conseil de classe'!$A$2=$I$4,Classe2!EY44,IF('Conseil de classe'!$A$2=$I$5,Classe3!EY44,IF('Conseil de classe'!$A$2=$I$6,Classe4!EY44,IF('Conseil de classe'!$A$2=$I$7,Classe5!EY44,IF('Conseil de classe'!$A$2=$I$8,Classe6!EY44,IF('Conseil de classe'!$A$2=$I$9,Classe7!EY44,IF('Conseil de classe'!$A$2=$I$10,Classe8!EY44,IF('Conseil de classe'!$A$2=$I$11,Classe9!EY44))))))))))</f>
        <v>#REF!</v>
      </c>
      <c r="AR43" s="7" t="e">
        <f>IF(ISBLANK(IF('Conseil de classe'!$A$2=$I$3,Classe1!#REF!,IF('Conseil de classe'!$A$2=$I$4,Classe2!EZ44,IF('Conseil de classe'!$A$2=$I$5,Classe3!EZ44,IF('Conseil de classe'!$A$2=$I$6,Classe4!EZ44,IF('Conseil de classe'!$A$2=$I$7,Classe5!EZ44,IF('Conseil de classe'!$A$2=$I$8,Classe6!EZ44,IF('Conseil de classe'!$A$2=$I$9,Classe7!EZ44,IF('Conseil de classe'!$A$2=$I$10,Classe8!EZ44,IF('Conseil de classe'!$A$2=$I$11,Classe9!EZ44)))))))))),"",IF('Conseil de classe'!$A$2=$I$3,Classe1!#REF!,IF('Conseil de classe'!$A$2=$I$4,Classe2!EZ44,IF('Conseil de classe'!$A$2=$I$5,Classe3!EZ44,IF('Conseil de classe'!$A$2=$I$6,Classe4!EZ44,IF('Conseil de classe'!$A$2=$I$7,Classe5!EZ44,IF('Conseil de classe'!$A$2=$I$8,Classe6!EZ44,IF('Conseil de classe'!$A$2=$I$9,Classe7!EZ44,IF('Conseil de classe'!$A$2=$I$10,Classe8!EZ44,IF('Conseil de classe'!$A$2=$I$11,Classe9!EZ44))))))))))</f>
        <v>#REF!</v>
      </c>
      <c r="AS43" s="7" t="e">
        <f>IF(ISBLANK(IF('Conseil de classe'!$A$2=$I$3,Classe1!#REF!,IF('Conseil de classe'!$A$2=$I$4,Classe2!FA44,IF('Conseil de classe'!$A$2=$I$5,Classe3!FA44,IF('Conseil de classe'!$A$2=$I$6,Classe4!FA44,IF('Conseil de classe'!$A$2=$I$7,Classe5!FA44,IF('Conseil de classe'!$A$2=$I$8,Classe6!FA44,IF('Conseil de classe'!$A$2=$I$9,Classe7!FA44,IF('Conseil de classe'!$A$2=$I$10,Classe8!FA44,IF('Conseil de classe'!$A$2=$I$11,Classe9!FA44)))))))))),"",IF('Conseil de classe'!$A$2=$I$3,Classe1!#REF!,IF('Conseil de classe'!$A$2=$I$4,Classe2!FA44,IF('Conseil de classe'!$A$2=$I$5,Classe3!FA44,IF('Conseil de classe'!$A$2=$I$6,Classe4!FA44,IF('Conseil de classe'!$A$2=$I$7,Classe5!FA44,IF('Conseil de classe'!$A$2=$I$8,Classe6!FA44,IF('Conseil de classe'!$A$2=$I$9,Classe7!FA44,IF('Conseil de classe'!$A$2=$I$10,Classe8!FA44,IF('Conseil de classe'!$A$2=$I$11,Classe9!FA44))))))))))</f>
        <v>#REF!</v>
      </c>
      <c r="AT43" s="7" t="e">
        <f>IF(ISBLANK(IF('Conseil de classe'!$A$2=$I$3,Classe1!#REF!,IF('Conseil de classe'!$A$2=$I$4,Classe2!FB44,IF('Conseil de classe'!$A$2=$I$5,Classe3!FB44,IF('Conseil de classe'!$A$2=$I$6,Classe4!FB44,IF('Conseil de classe'!$A$2=$I$7,Classe5!FB44,IF('Conseil de classe'!$A$2=$I$8,Classe6!FB44,IF('Conseil de classe'!$A$2=$I$9,Classe7!FB44,IF('Conseil de classe'!$A$2=$I$10,Classe8!FB44,IF('Conseil de classe'!$A$2=$I$11,Classe9!FB44)))))))))),"",IF('Conseil de classe'!$A$2=$I$3,Classe1!#REF!,IF('Conseil de classe'!$A$2=$I$4,Classe2!FB44,IF('Conseil de classe'!$A$2=$I$5,Classe3!FB44,IF('Conseil de classe'!$A$2=$I$6,Classe4!FB44,IF('Conseil de classe'!$A$2=$I$7,Classe5!FB44,IF('Conseil de classe'!$A$2=$I$8,Classe6!FB44,IF('Conseil de classe'!$A$2=$I$9,Classe7!FB44,IF('Conseil de classe'!$A$2=$I$10,Classe8!FB44,IF('Conseil de classe'!$A$2=$I$11,Classe9!FB44))))))))))</f>
        <v>#REF!</v>
      </c>
      <c r="AU43" s="7" t="e">
        <f>IF(ISBLANK(IF('Conseil de classe'!$A$2=$I$3,Classe1!#REF!,IF('Conseil de classe'!$A$2=$I$4,Classe2!FC44,IF('Conseil de classe'!$A$2=$I$5,Classe3!FC44,IF('Conseil de classe'!$A$2=$I$6,Classe4!FC44,IF('Conseil de classe'!$A$2=$I$7,Classe5!FC44,IF('Conseil de classe'!$A$2=$I$8,Classe6!FC44,IF('Conseil de classe'!$A$2=$I$9,Classe7!FC44,IF('Conseil de classe'!$A$2=$I$10,Classe8!FC44,IF('Conseil de classe'!$A$2=$I$11,Classe9!FC44)))))))))),"",IF('Conseil de classe'!$A$2=$I$3,Classe1!#REF!,IF('Conseil de classe'!$A$2=$I$4,Classe2!FC44,IF('Conseil de classe'!$A$2=$I$5,Classe3!FC44,IF('Conseil de classe'!$A$2=$I$6,Classe4!FC44,IF('Conseil de classe'!$A$2=$I$7,Classe5!FC44,IF('Conseil de classe'!$A$2=$I$8,Classe6!FC44,IF('Conseil de classe'!$A$2=$I$9,Classe7!FC44,IF('Conseil de classe'!$A$2=$I$10,Classe8!FC44,IF('Conseil de classe'!$A$2=$I$11,Classe9!FC44))))))))))</f>
        <v>#REF!</v>
      </c>
      <c r="AV43" s="7" t="e">
        <f>IF(ISBLANK(IF('Conseil de classe'!$A$2=$I$3,Classe1!#REF!,IF('Conseil de classe'!$A$2=$I$4,Classe2!FD44,IF('Conseil de classe'!$A$2=$I$5,Classe3!FD44,IF('Conseil de classe'!$A$2=$I$6,Classe4!FD44,IF('Conseil de classe'!$A$2=$I$7,Classe5!FD44,IF('Conseil de classe'!$A$2=$I$8,Classe6!FD44,IF('Conseil de classe'!$A$2=$I$9,Classe7!FD44,IF('Conseil de classe'!$A$2=$I$10,Classe8!FD44,IF('Conseil de classe'!$A$2=$I$11,Classe9!FD44)))))))))),"",IF('Conseil de classe'!$A$2=$I$3,Classe1!#REF!,IF('Conseil de classe'!$A$2=$I$4,Classe2!FD44,IF('Conseil de classe'!$A$2=$I$5,Classe3!FD44,IF('Conseil de classe'!$A$2=$I$6,Classe4!FD44,IF('Conseil de classe'!$A$2=$I$7,Classe5!FD44,IF('Conseil de classe'!$A$2=$I$8,Classe6!FD44,IF('Conseil de classe'!$A$2=$I$9,Classe7!FD44,IF('Conseil de classe'!$A$2=$I$10,Classe8!FD44,IF('Conseil de classe'!$A$2=$I$11,Classe9!FD44))))))))))</f>
        <v>#REF!</v>
      </c>
      <c r="AW43" s="7" t="e">
        <f>IF(ISBLANK(IF('Conseil de classe'!$A$2=$I$3,Classe1!#REF!,IF('Conseil de classe'!$A$2=$I$4,Classe2!FE44,IF('Conseil de classe'!$A$2=$I$5,Classe3!FE44,IF('Conseil de classe'!$A$2=$I$6,Classe4!FE44,IF('Conseil de classe'!$A$2=$I$7,Classe5!FE44,IF('Conseil de classe'!$A$2=$I$8,Classe6!FE44,IF('Conseil de classe'!$A$2=$I$9,Classe7!FE44,IF('Conseil de classe'!$A$2=$I$10,Classe8!FE44,IF('Conseil de classe'!$A$2=$I$11,Classe9!FE44)))))))))),"",IF('Conseil de classe'!$A$2=$I$3,Classe1!#REF!,IF('Conseil de classe'!$A$2=$I$4,Classe2!FE44,IF('Conseil de classe'!$A$2=$I$5,Classe3!FE44,IF('Conseil de classe'!$A$2=$I$6,Classe4!FE44,IF('Conseil de classe'!$A$2=$I$7,Classe5!FE44,IF('Conseil de classe'!$A$2=$I$8,Classe6!FE44,IF('Conseil de classe'!$A$2=$I$9,Classe7!FE44,IF('Conseil de classe'!$A$2=$I$10,Classe8!FE44,IF('Conseil de classe'!$A$2=$I$11,Classe9!FE44))))))))))</f>
        <v>#REF!</v>
      </c>
      <c r="AX43" s="7" t="e">
        <f>IF(ISBLANK(IF('Conseil de classe'!$A$2=$I$3,Classe1!#REF!,IF('Conseil de classe'!$A$2=$I$4,Classe2!FF44,IF('Conseil de classe'!$A$2=$I$5,Classe3!FF44,IF('Conseil de classe'!$A$2=$I$6,Classe4!FF44,IF('Conseil de classe'!$A$2=$I$7,Classe5!FF44,IF('Conseil de classe'!$A$2=$I$8,Classe6!FF44,IF('Conseil de classe'!$A$2=$I$9,Classe7!FF44,IF('Conseil de classe'!$A$2=$I$10,Classe8!FF44,IF('Conseil de classe'!$A$2=$I$11,Classe9!FF44)))))))))),"",IF('Conseil de classe'!$A$2=$I$3,Classe1!#REF!,IF('Conseil de classe'!$A$2=$I$4,Classe2!FF44,IF('Conseil de classe'!$A$2=$I$5,Classe3!FF44,IF('Conseil de classe'!$A$2=$I$6,Classe4!FF44,IF('Conseil de classe'!$A$2=$I$7,Classe5!FF44,IF('Conseil de classe'!$A$2=$I$8,Classe6!FF44,IF('Conseil de classe'!$A$2=$I$9,Classe7!FF44,IF('Conseil de classe'!$A$2=$I$10,Classe8!FF44,IF('Conseil de classe'!$A$2=$I$11,Classe9!FF44))))))))))</f>
        <v>#REF!</v>
      </c>
      <c r="AY43" s="7" t="e">
        <f>IF(ISBLANK(IF('Conseil de classe'!$A$2=$I$3,Classe1!#REF!,IF('Conseil de classe'!$A$2=$I$4,Classe2!FG44,IF('Conseil de classe'!$A$2=$I$5,Classe3!FG44,IF('Conseil de classe'!$A$2=$I$6,Classe4!FG44,IF('Conseil de classe'!$A$2=$I$7,Classe5!FG44,IF('Conseil de classe'!$A$2=$I$8,Classe6!FG44,IF('Conseil de classe'!$A$2=$I$9,Classe7!FG44,IF('Conseil de classe'!$A$2=$I$10,Classe8!FG44,IF('Conseil de classe'!$A$2=$I$11,Classe9!FG44)))))))))),"",IF('Conseil de classe'!$A$2=$I$3,Classe1!#REF!,IF('Conseil de classe'!$A$2=$I$4,Classe2!FG44,IF('Conseil de classe'!$A$2=$I$5,Classe3!FG44,IF('Conseil de classe'!$A$2=$I$6,Classe4!FG44,IF('Conseil de classe'!$A$2=$I$7,Classe5!FG44,IF('Conseil de classe'!$A$2=$I$8,Classe6!FG44,IF('Conseil de classe'!$A$2=$I$9,Classe7!FG44,IF('Conseil de classe'!$A$2=$I$10,Classe8!FG44,IF('Conseil de classe'!$A$2=$I$11,Classe9!FG44))))))))))</f>
        <v>#REF!</v>
      </c>
      <c r="AZ43" s="7" t="e">
        <f>IF(ISBLANK(IF('Conseil de classe'!$A$2=$I$3,Classe1!#REF!,IF('Conseil de classe'!$A$2=$I$4,Classe2!FH44,IF('Conseil de classe'!$A$2=$I$5,Classe3!FH44,IF('Conseil de classe'!$A$2=$I$6,Classe4!FH44,IF('Conseil de classe'!$A$2=$I$7,Classe5!FH44,IF('Conseil de classe'!$A$2=$I$8,Classe6!FH44,IF('Conseil de classe'!$A$2=$I$9,Classe7!FH44,IF('Conseil de classe'!$A$2=$I$10,Classe8!FH44,IF('Conseil de classe'!$A$2=$I$11,Classe9!FH44)))))))))),"",IF('Conseil de classe'!$A$2=$I$3,Classe1!#REF!,IF('Conseil de classe'!$A$2=$I$4,Classe2!FH44,IF('Conseil de classe'!$A$2=$I$5,Classe3!FH44,IF('Conseil de classe'!$A$2=$I$6,Classe4!FH44,IF('Conseil de classe'!$A$2=$I$7,Classe5!FH44,IF('Conseil de classe'!$A$2=$I$8,Classe6!FH44,IF('Conseil de classe'!$A$2=$I$9,Classe7!FH44,IF('Conseil de classe'!$A$2=$I$10,Classe8!FH44,IF('Conseil de classe'!$A$2=$I$11,Classe9!FH44))))))))))</f>
        <v>#REF!</v>
      </c>
      <c r="BA43" s="7" t="e">
        <f>IF(ISBLANK(IF('Conseil de classe'!$A$2=$I$3,Classe1!#REF!,IF('Conseil de classe'!$A$2=$I$4,Classe2!FI44,IF('Conseil de classe'!$A$2=$I$5,Classe3!FI44,IF('Conseil de classe'!$A$2=$I$6,Classe4!FI44,IF('Conseil de classe'!$A$2=$I$7,Classe5!FI44,IF('Conseil de classe'!$A$2=$I$8,Classe6!FI44,IF('Conseil de classe'!$A$2=$I$9,Classe7!FI44,IF('Conseil de classe'!$A$2=$I$10,Classe8!FI44,IF('Conseil de classe'!$A$2=$I$11,Classe9!FI44)))))))))),"",IF('Conseil de classe'!$A$2=$I$3,Classe1!#REF!,IF('Conseil de classe'!$A$2=$I$4,Classe2!FI44,IF('Conseil de classe'!$A$2=$I$5,Classe3!FI44,IF('Conseil de classe'!$A$2=$I$6,Classe4!FI44,IF('Conseil de classe'!$A$2=$I$7,Classe5!FI44,IF('Conseil de classe'!$A$2=$I$8,Classe6!FI44,IF('Conseil de classe'!$A$2=$I$9,Classe7!FI44,IF('Conseil de classe'!$A$2=$I$10,Classe8!FI44,IF('Conseil de classe'!$A$2=$I$11,Classe9!FI44))))))))))</f>
        <v>#REF!</v>
      </c>
      <c r="BB43" s="7" t="e">
        <f>IF(ISBLANK(IF('Conseil de classe'!$A$2=$I$3,Classe1!#REF!,IF('Conseil de classe'!$A$2=$I$4,Classe2!FJ44,IF('Conseil de classe'!$A$2=$I$5,Classe3!FJ44,IF('Conseil de classe'!$A$2=$I$6,Classe4!FJ44,IF('Conseil de classe'!$A$2=$I$7,Classe5!FJ44,IF('Conseil de classe'!$A$2=$I$8,Classe6!FJ44,IF('Conseil de classe'!$A$2=$I$9,Classe7!FJ44,IF('Conseil de classe'!$A$2=$I$10,Classe8!FJ44,IF('Conseil de classe'!$A$2=$I$11,Classe9!FJ44)))))))))),"",IF('Conseil de classe'!$A$2=$I$3,Classe1!#REF!,IF('Conseil de classe'!$A$2=$I$4,Classe2!FJ44,IF('Conseil de classe'!$A$2=$I$5,Classe3!FJ44,IF('Conseil de classe'!$A$2=$I$6,Classe4!FJ44,IF('Conseil de classe'!$A$2=$I$7,Classe5!FJ44,IF('Conseil de classe'!$A$2=$I$8,Classe6!FJ44,IF('Conseil de classe'!$A$2=$I$9,Classe7!FJ44,IF('Conseil de classe'!$A$2=$I$10,Classe8!FJ44,IF('Conseil de classe'!$A$2=$I$11,Classe9!FJ44))))))))))</f>
        <v>#REF!</v>
      </c>
      <c r="BC43" s="7" t="e">
        <f>IF(ISBLANK(IF('Conseil de classe'!$A$2=$I$3,Classe1!#REF!,IF('Conseil de classe'!$A$2=$I$4,Classe2!FK44,IF('Conseil de classe'!$A$2=$I$5,Classe3!FK44,IF('Conseil de classe'!$A$2=$I$6,Classe4!FK44,IF('Conseil de classe'!$A$2=$I$7,Classe5!FK44,IF('Conseil de classe'!$A$2=$I$8,Classe6!FK44,IF('Conseil de classe'!$A$2=$I$9,Classe7!FK44,IF('Conseil de classe'!$A$2=$I$10,Classe8!FK44,IF('Conseil de classe'!$A$2=$I$11,Classe9!FK44)))))))))),"",IF('Conseil de classe'!$A$2=$I$3,Classe1!#REF!,IF('Conseil de classe'!$A$2=$I$4,Classe2!FK44,IF('Conseil de classe'!$A$2=$I$5,Classe3!FK44,IF('Conseil de classe'!$A$2=$I$6,Classe4!FK44,IF('Conseil de classe'!$A$2=$I$7,Classe5!FK44,IF('Conseil de classe'!$A$2=$I$8,Classe6!FK44,IF('Conseil de classe'!$A$2=$I$9,Classe7!FK44,IF('Conseil de classe'!$A$2=$I$10,Classe8!FK44,IF('Conseil de classe'!$A$2=$I$11,Classe9!FK44))))))))))</f>
        <v>#REF!</v>
      </c>
      <c r="BD43" s="7" t="e">
        <f>IF(ISBLANK(IF('Conseil de classe'!$A$2=$I$3,Classe1!#REF!,IF('Conseil de classe'!$A$2=$I$4,Classe2!FL44,IF('Conseil de classe'!$A$2=$I$5,Classe3!FL44,IF('Conseil de classe'!$A$2=$I$6,Classe4!FL44,IF('Conseil de classe'!$A$2=$I$7,Classe5!FL44,IF('Conseil de classe'!$A$2=$I$8,Classe6!FL44,IF('Conseil de classe'!$A$2=$I$9,Classe7!FL44,IF('Conseil de classe'!$A$2=$I$10,Classe8!FL44,IF('Conseil de classe'!$A$2=$I$11,Classe9!FL44)))))))))),"",IF('Conseil de classe'!$A$2=$I$3,Classe1!#REF!,IF('Conseil de classe'!$A$2=$I$4,Classe2!FL44,IF('Conseil de classe'!$A$2=$I$5,Classe3!FL44,IF('Conseil de classe'!$A$2=$I$6,Classe4!FL44,IF('Conseil de classe'!$A$2=$I$7,Classe5!FL44,IF('Conseil de classe'!$A$2=$I$8,Classe6!FL44,IF('Conseil de classe'!$A$2=$I$9,Classe7!FL44,IF('Conseil de classe'!$A$2=$I$10,Classe8!FL44,IF('Conseil de classe'!$A$2=$I$11,Classe9!FL44))))))))))</f>
        <v>#REF!</v>
      </c>
      <c r="BE43" s="7" t="e">
        <f>IF(ISBLANK(IF('Conseil de classe'!$A$2=$I$3,Classe1!#REF!,IF('Conseil de classe'!$A$2=$I$4,Classe2!FM44,IF('Conseil de classe'!$A$2=$I$5,Classe3!FM44,IF('Conseil de classe'!$A$2=$I$6,Classe4!FM44,IF('Conseil de classe'!$A$2=$I$7,Classe5!FM44,IF('Conseil de classe'!$A$2=$I$8,Classe6!FM44,IF('Conseil de classe'!$A$2=$I$9,Classe7!FM44,IF('Conseil de classe'!$A$2=$I$10,Classe8!FM44,IF('Conseil de classe'!$A$2=$I$11,Classe9!FM44)))))))))),"",IF('Conseil de classe'!$A$2=$I$3,Classe1!#REF!,IF('Conseil de classe'!$A$2=$I$4,Classe2!FM44,IF('Conseil de classe'!$A$2=$I$5,Classe3!FM44,IF('Conseil de classe'!$A$2=$I$6,Classe4!FM44,IF('Conseil de classe'!$A$2=$I$7,Classe5!FM44,IF('Conseil de classe'!$A$2=$I$8,Classe6!FM44,IF('Conseil de classe'!$A$2=$I$9,Classe7!FM44,IF('Conseil de classe'!$A$2=$I$10,Classe8!FM44,IF('Conseil de classe'!$A$2=$I$11,Classe9!FM44))))))))))</f>
        <v>#REF!</v>
      </c>
      <c r="BF43" s="7" t="e">
        <f>IF(ISBLANK(IF('Conseil de classe'!$A$2=$I$3,Classe1!#REF!,IF('Conseil de classe'!$A$2=$I$4,Classe2!FN44,IF('Conseil de classe'!$A$2=$I$5,Classe3!FN44,IF('Conseil de classe'!$A$2=$I$6,Classe4!FN44,IF('Conseil de classe'!$A$2=$I$7,Classe5!FN44,IF('Conseil de classe'!$A$2=$I$8,Classe6!FN44,IF('Conseil de classe'!$A$2=$I$9,Classe7!FN44,IF('Conseil de classe'!$A$2=$I$10,Classe8!FN44,IF('Conseil de classe'!$A$2=$I$11,Classe9!FN44)))))))))),"",IF('Conseil de classe'!$A$2=$I$3,Classe1!#REF!,IF('Conseil de classe'!$A$2=$I$4,Classe2!FN44,IF('Conseil de classe'!$A$2=$I$5,Classe3!FN44,IF('Conseil de classe'!$A$2=$I$6,Classe4!FN44,IF('Conseil de classe'!$A$2=$I$7,Classe5!FN44,IF('Conseil de classe'!$A$2=$I$8,Classe6!FN44,IF('Conseil de classe'!$A$2=$I$9,Classe7!FN44,IF('Conseil de classe'!$A$2=$I$10,Classe8!FN44,IF('Conseil de classe'!$A$2=$I$11,Classe9!FN44))))))))))</f>
        <v>#REF!</v>
      </c>
      <c r="BG43" s="7" t="e">
        <f>IF(ISBLANK(IF('Conseil de classe'!$A$2=$I$3,Classe1!#REF!,IF('Conseil de classe'!$A$2=$I$4,Classe2!FO44,IF('Conseil de classe'!$A$2=$I$5,Classe3!FO44,IF('Conseil de classe'!$A$2=$I$6,Classe4!FO44,IF('Conseil de classe'!$A$2=$I$7,Classe5!FO44,IF('Conseil de classe'!$A$2=$I$8,Classe6!FO44,IF('Conseil de classe'!$A$2=$I$9,Classe7!FO44,IF('Conseil de classe'!$A$2=$I$10,Classe8!FO44,IF('Conseil de classe'!$A$2=$I$11,Classe9!FO44)))))))))),"",IF('Conseil de classe'!$A$2=$I$3,Classe1!#REF!,IF('Conseil de classe'!$A$2=$I$4,Classe2!FO44,IF('Conseil de classe'!$A$2=$I$5,Classe3!FO44,IF('Conseil de classe'!$A$2=$I$6,Classe4!FO44,IF('Conseil de classe'!$A$2=$I$7,Classe5!FO44,IF('Conseil de classe'!$A$2=$I$8,Classe6!FO44,IF('Conseil de classe'!$A$2=$I$9,Classe7!FO44,IF('Conseil de classe'!$A$2=$I$10,Classe8!FO44,IF('Conseil de classe'!$A$2=$I$11,Classe9!FO44))))))))))</f>
        <v>#REF!</v>
      </c>
      <c r="BH43" s="7" t="e">
        <f>IF(ISBLANK(IF('Conseil de classe'!$A$2=$I$3,Classe1!#REF!,IF('Conseil de classe'!$A$2=$I$4,Classe2!FP44,IF('Conseil de classe'!$A$2=$I$5,Classe3!FP44,IF('Conseil de classe'!$A$2=$I$6,Classe4!FP44,IF('Conseil de classe'!$A$2=$I$7,Classe5!FP44,IF('Conseil de classe'!$A$2=$I$8,Classe6!FP44,IF('Conseil de classe'!$A$2=$I$9,Classe7!FP44,IF('Conseil de classe'!$A$2=$I$10,Classe8!FP44,IF('Conseil de classe'!$A$2=$I$11,Classe9!FP44)))))))))),"",IF('Conseil de classe'!$A$2=$I$3,Classe1!#REF!,IF('Conseil de classe'!$A$2=$I$4,Classe2!FP44,IF('Conseil de classe'!$A$2=$I$5,Classe3!FP44,IF('Conseil de classe'!$A$2=$I$6,Classe4!FP44,IF('Conseil de classe'!$A$2=$I$7,Classe5!FP44,IF('Conseil de classe'!$A$2=$I$8,Classe6!FP44,IF('Conseil de classe'!$A$2=$I$9,Classe7!FP44,IF('Conseil de classe'!$A$2=$I$10,Classe8!FP44,IF('Conseil de classe'!$A$2=$I$11,Classe9!FP44))))))))))</f>
        <v>#REF!</v>
      </c>
      <c r="BI43" s="7" t="e">
        <f>IF(ISBLANK(IF('Conseil de classe'!$A$2=$I$3,Classe1!#REF!,IF('Conseil de classe'!$A$2=$I$4,Classe2!FQ44,IF('Conseil de classe'!$A$2=$I$5,Classe3!FQ44,IF('Conseil de classe'!$A$2=$I$6,Classe4!FQ44,IF('Conseil de classe'!$A$2=$I$7,Classe5!FQ44,IF('Conseil de classe'!$A$2=$I$8,Classe6!FQ44,IF('Conseil de classe'!$A$2=$I$9,Classe7!FQ44,IF('Conseil de classe'!$A$2=$I$10,Classe8!FQ44,IF('Conseil de classe'!$A$2=$I$11,Classe9!FQ44)))))))))),"",IF('Conseil de classe'!$A$2=$I$3,Classe1!#REF!,IF('Conseil de classe'!$A$2=$I$4,Classe2!FQ44,IF('Conseil de classe'!$A$2=$I$5,Classe3!FQ44,IF('Conseil de classe'!$A$2=$I$6,Classe4!FQ44,IF('Conseil de classe'!$A$2=$I$7,Classe5!FQ44,IF('Conseil de classe'!$A$2=$I$8,Classe6!FQ44,IF('Conseil de classe'!$A$2=$I$9,Classe7!FQ44,IF('Conseil de classe'!$A$2=$I$10,Classe8!FQ44,IF('Conseil de classe'!$A$2=$I$11,Classe9!FQ44))))))))))</f>
        <v>#REF!</v>
      </c>
      <c r="BJ43" s="7" t="e">
        <f>IF(ISBLANK(IF('Conseil de classe'!$A$2=$I$3,Classe1!#REF!,IF('Conseil de classe'!$A$2=$I$4,Classe2!FR44,IF('Conseil de classe'!$A$2=$I$5,Classe3!FR44,IF('Conseil de classe'!$A$2=$I$6,Classe4!FR44,IF('Conseil de classe'!$A$2=$I$7,Classe5!FR44,IF('Conseil de classe'!$A$2=$I$8,Classe6!FR44,IF('Conseil de classe'!$A$2=$I$9,Classe7!FR44,IF('Conseil de classe'!$A$2=$I$10,Classe8!FR44,IF('Conseil de classe'!$A$2=$I$11,Classe9!FR44)))))))))),"",IF('Conseil de classe'!$A$2=$I$3,Classe1!#REF!,IF('Conseil de classe'!$A$2=$I$4,Classe2!FR44,IF('Conseil de classe'!$A$2=$I$5,Classe3!FR44,IF('Conseil de classe'!$A$2=$I$6,Classe4!FR44,IF('Conseil de classe'!$A$2=$I$7,Classe5!FR44,IF('Conseil de classe'!$A$2=$I$8,Classe6!FR44,IF('Conseil de classe'!$A$2=$I$9,Classe7!FR44,IF('Conseil de classe'!$A$2=$I$10,Classe8!FR44,IF('Conseil de classe'!$A$2=$I$11,Classe9!FR44))))))))))</f>
        <v>#REF!</v>
      </c>
      <c r="BK43" s="7" t="e">
        <f>IF(ISBLANK(IF('Conseil de classe'!$A$2=$I$3,Classe1!#REF!,IF('Conseil de classe'!$A$2=$I$4,Classe2!FS44,IF('Conseil de classe'!$A$2=$I$5,Classe3!FS44,IF('Conseil de classe'!$A$2=$I$6,Classe4!FS44,IF('Conseil de classe'!$A$2=$I$7,Classe5!FS44,IF('Conseil de classe'!$A$2=$I$8,Classe6!FS44,IF('Conseil de classe'!$A$2=$I$9,Classe7!FS44,IF('Conseil de classe'!$A$2=$I$10,Classe8!FS44,IF('Conseil de classe'!$A$2=$I$11,Classe9!FS44)))))))))),"",IF('Conseil de classe'!$A$2=$I$3,Classe1!#REF!,IF('Conseil de classe'!$A$2=$I$4,Classe2!FS44,IF('Conseil de classe'!$A$2=$I$5,Classe3!FS44,IF('Conseil de classe'!$A$2=$I$6,Classe4!FS44,IF('Conseil de classe'!$A$2=$I$7,Classe5!FS44,IF('Conseil de classe'!$A$2=$I$8,Classe6!FS44,IF('Conseil de classe'!$A$2=$I$9,Classe7!FS44,IF('Conseil de classe'!$A$2=$I$10,Classe8!FS44,IF('Conseil de classe'!$A$2=$I$11,Classe9!FS44))))))))))</f>
        <v>#REF!</v>
      </c>
      <c r="BL43" s="7" t="e">
        <f>IF(ISBLANK(IF('Conseil de classe'!$A$2=$I$3,Classe1!#REF!,IF('Conseil de classe'!$A$2=$I$4,Classe2!FT44,IF('Conseil de classe'!$A$2=$I$5,Classe3!FT44,IF('Conseil de classe'!$A$2=$I$6,Classe4!FT44,IF('Conseil de classe'!$A$2=$I$7,Classe5!FT44,IF('Conseil de classe'!$A$2=$I$8,Classe6!FT44,IF('Conseil de classe'!$A$2=$I$9,Classe7!FT44,IF('Conseil de classe'!$A$2=$I$10,Classe8!FT44,IF('Conseil de classe'!$A$2=$I$11,Classe9!FT44)))))))))),"",IF('Conseil de classe'!$A$2=$I$3,Classe1!#REF!,IF('Conseil de classe'!$A$2=$I$4,Classe2!FT44,IF('Conseil de classe'!$A$2=$I$5,Classe3!FT44,IF('Conseil de classe'!$A$2=$I$6,Classe4!FT44,IF('Conseil de classe'!$A$2=$I$7,Classe5!FT44,IF('Conseil de classe'!$A$2=$I$8,Classe6!FT44,IF('Conseil de classe'!$A$2=$I$9,Classe7!FT44,IF('Conseil de classe'!$A$2=$I$10,Classe8!FT44,IF('Conseil de classe'!$A$2=$I$11,Classe9!FT44))))))))))</f>
        <v>#REF!</v>
      </c>
      <c r="BM43" s="7" t="e">
        <f>IF(ISBLANK(IF('Conseil de classe'!$A$2=$I$3,Classe1!#REF!,IF('Conseil de classe'!$A$2=$I$4,Classe2!FU44,IF('Conseil de classe'!$A$2=$I$5,Classe3!FU44,IF('Conseil de classe'!$A$2=$I$6,Classe4!FU44,IF('Conseil de classe'!$A$2=$I$7,Classe5!FU44,IF('Conseil de classe'!$A$2=$I$8,Classe6!FU44,IF('Conseil de classe'!$A$2=$I$9,Classe7!FU44,IF('Conseil de classe'!$A$2=$I$10,Classe8!FU44,IF('Conseil de classe'!$A$2=$I$11,Classe9!FU44)))))))))),"",IF('Conseil de classe'!$A$2=$I$3,Classe1!#REF!,IF('Conseil de classe'!$A$2=$I$4,Classe2!FU44,IF('Conseil de classe'!$A$2=$I$5,Classe3!FU44,IF('Conseil de classe'!$A$2=$I$6,Classe4!FU44,IF('Conseil de classe'!$A$2=$I$7,Classe5!FU44,IF('Conseil de classe'!$A$2=$I$8,Classe6!FU44,IF('Conseil de classe'!$A$2=$I$9,Classe7!FU44,IF('Conseil de classe'!$A$2=$I$10,Classe8!FU44,IF('Conseil de classe'!$A$2=$I$11,Classe9!FU44))))))))))</f>
        <v>#REF!</v>
      </c>
      <c r="BN43" s="7" t="e">
        <f>IF(ISBLANK(IF('Conseil de classe'!$A$2=$I$3,Classe1!#REF!,IF('Conseil de classe'!$A$2=$I$4,Classe2!FV44,IF('Conseil de classe'!$A$2=$I$5,Classe3!FV44,IF('Conseil de classe'!$A$2=$I$6,Classe4!FV44,IF('Conseil de classe'!$A$2=$I$7,Classe5!FV44,IF('Conseil de classe'!$A$2=$I$8,Classe6!FV44,IF('Conseil de classe'!$A$2=$I$9,Classe7!FV44,IF('Conseil de classe'!$A$2=$I$10,Classe8!FV44,IF('Conseil de classe'!$A$2=$I$11,Classe9!FV44)))))))))),"",IF('Conseil de classe'!$A$2=$I$3,Classe1!#REF!,IF('Conseil de classe'!$A$2=$I$4,Classe2!FV44,IF('Conseil de classe'!$A$2=$I$5,Classe3!FV44,IF('Conseil de classe'!$A$2=$I$6,Classe4!FV44,IF('Conseil de classe'!$A$2=$I$7,Classe5!FV44,IF('Conseil de classe'!$A$2=$I$8,Classe6!FV44,IF('Conseil de classe'!$A$2=$I$9,Classe7!FV44,IF('Conseil de classe'!$A$2=$I$10,Classe8!FV44,IF('Conseil de classe'!$A$2=$I$11,Classe9!FV44))))))))))</f>
        <v>#REF!</v>
      </c>
      <c r="BO43" s="7" t="e">
        <f>IF(ISBLANK(IF('Conseil de classe'!$A$2=$I$3,Classe1!#REF!,IF('Conseil de classe'!$A$2=$I$4,Classe2!FW44,IF('Conseil de classe'!$A$2=$I$5,Classe3!FW44,IF('Conseil de classe'!$A$2=$I$6,Classe4!FW44,IF('Conseil de classe'!$A$2=$I$7,Classe5!FW44,IF('Conseil de classe'!$A$2=$I$8,Classe6!FW44,IF('Conseil de classe'!$A$2=$I$9,Classe7!FW44,IF('Conseil de classe'!$A$2=$I$10,Classe8!FW44,IF('Conseil de classe'!$A$2=$I$11,Classe9!FW44)))))))))),"",IF('Conseil de classe'!$A$2=$I$3,Classe1!#REF!,IF('Conseil de classe'!$A$2=$I$4,Classe2!FW44,IF('Conseil de classe'!$A$2=$I$5,Classe3!FW44,IF('Conseil de classe'!$A$2=$I$6,Classe4!FW44,IF('Conseil de classe'!$A$2=$I$7,Classe5!FW44,IF('Conseil de classe'!$A$2=$I$8,Classe6!FW44,IF('Conseil de classe'!$A$2=$I$9,Classe7!FW44,IF('Conseil de classe'!$A$2=$I$10,Classe8!FW44,IF('Conseil de classe'!$A$2=$I$11,Classe9!FW44))))))))))</f>
        <v>#REF!</v>
      </c>
      <c r="BP43" s="7" t="e">
        <f>IF(ISBLANK(IF('Conseil de classe'!$A$2=$I$3,Classe1!#REF!,IF('Conseil de classe'!$A$2=$I$4,Classe2!FX44,IF('Conseil de classe'!$A$2=$I$5,Classe3!FX44,IF('Conseil de classe'!$A$2=$I$6,Classe4!FX44,IF('Conseil de classe'!$A$2=$I$7,Classe5!FX44,IF('Conseil de classe'!$A$2=$I$8,Classe6!FX44,IF('Conseil de classe'!$A$2=$I$9,Classe7!FX44,IF('Conseil de classe'!$A$2=$I$10,Classe8!FX44,IF('Conseil de classe'!$A$2=$I$11,Classe9!FX44)))))))))),"",IF('Conseil de classe'!$A$2=$I$3,Classe1!#REF!,IF('Conseil de classe'!$A$2=$I$4,Classe2!FX44,IF('Conseil de classe'!$A$2=$I$5,Classe3!FX44,IF('Conseil de classe'!$A$2=$I$6,Classe4!FX44,IF('Conseil de classe'!$A$2=$I$7,Classe5!FX44,IF('Conseil de classe'!$A$2=$I$8,Classe6!FX44,IF('Conseil de classe'!$A$2=$I$9,Classe7!FX44,IF('Conseil de classe'!$A$2=$I$10,Classe8!FX44,IF('Conseil de classe'!$A$2=$I$11,Classe9!FX44))))))))))</f>
        <v>#REF!</v>
      </c>
      <c r="BQ43" s="7" t="e">
        <f>IF(ISBLANK(IF('Conseil de classe'!$A$2=$I$3,Classe1!#REF!,IF('Conseil de classe'!$A$2=$I$4,Classe2!FY44,IF('Conseil de classe'!$A$2=$I$5,Classe3!FY44,IF('Conseil de classe'!$A$2=$I$6,Classe4!FY44,IF('Conseil de classe'!$A$2=$I$7,Classe5!FY44,IF('Conseil de classe'!$A$2=$I$8,Classe6!FY44,IF('Conseil de classe'!$A$2=$I$9,Classe7!FY44,IF('Conseil de classe'!$A$2=$I$10,Classe8!FY44,IF('Conseil de classe'!$A$2=$I$11,Classe9!FY44)))))))))),"",IF('Conseil de classe'!$A$2=$I$3,Classe1!#REF!,IF('Conseil de classe'!$A$2=$I$4,Classe2!FY44,IF('Conseil de classe'!$A$2=$I$5,Classe3!FY44,IF('Conseil de classe'!$A$2=$I$6,Classe4!FY44,IF('Conseil de classe'!$A$2=$I$7,Classe5!FY44,IF('Conseil de classe'!$A$2=$I$8,Classe6!FY44,IF('Conseil de classe'!$A$2=$I$9,Classe7!FY44,IF('Conseil de classe'!$A$2=$I$10,Classe8!FY44,IF('Conseil de classe'!$A$2=$I$11,Classe9!FY44))))))))))</f>
        <v>#REF!</v>
      </c>
      <c r="BR43" s="7" t="e">
        <f>IF(ISBLANK(IF('Conseil de classe'!$A$2=$I$3,Classe1!#REF!,IF('Conseil de classe'!$A$2=$I$4,Classe2!FZ44,IF('Conseil de classe'!$A$2=$I$5,Classe3!FZ44,IF('Conseil de classe'!$A$2=$I$6,Classe4!FZ44,IF('Conseil de classe'!$A$2=$I$7,Classe5!FZ44,IF('Conseil de classe'!$A$2=$I$8,Classe6!FZ44,IF('Conseil de classe'!$A$2=$I$9,Classe7!FZ44,IF('Conseil de classe'!$A$2=$I$10,Classe8!FZ44,IF('Conseil de classe'!$A$2=$I$11,Classe9!FZ44)))))))))),"",IF('Conseil de classe'!$A$2=$I$3,Classe1!#REF!,IF('Conseil de classe'!$A$2=$I$4,Classe2!FZ44,IF('Conseil de classe'!$A$2=$I$5,Classe3!FZ44,IF('Conseil de classe'!$A$2=$I$6,Classe4!FZ44,IF('Conseil de classe'!$A$2=$I$7,Classe5!FZ44,IF('Conseil de classe'!$A$2=$I$8,Classe6!FZ44,IF('Conseil de classe'!$A$2=$I$9,Classe7!FZ44,IF('Conseil de classe'!$A$2=$I$10,Classe8!FZ44,IF('Conseil de classe'!$A$2=$I$11,Classe9!FZ44))))))))))</f>
        <v>#REF!</v>
      </c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</row>
    <row r="44" spans="3:84" x14ac:dyDescent="0.3">
      <c r="C44" s="9"/>
      <c r="F44" s="7">
        <v>36</v>
      </c>
      <c r="G44" s="2">
        <v>17</v>
      </c>
      <c r="J44" s="7" t="e">
        <f>IF(ISBLANK(IF('Conseil de classe'!$A$2=$I$3,Classe1!#REF!, IF('Conseil de classe'!$A$2=$I$4,Classe2!B45,IF('Conseil de classe'!$A$2=$I$5,Classe3!B45,IF('Conseil de classe'!$A$2=$I$6,Classe4!B45,IF('Conseil de classe'!$A$2=$I$7,Classe5!B45,IF('Conseil de classe'!$A$2=$I$8,Classe6!B45, IF('Conseil de classe'!$A$2=$I$9,Classe7!B45,IF('Conseil de classe'!$A$2=$I$10,Classe8!B45,IF('Conseil de classe'!$A$2=$I$11,Classe9!B45)))))))))),"",IF('Conseil de classe'!$A$2=$I$3,Classe1!#REF!, IF('Conseil de classe'!$A$2=$I$4,Classe2!B45,IF('Conseil de classe'!$A$2=$I$5,Classe3!B45,IF('Conseil de classe'!$A$2=$I$6,Classe4!B45,IF('Conseil de classe'!$A$2=$I$7,Classe5!B45,IF('Conseil de classe'!$A$2=$I$8,Classe6!B45, IF('Conseil de classe'!$A$2=$I$9,Classe7!B45,IF('Conseil de classe'!$A$2=$I$10,Classe8!B45,IF('Conseil de classe'!$A$2=$I$11,Classe9!B45))))))))))</f>
        <v>#REF!</v>
      </c>
      <c r="K44" s="7" t="e">
        <f>IF(ISBLANK(IF('Conseil de classe'!$A$2=$I$3,Classe1!#REF!,IF('Conseil de classe'!$A$2=$I$4,Classe2!DS45,IF('Conseil de classe'!$A$2=$I$5,Classe3!DS45,IF('Conseil de classe'!$A$2=$I$6,Classe4!DS45,IF('Conseil de classe'!$A$2=$I$7,Classe5!DS45,IF('Conseil de classe'!$A$2=$I$8,Classe6!DS45,IF('Conseil de classe'!$A$2=$I$9,Classe7!DS45,IF('Conseil de classe'!$A$2=$I$10,Classe8!DS45,IF('Conseil de classe'!$A$2=$I$11,Classe9!DS45)))))))))),"",IF('Conseil de classe'!$A$2=$I$3,Classe1!#REF!,IF('Conseil de classe'!$A$2=$I$4,Classe2!DS45,IF('Conseil de classe'!$A$2=$I$5,Classe3!DS45,IF('Conseil de classe'!$A$2=$I$6,Classe4!DS45,IF('Conseil de classe'!$A$2=$I$7,Classe5!DS45,IF('Conseil de classe'!$A$2=$I$8,Classe6!DS45,IF('Conseil de classe'!$A$2=$I$9,Classe7!DS45,IF('Conseil de classe'!$A$2=$I$10,Classe8!DS45,IF('Conseil de classe'!$A$2=$I$11,Classe9!DS45))))))))))</f>
        <v>#REF!</v>
      </c>
      <c r="L44" s="7" t="e">
        <f>IF(ISBLANK(IF('Conseil de classe'!$A$2=$I$3,Classe1!#REF!,IF('Conseil de classe'!$A$2=$I$4,Classe2!DT45,IF('Conseil de classe'!$A$2=$I$5,Classe3!DT45,IF('Conseil de classe'!$A$2=$I$6,Classe4!DT45,IF('Conseil de classe'!$A$2=$I$7,Classe5!DT45,IF('Conseil de classe'!$A$2=$I$8,Classe6!DT45,IF('Conseil de classe'!$A$2=$I$9,Classe7!DT45,IF('Conseil de classe'!$A$2=$I$10,Classe8!DT45,IF('Conseil de classe'!$A$2=$I$11,Classe9!DT45)))))))))),"",IF('Conseil de classe'!$A$2=$I$3,Classe1!#REF!,IF('Conseil de classe'!$A$2=$I$4,Classe2!DT45,IF('Conseil de classe'!$A$2=$I$5,Classe3!DT45,IF('Conseil de classe'!$A$2=$I$6,Classe4!DT45,IF('Conseil de classe'!$A$2=$I$7,Classe5!DT45,IF('Conseil de classe'!$A$2=$I$8,Classe6!DT45,IF('Conseil de classe'!$A$2=$I$9,Classe7!DT45,IF('Conseil de classe'!$A$2=$I$10,Classe8!DT45,IF('Conseil de classe'!$A$2=$I$11,Classe9!DT45))))))))))</f>
        <v>#REF!</v>
      </c>
      <c r="M44" s="7" t="e">
        <f>IF(ISBLANK(IF('Conseil de classe'!$A$2=$I$3,Classe1!#REF!,IF('Conseil de classe'!$A$2=$I$4,Classe2!DU45,IF('Conseil de classe'!$A$2=$I$5,Classe3!DU45,IF('Conseil de classe'!$A$2=$I$6,Classe4!DU45,IF('Conseil de classe'!$A$2=$I$7,Classe5!DU45,IF('Conseil de classe'!$A$2=$I$8,Classe6!DU45,IF('Conseil de classe'!$A$2=$I$9,Classe7!DU45,IF('Conseil de classe'!$A$2=$I$10,Classe8!DU45,IF('Conseil de classe'!$A$2=$I$11,Classe9!DU45)))))))))),"",IF('Conseil de classe'!$A$2=$I$3,Classe1!#REF!,IF('Conseil de classe'!$A$2=$I$4,Classe2!DU45,IF('Conseil de classe'!$A$2=$I$5,Classe3!DU45,IF('Conseil de classe'!$A$2=$I$6,Classe4!DU45,IF('Conseil de classe'!$A$2=$I$7,Classe5!DU45,IF('Conseil de classe'!$A$2=$I$8,Classe6!DU45,IF('Conseil de classe'!$A$2=$I$9,Classe7!DU45,IF('Conseil de classe'!$A$2=$I$10,Classe8!DU45,IF('Conseil de classe'!$A$2=$I$11,Classe9!DU45))))))))))</f>
        <v>#REF!</v>
      </c>
      <c r="N44" s="7" t="e">
        <f>IF(ISBLANK(IF('Conseil de classe'!$A$2=$I$3,Classe1!#REF!,IF('Conseil de classe'!$A$2=$I$4,Classe2!DV45,IF('Conseil de classe'!$A$2=$I$5,Classe3!DV45,IF('Conseil de classe'!$A$2=$I$6,Classe4!DV45,IF('Conseil de classe'!$A$2=$I$7,Classe5!DV45,IF('Conseil de classe'!$A$2=$I$8,Classe6!DV45,IF('Conseil de classe'!$A$2=$I$9,Classe7!DV45,IF('Conseil de classe'!$A$2=$I$10,Classe8!DV45,IF('Conseil de classe'!$A$2=$I$11,Classe9!DV45)))))))))),"",IF('Conseil de classe'!$A$2=$I$3,Classe1!#REF!,IF('Conseil de classe'!$A$2=$I$4,Classe2!DV45,IF('Conseil de classe'!$A$2=$I$5,Classe3!DV45,IF('Conseil de classe'!$A$2=$I$6,Classe4!DV45,IF('Conseil de classe'!$A$2=$I$7,Classe5!DV45,IF('Conseil de classe'!$A$2=$I$8,Classe6!DV45,IF('Conseil de classe'!$A$2=$I$9,Classe7!DV45,IF('Conseil de classe'!$A$2=$I$10,Classe8!DV45,IF('Conseil de classe'!$A$2=$I$11,Classe9!DV45))))))))))</f>
        <v>#REF!</v>
      </c>
      <c r="O44" s="7" t="e">
        <f>IF(ISBLANK(IF('Conseil de classe'!$A$2=$I$3,Classe1!#REF!,IF('Conseil de classe'!$A$2=$I$4,Classe2!DW45,IF('Conseil de classe'!$A$2=$I$5,Classe3!DW45,IF('Conseil de classe'!$A$2=$I$6,Classe4!DW45,IF('Conseil de classe'!$A$2=$I$7,Classe5!DW45,IF('Conseil de classe'!$A$2=$I$8,Classe6!DW45,IF('Conseil de classe'!$A$2=$I$9,Classe7!DW45,IF('Conseil de classe'!$A$2=$I$10,Classe8!DW45,IF('Conseil de classe'!$A$2=$I$11,Classe9!DW45)))))))))),"",IF('Conseil de classe'!$A$2=$I$3,Classe1!#REF!,IF('Conseil de classe'!$A$2=$I$4,Classe2!DW45,IF('Conseil de classe'!$A$2=$I$5,Classe3!DW45,IF('Conseil de classe'!$A$2=$I$6,Classe4!DW45,IF('Conseil de classe'!$A$2=$I$7,Classe5!DW45,IF('Conseil de classe'!$A$2=$I$8,Classe6!DW45,IF('Conseil de classe'!$A$2=$I$9,Classe7!DW45,IF('Conseil de classe'!$A$2=$I$10,Classe8!DW45,IF('Conseil de classe'!$A$2=$I$11,Classe9!DW45))))))))))</f>
        <v>#REF!</v>
      </c>
      <c r="P44" s="7" t="e">
        <f>IF(ISBLANK(IF('Conseil de classe'!$A$2=$I$3,Classe1!#REF!,IF('Conseil de classe'!$A$2=$I$4,Classe2!DX45,IF('Conseil de classe'!$A$2=$I$5,Classe3!DX45,IF('Conseil de classe'!$A$2=$I$6,Classe4!DX45,IF('Conseil de classe'!$A$2=$I$7,Classe5!DX45,IF('Conseil de classe'!$A$2=$I$8,Classe6!DX45,IF('Conseil de classe'!$A$2=$I$9,Classe7!DX45,IF('Conseil de classe'!$A$2=$I$10,Classe8!DX45,IF('Conseil de classe'!$A$2=$I$11,Classe9!DX45)))))))))),"",IF('Conseil de classe'!$A$2=$I$3,Classe1!#REF!,IF('Conseil de classe'!$A$2=$I$4,Classe2!DX45,IF('Conseil de classe'!$A$2=$I$5,Classe3!DX45,IF('Conseil de classe'!$A$2=$I$6,Classe4!DX45,IF('Conseil de classe'!$A$2=$I$7,Classe5!DX45,IF('Conseil de classe'!$A$2=$I$8,Classe6!DX45,IF('Conseil de classe'!$A$2=$I$9,Classe7!DX45,IF('Conseil de classe'!$A$2=$I$10,Classe8!DX45,IF('Conseil de classe'!$A$2=$I$11,Classe9!DX45))))))))))</f>
        <v>#REF!</v>
      </c>
      <c r="Q44" s="7" t="e">
        <f>IF(ISBLANK(IF('Conseil de classe'!$A$2=$I$3,Classe1!#REF!,IF('Conseil de classe'!$A$2=$I$4,Classe2!DY45,IF('Conseil de classe'!$A$2=$I$5,Classe3!DY45,IF('Conseil de classe'!$A$2=$I$6,Classe4!DY45,IF('Conseil de classe'!$A$2=$I$7,Classe5!DY45,IF('Conseil de classe'!$A$2=$I$8,Classe6!DY45,IF('Conseil de classe'!$A$2=$I$9,Classe7!DY45,IF('Conseil de classe'!$A$2=$I$10,Classe8!DY45,IF('Conseil de classe'!$A$2=$I$11,Classe9!DY45)))))))))),"",IF('Conseil de classe'!$A$2=$I$3,Classe1!#REF!,IF('Conseil de classe'!$A$2=$I$4,Classe2!DY45,IF('Conseil de classe'!$A$2=$I$5,Classe3!DY45,IF('Conseil de classe'!$A$2=$I$6,Classe4!DY45,IF('Conseil de classe'!$A$2=$I$7,Classe5!DY45,IF('Conseil de classe'!$A$2=$I$8,Classe6!DY45,IF('Conseil de classe'!$A$2=$I$9,Classe7!DY45,IF('Conseil de classe'!$A$2=$I$10,Classe8!DY45,IF('Conseil de classe'!$A$2=$I$11,Classe9!DY45))))))))))</f>
        <v>#REF!</v>
      </c>
      <c r="R44" s="7" t="e">
        <f>IF(ISBLANK(IF('Conseil de classe'!$A$2=$I$3,Classe1!#REF!,IF('Conseil de classe'!$A$2=$I$4,Classe2!DZ45,IF('Conseil de classe'!$A$2=$I$5,Classe3!DZ45,IF('Conseil de classe'!$A$2=$I$6,Classe4!DZ45,IF('Conseil de classe'!$A$2=$I$7,Classe5!DZ45,IF('Conseil de classe'!$A$2=$I$8,Classe6!DZ45,IF('Conseil de classe'!$A$2=$I$9,Classe7!DZ45,IF('Conseil de classe'!$A$2=$I$10,Classe8!DZ45,IF('Conseil de classe'!$A$2=$I$11,Classe9!DZ45)))))))))),"",IF('Conseil de classe'!$A$2=$I$3,Classe1!#REF!,IF('Conseil de classe'!$A$2=$I$4,Classe2!DZ45,IF('Conseil de classe'!$A$2=$I$5,Classe3!DZ45,IF('Conseil de classe'!$A$2=$I$6,Classe4!DZ45,IF('Conseil de classe'!$A$2=$I$7,Classe5!DZ45,IF('Conseil de classe'!$A$2=$I$8,Classe6!DZ45,IF('Conseil de classe'!$A$2=$I$9,Classe7!DZ45,IF('Conseil de classe'!$A$2=$I$10,Classe8!DZ45,IF('Conseil de classe'!$A$2=$I$11,Classe9!DZ45))))))))))</f>
        <v>#REF!</v>
      </c>
      <c r="S44" s="7" t="e">
        <f>IF(ISBLANK(IF('Conseil de classe'!$A$2=$I$3,Classe1!#REF!,IF('Conseil de classe'!$A$2=$I$4,Classe2!EA45,IF('Conseil de classe'!$A$2=$I$5,Classe3!EA45,IF('Conseil de classe'!$A$2=$I$6,Classe4!EA45,IF('Conseil de classe'!$A$2=$I$7,Classe5!EA45,IF('Conseil de classe'!$A$2=$I$8,Classe6!EA45,IF('Conseil de classe'!$A$2=$I$9,Classe7!EA45,IF('Conseil de classe'!$A$2=$I$10,Classe8!EA45,IF('Conseil de classe'!$A$2=$I$11,Classe9!EA45)))))))))),"",IF('Conseil de classe'!$A$2=$I$3,Classe1!#REF!,IF('Conseil de classe'!$A$2=$I$4,Classe2!EA45,IF('Conseil de classe'!$A$2=$I$5,Classe3!EA45,IF('Conseil de classe'!$A$2=$I$6,Classe4!EA45,IF('Conseil de classe'!$A$2=$I$7,Classe5!EA45,IF('Conseil de classe'!$A$2=$I$8,Classe6!EA45,IF('Conseil de classe'!$A$2=$I$9,Classe7!EA45,IF('Conseil de classe'!$A$2=$I$10,Classe8!EA45,IF('Conseil de classe'!$A$2=$I$11,Classe9!EA45))))))))))</f>
        <v>#REF!</v>
      </c>
      <c r="T44" s="7" t="e">
        <f>IF(ISBLANK(IF('Conseil de classe'!$A$2=$I$3,Classe1!#REF!,IF('Conseil de classe'!$A$2=$I$4,Classe2!EB45,IF('Conseil de classe'!$A$2=$I$5,Classe3!EB45,IF('Conseil de classe'!$A$2=$I$6,Classe4!EB45,IF('Conseil de classe'!$A$2=$I$7,Classe5!EB45,IF('Conseil de classe'!$A$2=$I$8,Classe6!EB45,IF('Conseil de classe'!$A$2=$I$9,Classe7!EB45,IF('Conseil de classe'!$A$2=$I$10,Classe8!EB45,IF('Conseil de classe'!$A$2=$I$11,Classe9!EB45)))))))))),"",IF('Conseil de classe'!$A$2=$I$3,Classe1!#REF!,IF('Conseil de classe'!$A$2=$I$4,Classe2!EB45,IF('Conseil de classe'!$A$2=$I$5,Classe3!EB45,IF('Conseil de classe'!$A$2=$I$6,Classe4!EB45,IF('Conseil de classe'!$A$2=$I$7,Classe5!EB45,IF('Conseil de classe'!$A$2=$I$8,Classe6!EB45,IF('Conseil de classe'!$A$2=$I$9,Classe7!EB45,IF('Conseil de classe'!$A$2=$I$10,Classe8!EB45,IF('Conseil de classe'!$A$2=$I$11,Classe9!EB45))))))))))</f>
        <v>#REF!</v>
      </c>
      <c r="U44" s="7" t="e">
        <f>IF(ISBLANK(IF('Conseil de classe'!$A$2=$I$3,Classe1!#REF!,IF('Conseil de classe'!$A$2=$I$4,Classe2!EC45,IF('Conseil de classe'!$A$2=$I$5,Classe3!EC45,IF('Conseil de classe'!$A$2=$I$6,Classe4!EC45,IF('Conseil de classe'!$A$2=$I$7,Classe5!EC45,IF('Conseil de classe'!$A$2=$I$8,Classe6!EC45,IF('Conseil de classe'!$A$2=$I$9,Classe7!EC45,IF('Conseil de classe'!$A$2=$I$10,Classe8!EC45,IF('Conseil de classe'!$A$2=$I$11,Classe9!EC45)))))))))),"",IF('Conseil de classe'!$A$2=$I$3,Classe1!#REF!,IF('Conseil de classe'!$A$2=$I$4,Classe2!EC45,IF('Conseil de classe'!$A$2=$I$5,Classe3!EC45,IF('Conseil de classe'!$A$2=$I$6,Classe4!EC45,IF('Conseil de classe'!$A$2=$I$7,Classe5!EC45,IF('Conseil de classe'!$A$2=$I$8,Classe6!EC45,IF('Conseil de classe'!$A$2=$I$9,Classe7!EC45,IF('Conseil de classe'!$A$2=$I$10,Classe8!EC45,IF('Conseil de classe'!$A$2=$I$11,Classe9!EC45))))))))))</f>
        <v>#REF!</v>
      </c>
      <c r="V44" s="7" t="e">
        <f>IF(ISBLANK(IF('Conseil de classe'!$A$2=$I$3,Classe1!#REF!,IF('Conseil de classe'!$A$2=$I$4,Classe2!ED45,IF('Conseil de classe'!$A$2=$I$5,Classe3!ED45,IF('Conseil de classe'!$A$2=$I$6,Classe4!ED45,IF('Conseil de classe'!$A$2=$I$7,Classe5!ED45,IF('Conseil de classe'!$A$2=$I$8,Classe6!ED45,IF('Conseil de classe'!$A$2=$I$9,Classe7!ED45,IF('Conseil de classe'!$A$2=$I$10,Classe8!ED45,IF('Conseil de classe'!$A$2=$I$11,Classe9!ED45)))))))))),"",IF('Conseil de classe'!$A$2=$I$3,Classe1!#REF!,IF('Conseil de classe'!$A$2=$I$4,Classe2!ED45,IF('Conseil de classe'!$A$2=$I$5,Classe3!ED45,IF('Conseil de classe'!$A$2=$I$6,Classe4!ED45,IF('Conseil de classe'!$A$2=$I$7,Classe5!ED45,IF('Conseil de classe'!$A$2=$I$8,Classe6!ED45,IF('Conseil de classe'!$A$2=$I$9,Classe7!ED45,IF('Conseil de classe'!$A$2=$I$10,Classe8!ED45,IF('Conseil de classe'!$A$2=$I$11,Classe9!ED45))))))))))</f>
        <v>#REF!</v>
      </c>
      <c r="W44" s="7" t="e">
        <f>IF(ISBLANK(IF('Conseil de classe'!$A$2=$I$3,Classe1!#REF!,IF('Conseil de classe'!$A$2=$I$4,Classe2!EE45,IF('Conseil de classe'!$A$2=$I$5,Classe3!EE45,IF('Conseil de classe'!$A$2=$I$6,Classe4!EE45,IF('Conseil de classe'!$A$2=$I$7,Classe5!EE45,IF('Conseil de classe'!$A$2=$I$8,Classe6!EE45,IF('Conseil de classe'!$A$2=$I$9,Classe7!EE45,IF('Conseil de classe'!$A$2=$I$10,Classe8!EE45,IF('Conseil de classe'!$A$2=$I$11,Classe9!EE45)))))))))),"",IF('Conseil de classe'!$A$2=$I$3,Classe1!#REF!,IF('Conseil de classe'!$A$2=$I$4,Classe2!EE45,IF('Conseil de classe'!$A$2=$I$5,Classe3!EE45,IF('Conseil de classe'!$A$2=$I$6,Classe4!EE45,IF('Conseil de classe'!$A$2=$I$7,Classe5!EE45,IF('Conseil de classe'!$A$2=$I$8,Classe6!EE45,IF('Conseil de classe'!$A$2=$I$9,Classe7!EE45,IF('Conseil de classe'!$A$2=$I$10,Classe8!EE45,IF('Conseil de classe'!$A$2=$I$11,Classe9!EE45))))))))))</f>
        <v>#REF!</v>
      </c>
      <c r="X44" s="7" t="e">
        <f>IF(ISBLANK(IF('Conseil de classe'!$A$2=$I$3,Classe1!#REF!,IF('Conseil de classe'!$A$2=$I$4,Classe2!EF45,IF('Conseil de classe'!$A$2=$I$5,Classe3!EF45,IF('Conseil de classe'!$A$2=$I$6,Classe4!EF45,IF('Conseil de classe'!$A$2=$I$7,Classe5!EF45,IF('Conseil de classe'!$A$2=$I$8,Classe6!EF45,IF('Conseil de classe'!$A$2=$I$9,Classe7!EF45,IF('Conseil de classe'!$A$2=$I$10,Classe8!EF45,IF('Conseil de classe'!$A$2=$I$11,Classe9!EF45)))))))))),"",IF('Conseil de classe'!$A$2=$I$3,Classe1!#REF!,IF('Conseil de classe'!$A$2=$I$4,Classe2!EF45,IF('Conseil de classe'!$A$2=$I$5,Classe3!EF45,IF('Conseil de classe'!$A$2=$I$6,Classe4!EF45,IF('Conseil de classe'!$A$2=$I$7,Classe5!EF45,IF('Conseil de classe'!$A$2=$I$8,Classe6!EF45,IF('Conseil de classe'!$A$2=$I$9,Classe7!EF45,IF('Conseil de classe'!$A$2=$I$10,Classe8!EF45,IF('Conseil de classe'!$A$2=$I$11,Classe9!EF45))))))))))</f>
        <v>#REF!</v>
      </c>
      <c r="Y44" s="7" t="e">
        <f>IF(ISBLANK(IF('Conseil de classe'!$A$2=$I$3,Classe1!#REF!,IF('Conseil de classe'!$A$2=$I$4,Classe2!EG45,IF('Conseil de classe'!$A$2=$I$5,Classe3!EG45,IF('Conseil de classe'!$A$2=$I$6,Classe4!EG45,IF('Conseil de classe'!$A$2=$I$7,Classe5!EG45,IF('Conseil de classe'!$A$2=$I$8,Classe6!EG45,IF('Conseil de classe'!$A$2=$I$9,Classe7!EG45,IF('Conseil de classe'!$A$2=$I$10,Classe8!EG45,IF('Conseil de classe'!$A$2=$I$11,Classe9!EG45)))))))))),"",IF('Conseil de classe'!$A$2=$I$3,Classe1!#REF!,IF('Conseil de classe'!$A$2=$I$4,Classe2!EG45,IF('Conseil de classe'!$A$2=$I$5,Classe3!EG45,IF('Conseil de classe'!$A$2=$I$6,Classe4!EG45,IF('Conseil de classe'!$A$2=$I$7,Classe5!EG45,IF('Conseil de classe'!$A$2=$I$8,Classe6!EG45,IF('Conseil de classe'!$A$2=$I$9,Classe7!EG45,IF('Conseil de classe'!$A$2=$I$10,Classe8!EG45,IF('Conseil de classe'!$A$2=$I$11,Classe9!EG45))))))))))</f>
        <v>#REF!</v>
      </c>
      <c r="Z44" s="7" t="e">
        <f>IF(ISBLANK(IF('Conseil de classe'!$A$2=$I$3,Classe1!#REF!,IF('Conseil de classe'!$A$2=$I$4,Classe2!EH45,IF('Conseil de classe'!$A$2=$I$5,Classe3!EH45,IF('Conseil de classe'!$A$2=$I$6,Classe4!EH45,IF('Conseil de classe'!$A$2=$I$7,Classe5!EH45,IF('Conseil de classe'!$A$2=$I$8,Classe6!EH45,IF('Conseil de classe'!$A$2=$I$9,Classe7!EH45,IF('Conseil de classe'!$A$2=$I$10,Classe8!EH45,IF('Conseil de classe'!$A$2=$I$11,Classe9!EH45)))))))))),"",IF('Conseil de classe'!$A$2=$I$3,Classe1!#REF!,IF('Conseil de classe'!$A$2=$I$4,Classe2!EH45,IF('Conseil de classe'!$A$2=$I$5,Classe3!EH45,IF('Conseil de classe'!$A$2=$I$6,Classe4!EH45,IF('Conseil de classe'!$A$2=$I$7,Classe5!EH45,IF('Conseil de classe'!$A$2=$I$8,Classe6!EH45,IF('Conseil de classe'!$A$2=$I$9,Classe7!EH45,IF('Conseil de classe'!$A$2=$I$10,Classe8!EH45,IF('Conseil de classe'!$A$2=$I$11,Classe9!EH45))))))))))</f>
        <v>#REF!</v>
      </c>
      <c r="AA44" s="7" t="e">
        <f>IF(ISBLANK(IF('Conseil de classe'!$A$2=$I$3,Classe1!#REF!,IF('Conseil de classe'!$A$2=$I$4,Classe2!EI45,IF('Conseil de classe'!$A$2=$I$5,Classe3!EI45,IF('Conseil de classe'!$A$2=$I$6,Classe4!EI45,IF('Conseil de classe'!$A$2=$I$7,Classe5!EI45,IF('Conseil de classe'!$A$2=$I$8,Classe6!EI45,IF('Conseil de classe'!$A$2=$I$9,Classe7!EI45,IF('Conseil de classe'!$A$2=$I$10,Classe8!EI45,IF('Conseil de classe'!$A$2=$I$11,Classe9!EI45)))))))))),"",IF('Conseil de classe'!$A$2=$I$3,Classe1!#REF!,IF('Conseil de classe'!$A$2=$I$4,Classe2!EI45,IF('Conseil de classe'!$A$2=$I$5,Classe3!EI45,IF('Conseil de classe'!$A$2=$I$6,Classe4!EI45,IF('Conseil de classe'!$A$2=$I$7,Classe5!EI45,IF('Conseil de classe'!$A$2=$I$8,Classe6!EI45,IF('Conseil de classe'!$A$2=$I$9,Classe7!EI45,IF('Conseil de classe'!$A$2=$I$10,Classe8!EI45,IF('Conseil de classe'!$A$2=$I$11,Classe9!EI45))))))))))</f>
        <v>#REF!</v>
      </c>
      <c r="AB44" s="7" t="e">
        <f>IF(ISBLANK(IF('Conseil de classe'!$A$2=$I$3,Classe1!#REF!,IF('Conseil de classe'!$A$2=$I$4,Classe2!EJ45,IF('Conseil de classe'!$A$2=$I$5,Classe3!EJ45,IF('Conseil de classe'!$A$2=$I$6,Classe4!EJ45,IF('Conseil de classe'!$A$2=$I$7,Classe5!EJ45,IF('Conseil de classe'!$A$2=$I$8,Classe6!EJ45,IF('Conseil de classe'!$A$2=$I$9,Classe7!EJ45,IF('Conseil de classe'!$A$2=$I$10,Classe8!EJ45,IF('Conseil de classe'!$A$2=$I$11,Classe9!EJ45)))))))))),"",IF('Conseil de classe'!$A$2=$I$3,Classe1!#REF!,IF('Conseil de classe'!$A$2=$I$4,Classe2!EJ45,IF('Conseil de classe'!$A$2=$I$5,Classe3!EJ45,IF('Conseil de classe'!$A$2=$I$6,Classe4!EJ45,IF('Conseil de classe'!$A$2=$I$7,Classe5!EJ45,IF('Conseil de classe'!$A$2=$I$8,Classe6!EJ45,IF('Conseil de classe'!$A$2=$I$9,Classe7!EJ45,IF('Conseil de classe'!$A$2=$I$10,Classe8!EJ45,IF('Conseil de classe'!$A$2=$I$11,Classe9!EJ45))))))))))</f>
        <v>#REF!</v>
      </c>
      <c r="AC44" s="7" t="e">
        <f>IF(ISBLANK(IF('Conseil de classe'!$A$2=$I$3,Classe1!#REF!,IF('Conseil de classe'!$A$2=$I$4,Classe2!EK45,IF('Conseil de classe'!$A$2=$I$5,Classe3!EK45,IF('Conseil de classe'!$A$2=$I$6,Classe4!EK45,IF('Conseil de classe'!$A$2=$I$7,Classe5!EK45,IF('Conseil de classe'!$A$2=$I$8,Classe6!EK45,IF('Conseil de classe'!$A$2=$I$9,Classe7!EK45,IF('Conseil de classe'!$A$2=$I$10,Classe8!EK45,IF('Conseil de classe'!$A$2=$I$11,Classe9!EK45)))))))))),"",IF('Conseil de classe'!$A$2=$I$3,Classe1!#REF!,IF('Conseil de classe'!$A$2=$I$4,Classe2!EK45,IF('Conseil de classe'!$A$2=$I$5,Classe3!EK45,IF('Conseil de classe'!$A$2=$I$6,Classe4!EK45,IF('Conseil de classe'!$A$2=$I$7,Classe5!EK45,IF('Conseil de classe'!$A$2=$I$8,Classe6!EK45,IF('Conseil de classe'!$A$2=$I$9,Classe7!EK45,IF('Conseil de classe'!$A$2=$I$10,Classe8!EK45,IF('Conseil de classe'!$A$2=$I$11,Classe9!EK45))))))))))</f>
        <v>#REF!</v>
      </c>
      <c r="AD44" s="7" t="e">
        <f>IF(ISBLANK(IF('Conseil de classe'!$A$2=$I$3,Classe1!#REF!,IF('Conseil de classe'!$A$2=$I$4,Classe2!EL45,IF('Conseil de classe'!$A$2=$I$5,Classe3!EL45,IF('Conseil de classe'!$A$2=$I$6,Classe4!EL45,IF('Conseil de classe'!$A$2=$I$7,Classe5!EL45,IF('Conseil de classe'!$A$2=$I$8,Classe6!EL45,IF('Conseil de classe'!$A$2=$I$9,Classe7!EL45,IF('Conseil de classe'!$A$2=$I$10,Classe8!EL45,IF('Conseil de classe'!$A$2=$I$11,Classe9!EL45)))))))))),"",IF('Conseil de classe'!$A$2=$I$3,Classe1!#REF!,IF('Conseil de classe'!$A$2=$I$4,Classe2!EL45,IF('Conseil de classe'!$A$2=$I$5,Classe3!EL45,IF('Conseil de classe'!$A$2=$I$6,Classe4!EL45,IF('Conseil de classe'!$A$2=$I$7,Classe5!EL45,IF('Conseil de classe'!$A$2=$I$8,Classe6!EL45,IF('Conseil de classe'!$A$2=$I$9,Classe7!EL45,IF('Conseil de classe'!$A$2=$I$10,Classe8!EL45,IF('Conseil de classe'!$A$2=$I$11,Classe9!EL45))))))))))</f>
        <v>#REF!</v>
      </c>
      <c r="AE44" s="7" t="e">
        <f>IF(ISBLANK(IF('Conseil de classe'!$A$2=$I$3,Classe1!#REF!,IF('Conseil de classe'!$A$2=$I$4,Classe2!EM45,IF('Conseil de classe'!$A$2=$I$5,Classe3!EM45,IF('Conseil de classe'!$A$2=$I$6,Classe4!EM45,IF('Conseil de classe'!$A$2=$I$7,Classe5!EM45,IF('Conseil de classe'!$A$2=$I$8,Classe6!EM45,IF('Conseil de classe'!$A$2=$I$9,Classe7!EM45,IF('Conseil de classe'!$A$2=$I$10,Classe8!EM45,IF('Conseil de classe'!$A$2=$I$11,Classe9!EM45)))))))))),"",IF('Conseil de classe'!$A$2=$I$3,Classe1!#REF!,IF('Conseil de classe'!$A$2=$I$4,Classe2!EM45,IF('Conseil de classe'!$A$2=$I$5,Classe3!EM45,IF('Conseil de classe'!$A$2=$I$6,Classe4!EM45,IF('Conseil de classe'!$A$2=$I$7,Classe5!EM45,IF('Conseil de classe'!$A$2=$I$8,Classe6!EM45,IF('Conseil de classe'!$A$2=$I$9,Classe7!EM45,IF('Conseil de classe'!$A$2=$I$10,Classe8!EM45,IF('Conseil de classe'!$A$2=$I$11,Classe9!EM45))))))))))</f>
        <v>#REF!</v>
      </c>
      <c r="AF44" s="7" t="e">
        <f>IF(ISBLANK(IF('Conseil de classe'!$A$2=$I$3,Classe1!#REF!,IF('Conseil de classe'!$A$2=$I$4,Classe2!EN45,IF('Conseil de classe'!$A$2=$I$5,Classe3!EN45,IF('Conseil de classe'!$A$2=$I$6,Classe4!EN45,IF('Conseil de classe'!$A$2=$I$7,Classe5!EN45,IF('Conseil de classe'!$A$2=$I$8,Classe6!EN45,IF('Conseil de classe'!$A$2=$I$9,Classe7!EN45,IF('Conseil de classe'!$A$2=$I$10,Classe8!EN45,IF('Conseil de classe'!$A$2=$I$11,Classe9!EN45)))))))))),"",IF('Conseil de classe'!$A$2=$I$3,Classe1!#REF!,IF('Conseil de classe'!$A$2=$I$4,Classe2!EN45,IF('Conseil de classe'!$A$2=$I$5,Classe3!EN45,IF('Conseil de classe'!$A$2=$I$6,Classe4!EN45,IF('Conseil de classe'!$A$2=$I$7,Classe5!EN45,IF('Conseil de classe'!$A$2=$I$8,Classe6!EN45,IF('Conseil de classe'!$A$2=$I$9,Classe7!EN45,IF('Conseil de classe'!$A$2=$I$10,Classe8!EN45,IF('Conseil de classe'!$A$2=$I$11,Classe9!EN45))))))))))</f>
        <v>#REF!</v>
      </c>
      <c r="AG44" s="7" t="e">
        <f>IF(ISBLANK(IF('Conseil de classe'!$A$2=$I$3,Classe1!#REF!,IF('Conseil de classe'!$A$2=$I$4,Classe2!EO45,IF('Conseil de classe'!$A$2=$I$5,Classe3!EO45,IF('Conseil de classe'!$A$2=$I$6,Classe4!EO45,IF('Conseil de classe'!$A$2=$I$7,Classe5!EO45,IF('Conseil de classe'!$A$2=$I$8,Classe6!EO45,IF('Conseil de classe'!$A$2=$I$9,Classe7!EO45,IF('Conseil de classe'!$A$2=$I$10,Classe8!EO45,IF('Conseil de classe'!$A$2=$I$11,Classe9!EO45)))))))))),"",IF('Conseil de classe'!$A$2=$I$3,Classe1!#REF!,IF('Conseil de classe'!$A$2=$I$4,Classe2!EO45,IF('Conseil de classe'!$A$2=$I$5,Classe3!EO45,IF('Conseil de classe'!$A$2=$I$6,Classe4!EO45,IF('Conseil de classe'!$A$2=$I$7,Classe5!EO45,IF('Conseil de classe'!$A$2=$I$8,Classe6!EO45,IF('Conseil de classe'!$A$2=$I$9,Classe7!EO45,IF('Conseil de classe'!$A$2=$I$10,Classe8!EO45,IF('Conseil de classe'!$A$2=$I$11,Classe9!EO45))))))))))</f>
        <v>#REF!</v>
      </c>
      <c r="AH44" s="7" t="e">
        <f>IF(ISBLANK(IF('Conseil de classe'!$A$2=$I$3,Classe1!#REF!,IF('Conseil de classe'!$A$2=$I$4,Classe2!EP45,IF('Conseil de classe'!$A$2=$I$5,Classe3!EP45,IF('Conseil de classe'!$A$2=$I$6,Classe4!EP45,IF('Conseil de classe'!$A$2=$I$7,Classe5!EP45,IF('Conseil de classe'!$A$2=$I$8,Classe6!EP45,IF('Conseil de classe'!$A$2=$I$9,Classe7!EP45,IF('Conseil de classe'!$A$2=$I$10,Classe8!EP45,IF('Conseil de classe'!$A$2=$I$11,Classe9!EP45)))))))))),"",IF('Conseil de classe'!$A$2=$I$3,Classe1!#REF!,IF('Conseil de classe'!$A$2=$I$4,Classe2!EP45,IF('Conseil de classe'!$A$2=$I$5,Classe3!EP45,IF('Conseil de classe'!$A$2=$I$6,Classe4!EP45,IF('Conseil de classe'!$A$2=$I$7,Classe5!EP45,IF('Conseil de classe'!$A$2=$I$8,Classe6!EP45,IF('Conseil de classe'!$A$2=$I$9,Classe7!EP45,IF('Conseil de classe'!$A$2=$I$10,Classe8!EP45,IF('Conseil de classe'!$A$2=$I$11,Classe9!EP45))))))))))</f>
        <v>#REF!</v>
      </c>
      <c r="AI44" s="7" t="e">
        <f>IF(ISBLANK(IF('Conseil de classe'!$A$2=$I$3,Classe1!#REF!,IF('Conseil de classe'!$A$2=$I$4,Classe2!EQ45,IF('Conseil de classe'!$A$2=$I$5,Classe3!EQ45,IF('Conseil de classe'!$A$2=$I$6,Classe4!EQ45,IF('Conseil de classe'!$A$2=$I$7,Classe5!EQ45,IF('Conseil de classe'!$A$2=$I$8,Classe6!EQ45,IF('Conseil de classe'!$A$2=$I$9,Classe7!EQ45,IF('Conseil de classe'!$A$2=$I$10,Classe8!EQ45,IF('Conseil de classe'!$A$2=$I$11,Classe9!EQ45)))))))))),"",IF('Conseil de classe'!$A$2=$I$3,Classe1!#REF!,IF('Conseil de classe'!$A$2=$I$4,Classe2!EQ45,IF('Conseil de classe'!$A$2=$I$5,Classe3!EQ45,IF('Conseil de classe'!$A$2=$I$6,Classe4!EQ45,IF('Conseil de classe'!$A$2=$I$7,Classe5!EQ45,IF('Conseil de classe'!$A$2=$I$8,Classe6!EQ45,IF('Conseil de classe'!$A$2=$I$9,Classe7!EQ45,IF('Conseil de classe'!$A$2=$I$10,Classe8!EQ45,IF('Conseil de classe'!$A$2=$I$11,Classe9!EQ45))))))))))</f>
        <v>#REF!</v>
      </c>
      <c r="AJ44" s="7" t="e">
        <f>IF(ISBLANK(IF('Conseil de classe'!$A$2=$I$3,Classe1!#REF!,IF('Conseil de classe'!$A$2=$I$4,Classe2!ER45,IF('Conseil de classe'!$A$2=$I$5,Classe3!ER45,IF('Conseil de classe'!$A$2=$I$6,Classe4!ER45,IF('Conseil de classe'!$A$2=$I$7,Classe5!ER45,IF('Conseil de classe'!$A$2=$I$8,Classe6!ER45,IF('Conseil de classe'!$A$2=$I$9,Classe7!ER45,IF('Conseil de classe'!$A$2=$I$10,Classe8!ER45,IF('Conseil de classe'!$A$2=$I$11,Classe9!ER45)))))))))),"",IF('Conseil de classe'!$A$2=$I$3,Classe1!#REF!,IF('Conseil de classe'!$A$2=$I$4,Classe2!ER45,IF('Conseil de classe'!$A$2=$I$5,Classe3!ER45,IF('Conseil de classe'!$A$2=$I$6,Classe4!ER45,IF('Conseil de classe'!$A$2=$I$7,Classe5!ER45,IF('Conseil de classe'!$A$2=$I$8,Classe6!ER45,IF('Conseil de classe'!$A$2=$I$9,Classe7!ER45,IF('Conseil de classe'!$A$2=$I$10,Classe8!ER45,IF('Conseil de classe'!$A$2=$I$11,Classe9!ER45))))))))))</f>
        <v>#REF!</v>
      </c>
      <c r="AK44" s="7" t="e">
        <f>IF(ISBLANK(IF('Conseil de classe'!$A$2=$I$3,Classe1!#REF!,IF('Conseil de classe'!$A$2=$I$4,Classe2!ES45,IF('Conseil de classe'!$A$2=$I$5,Classe3!ES45,IF('Conseil de classe'!$A$2=$I$6,Classe4!ES45,IF('Conseil de classe'!$A$2=$I$7,Classe5!ES45,IF('Conseil de classe'!$A$2=$I$8,Classe6!ES45,IF('Conseil de classe'!$A$2=$I$9,Classe7!ES45,IF('Conseil de classe'!$A$2=$I$10,Classe8!ES45,IF('Conseil de classe'!$A$2=$I$11,Classe9!ES45)))))))))),"",IF('Conseil de classe'!$A$2=$I$3,Classe1!#REF!,IF('Conseil de classe'!$A$2=$I$4,Classe2!ES45,IF('Conseil de classe'!$A$2=$I$5,Classe3!ES45,IF('Conseil de classe'!$A$2=$I$6,Classe4!ES45,IF('Conseil de classe'!$A$2=$I$7,Classe5!ES45,IF('Conseil de classe'!$A$2=$I$8,Classe6!ES45,IF('Conseil de classe'!$A$2=$I$9,Classe7!ES45,IF('Conseil de classe'!$A$2=$I$10,Classe8!ES45,IF('Conseil de classe'!$A$2=$I$11,Classe9!ES45))))))))))</f>
        <v>#REF!</v>
      </c>
      <c r="AL44" s="7" t="e">
        <f>IF(ISBLANK(IF('Conseil de classe'!$A$2=$I$3,Classe1!#REF!,IF('Conseil de classe'!$A$2=$I$4,Classe2!ET45,IF('Conseil de classe'!$A$2=$I$5,Classe3!ET45,IF('Conseil de classe'!$A$2=$I$6,Classe4!ET45,IF('Conseil de classe'!$A$2=$I$7,Classe5!ET45,IF('Conseil de classe'!$A$2=$I$8,Classe6!ET45,IF('Conseil de classe'!$A$2=$I$9,Classe7!ET45,IF('Conseil de classe'!$A$2=$I$10,Classe8!ET45,IF('Conseil de classe'!$A$2=$I$11,Classe9!ET45)))))))))),"",IF('Conseil de classe'!$A$2=$I$3,Classe1!#REF!,IF('Conseil de classe'!$A$2=$I$4,Classe2!ET45,IF('Conseil de classe'!$A$2=$I$5,Classe3!ET45,IF('Conseil de classe'!$A$2=$I$6,Classe4!ET45,IF('Conseil de classe'!$A$2=$I$7,Classe5!ET45,IF('Conseil de classe'!$A$2=$I$8,Classe6!ET45,IF('Conseil de classe'!$A$2=$I$9,Classe7!ET45,IF('Conseil de classe'!$A$2=$I$10,Classe8!ET45,IF('Conseil de classe'!$A$2=$I$11,Classe9!ET45))))))))))</f>
        <v>#REF!</v>
      </c>
      <c r="AM44" s="7" t="e">
        <f>IF(ISBLANK(IF('Conseil de classe'!$A$2=$I$3,Classe1!#REF!,IF('Conseil de classe'!$A$2=$I$4,Classe2!EU45,IF('Conseil de classe'!$A$2=$I$5,Classe3!EU45,IF('Conseil de classe'!$A$2=$I$6,Classe4!EU45,IF('Conseil de classe'!$A$2=$I$7,Classe5!EU45,IF('Conseil de classe'!$A$2=$I$8,Classe6!EU45,IF('Conseil de classe'!$A$2=$I$9,Classe7!EU45,IF('Conseil de classe'!$A$2=$I$10,Classe8!EU45,IF('Conseil de classe'!$A$2=$I$11,Classe9!EU45)))))))))),"",IF('Conseil de classe'!$A$2=$I$3,Classe1!#REF!,IF('Conseil de classe'!$A$2=$I$4,Classe2!EU45,IF('Conseil de classe'!$A$2=$I$5,Classe3!EU45,IF('Conseil de classe'!$A$2=$I$6,Classe4!EU45,IF('Conseil de classe'!$A$2=$I$7,Classe5!EU45,IF('Conseil de classe'!$A$2=$I$8,Classe6!EU45,IF('Conseil de classe'!$A$2=$I$9,Classe7!EU45,IF('Conseil de classe'!$A$2=$I$10,Classe8!EU45,IF('Conseil de classe'!$A$2=$I$11,Classe9!EU45))))))))))</f>
        <v>#REF!</v>
      </c>
      <c r="AN44" s="7" t="e">
        <f>IF(ISBLANK(IF('Conseil de classe'!$A$2=$I$3,Classe1!#REF!,IF('Conseil de classe'!$A$2=$I$4,Classe2!EV45,IF('Conseil de classe'!$A$2=$I$5,Classe3!EV45,IF('Conseil de classe'!$A$2=$I$6,Classe4!EV45,IF('Conseil de classe'!$A$2=$I$7,Classe5!EV45,IF('Conseil de classe'!$A$2=$I$8,Classe6!EV45,IF('Conseil de classe'!$A$2=$I$9,Classe7!EV45,IF('Conseil de classe'!$A$2=$I$10,Classe8!EV45,IF('Conseil de classe'!$A$2=$I$11,Classe9!EV45)))))))))),"",IF('Conseil de classe'!$A$2=$I$3,Classe1!#REF!,IF('Conseil de classe'!$A$2=$I$4,Classe2!EV45,IF('Conseil de classe'!$A$2=$I$5,Classe3!EV45,IF('Conseil de classe'!$A$2=$I$6,Classe4!EV45,IF('Conseil de classe'!$A$2=$I$7,Classe5!EV45,IF('Conseil de classe'!$A$2=$I$8,Classe6!EV45,IF('Conseil de classe'!$A$2=$I$9,Classe7!EV45,IF('Conseil de classe'!$A$2=$I$10,Classe8!EV45,IF('Conseil de classe'!$A$2=$I$11,Classe9!EV45))))))))))</f>
        <v>#REF!</v>
      </c>
      <c r="AO44" s="7" t="e">
        <f>IF(ISBLANK(IF('Conseil de classe'!$A$2=$I$3,Classe1!#REF!,IF('Conseil de classe'!$A$2=$I$4,Classe2!EW45,IF('Conseil de classe'!$A$2=$I$5,Classe3!EW45,IF('Conseil de classe'!$A$2=$I$6,Classe4!EW45,IF('Conseil de classe'!$A$2=$I$7,Classe5!EW45,IF('Conseil de classe'!$A$2=$I$8,Classe6!EW45,IF('Conseil de classe'!$A$2=$I$9,Classe7!EW45,IF('Conseil de classe'!$A$2=$I$10,Classe8!EW45,IF('Conseil de classe'!$A$2=$I$11,Classe9!EW45)))))))))),"",IF('Conseil de classe'!$A$2=$I$3,Classe1!#REF!,IF('Conseil de classe'!$A$2=$I$4,Classe2!EW45,IF('Conseil de classe'!$A$2=$I$5,Classe3!EW45,IF('Conseil de classe'!$A$2=$I$6,Classe4!EW45,IF('Conseil de classe'!$A$2=$I$7,Classe5!EW45,IF('Conseil de classe'!$A$2=$I$8,Classe6!EW45,IF('Conseil de classe'!$A$2=$I$9,Classe7!EW45,IF('Conseil de classe'!$A$2=$I$10,Classe8!EW45,IF('Conseil de classe'!$A$2=$I$11,Classe9!EW45))))))))))</f>
        <v>#REF!</v>
      </c>
      <c r="AP44" s="7" t="e">
        <f>IF(ISBLANK(IF('Conseil de classe'!$A$2=$I$3,Classe1!#REF!,IF('Conseil de classe'!$A$2=$I$4,Classe2!EX45,IF('Conseil de classe'!$A$2=$I$5,Classe3!EX45,IF('Conseil de classe'!$A$2=$I$6,Classe4!EX45,IF('Conseil de classe'!$A$2=$I$7,Classe5!EX45,IF('Conseil de classe'!$A$2=$I$8,Classe6!EX45,IF('Conseil de classe'!$A$2=$I$9,Classe7!EX45,IF('Conseil de classe'!$A$2=$I$10,Classe8!EX45,IF('Conseil de classe'!$A$2=$I$11,Classe9!EX45)))))))))),"",IF('Conseil de classe'!$A$2=$I$3,Classe1!#REF!,IF('Conseil de classe'!$A$2=$I$4,Classe2!EX45,IF('Conseil de classe'!$A$2=$I$5,Classe3!EX45,IF('Conseil de classe'!$A$2=$I$6,Classe4!EX45,IF('Conseil de classe'!$A$2=$I$7,Classe5!EX45,IF('Conseil de classe'!$A$2=$I$8,Classe6!EX45,IF('Conseil de classe'!$A$2=$I$9,Classe7!EX45,IF('Conseil de classe'!$A$2=$I$10,Classe8!EX45,IF('Conseil de classe'!$A$2=$I$11,Classe9!EX45))))))))))</f>
        <v>#REF!</v>
      </c>
      <c r="AQ44" s="7" t="e">
        <f>IF(ISBLANK(IF('Conseil de classe'!$A$2=$I$3,Classe1!#REF!,IF('Conseil de classe'!$A$2=$I$4,Classe2!EY45,IF('Conseil de classe'!$A$2=$I$5,Classe3!EY45,IF('Conseil de classe'!$A$2=$I$6,Classe4!EY45,IF('Conseil de classe'!$A$2=$I$7,Classe5!EY45,IF('Conseil de classe'!$A$2=$I$8,Classe6!EY45,IF('Conseil de classe'!$A$2=$I$9,Classe7!EY45,IF('Conseil de classe'!$A$2=$I$10,Classe8!EY45,IF('Conseil de classe'!$A$2=$I$11,Classe9!EY45)))))))))),"",IF('Conseil de classe'!$A$2=$I$3,Classe1!#REF!,IF('Conseil de classe'!$A$2=$I$4,Classe2!EY45,IF('Conseil de classe'!$A$2=$I$5,Classe3!EY45,IF('Conseil de classe'!$A$2=$I$6,Classe4!EY45,IF('Conseil de classe'!$A$2=$I$7,Classe5!EY45,IF('Conseil de classe'!$A$2=$I$8,Classe6!EY45,IF('Conseil de classe'!$A$2=$I$9,Classe7!EY45,IF('Conseil de classe'!$A$2=$I$10,Classe8!EY45,IF('Conseil de classe'!$A$2=$I$11,Classe9!EY45))))))))))</f>
        <v>#REF!</v>
      </c>
      <c r="AR44" s="7" t="e">
        <f>IF(ISBLANK(IF('Conseil de classe'!$A$2=$I$3,Classe1!#REF!,IF('Conseil de classe'!$A$2=$I$4,Classe2!EZ45,IF('Conseil de classe'!$A$2=$I$5,Classe3!EZ45,IF('Conseil de classe'!$A$2=$I$6,Classe4!EZ45,IF('Conseil de classe'!$A$2=$I$7,Classe5!EZ45,IF('Conseil de classe'!$A$2=$I$8,Classe6!EZ45,IF('Conseil de classe'!$A$2=$I$9,Classe7!EZ45,IF('Conseil de classe'!$A$2=$I$10,Classe8!EZ45,IF('Conseil de classe'!$A$2=$I$11,Classe9!EZ45)))))))))),"",IF('Conseil de classe'!$A$2=$I$3,Classe1!#REF!,IF('Conseil de classe'!$A$2=$I$4,Classe2!EZ45,IF('Conseil de classe'!$A$2=$I$5,Classe3!EZ45,IF('Conseil de classe'!$A$2=$I$6,Classe4!EZ45,IF('Conseil de classe'!$A$2=$I$7,Classe5!EZ45,IF('Conseil de classe'!$A$2=$I$8,Classe6!EZ45,IF('Conseil de classe'!$A$2=$I$9,Classe7!EZ45,IF('Conseil de classe'!$A$2=$I$10,Classe8!EZ45,IF('Conseil de classe'!$A$2=$I$11,Classe9!EZ45))))))))))</f>
        <v>#REF!</v>
      </c>
      <c r="AS44" s="7" t="e">
        <f>IF(ISBLANK(IF('Conseil de classe'!$A$2=$I$3,Classe1!#REF!,IF('Conseil de classe'!$A$2=$I$4,Classe2!FA45,IF('Conseil de classe'!$A$2=$I$5,Classe3!FA45,IF('Conseil de classe'!$A$2=$I$6,Classe4!FA45,IF('Conseil de classe'!$A$2=$I$7,Classe5!FA45,IF('Conseil de classe'!$A$2=$I$8,Classe6!FA45,IF('Conseil de classe'!$A$2=$I$9,Classe7!FA45,IF('Conseil de classe'!$A$2=$I$10,Classe8!FA45,IF('Conseil de classe'!$A$2=$I$11,Classe9!FA45)))))))))),"",IF('Conseil de classe'!$A$2=$I$3,Classe1!#REF!,IF('Conseil de classe'!$A$2=$I$4,Classe2!FA45,IF('Conseil de classe'!$A$2=$I$5,Classe3!FA45,IF('Conseil de classe'!$A$2=$I$6,Classe4!FA45,IF('Conseil de classe'!$A$2=$I$7,Classe5!FA45,IF('Conseil de classe'!$A$2=$I$8,Classe6!FA45,IF('Conseil de classe'!$A$2=$I$9,Classe7!FA45,IF('Conseil de classe'!$A$2=$I$10,Classe8!FA45,IF('Conseil de classe'!$A$2=$I$11,Classe9!FA45))))))))))</f>
        <v>#REF!</v>
      </c>
      <c r="AT44" s="7" t="e">
        <f>IF(ISBLANK(IF('Conseil de classe'!$A$2=$I$3,Classe1!#REF!,IF('Conseil de classe'!$A$2=$I$4,Classe2!FB45,IF('Conseil de classe'!$A$2=$I$5,Classe3!FB45,IF('Conseil de classe'!$A$2=$I$6,Classe4!FB45,IF('Conseil de classe'!$A$2=$I$7,Classe5!FB45,IF('Conseil de classe'!$A$2=$I$8,Classe6!FB45,IF('Conseil de classe'!$A$2=$I$9,Classe7!FB45,IF('Conseil de classe'!$A$2=$I$10,Classe8!FB45,IF('Conseil de classe'!$A$2=$I$11,Classe9!FB45)))))))))),"",IF('Conseil de classe'!$A$2=$I$3,Classe1!#REF!,IF('Conseil de classe'!$A$2=$I$4,Classe2!FB45,IF('Conseil de classe'!$A$2=$I$5,Classe3!FB45,IF('Conseil de classe'!$A$2=$I$6,Classe4!FB45,IF('Conseil de classe'!$A$2=$I$7,Classe5!FB45,IF('Conseil de classe'!$A$2=$I$8,Classe6!FB45,IF('Conseil de classe'!$A$2=$I$9,Classe7!FB45,IF('Conseil de classe'!$A$2=$I$10,Classe8!FB45,IF('Conseil de classe'!$A$2=$I$11,Classe9!FB45))))))))))</f>
        <v>#REF!</v>
      </c>
      <c r="AU44" s="7" t="e">
        <f>IF(ISBLANK(IF('Conseil de classe'!$A$2=$I$3,Classe1!#REF!,IF('Conseil de classe'!$A$2=$I$4,Classe2!FC45,IF('Conseil de classe'!$A$2=$I$5,Classe3!FC45,IF('Conseil de classe'!$A$2=$I$6,Classe4!FC45,IF('Conseil de classe'!$A$2=$I$7,Classe5!FC45,IF('Conseil de classe'!$A$2=$I$8,Classe6!FC45,IF('Conseil de classe'!$A$2=$I$9,Classe7!FC45,IF('Conseil de classe'!$A$2=$I$10,Classe8!FC45,IF('Conseil de classe'!$A$2=$I$11,Classe9!FC45)))))))))),"",IF('Conseil de classe'!$A$2=$I$3,Classe1!#REF!,IF('Conseil de classe'!$A$2=$I$4,Classe2!FC45,IF('Conseil de classe'!$A$2=$I$5,Classe3!FC45,IF('Conseil de classe'!$A$2=$I$6,Classe4!FC45,IF('Conseil de classe'!$A$2=$I$7,Classe5!FC45,IF('Conseil de classe'!$A$2=$I$8,Classe6!FC45,IF('Conseil de classe'!$A$2=$I$9,Classe7!FC45,IF('Conseil de classe'!$A$2=$I$10,Classe8!FC45,IF('Conseil de classe'!$A$2=$I$11,Classe9!FC45))))))))))</f>
        <v>#REF!</v>
      </c>
      <c r="AV44" s="7" t="e">
        <f>IF(ISBLANK(IF('Conseil de classe'!$A$2=$I$3,Classe1!#REF!,IF('Conseil de classe'!$A$2=$I$4,Classe2!FD45,IF('Conseil de classe'!$A$2=$I$5,Classe3!FD45,IF('Conseil de classe'!$A$2=$I$6,Classe4!FD45,IF('Conseil de classe'!$A$2=$I$7,Classe5!FD45,IF('Conseil de classe'!$A$2=$I$8,Classe6!FD45,IF('Conseil de classe'!$A$2=$I$9,Classe7!FD45,IF('Conseil de classe'!$A$2=$I$10,Classe8!FD45,IF('Conseil de classe'!$A$2=$I$11,Classe9!FD45)))))))))),"",IF('Conseil de classe'!$A$2=$I$3,Classe1!#REF!,IF('Conseil de classe'!$A$2=$I$4,Classe2!FD45,IF('Conseil de classe'!$A$2=$I$5,Classe3!FD45,IF('Conseil de classe'!$A$2=$I$6,Classe4!FD45,IF('Conseil de classe'!$A$2=$I$7,Classe5!FD45,IF('Conseil de classe'!$A$2=$I$8,Classe6!FD45,IF('Conseil de classe'!$A$2=$I$9,Classe7!FD45,IF('Conseil de classe'!$A$2=$I$10,Classe8!FD45,IF('Conseil de classe'!$A$2=$I$11,Classe9!FD45))))))))))</f>
        <v>#REF!</v>
      </c>
      <c r="AW44" s="7" t="e">
        <f>IF(ISBLANK(IF('Conseil de classe'!$A$2=$I$3,Classe1!#REF!,IF('Conseil de classe'!$A$2=$I$4,Classe2!FE45,IF('Conseil de classe'!$A$2=$I$5,Classe3!FE45,IF('Conseil de classe'!$A$2=$I$6,Classe4!FE45,IF('Conseil de classe'!$A$2=$I$7,Classe5!FE45,IF('Conseil de classe'!$A$2=$I$8,Classe6!FE45,IF('Conseil de classe'!$A$2=$I$9,Classe7!FE45,IF('Conseil de classe'!$A$2=$I$10,Classe8!FE45,IF('Conseil de classe'!$A$2=$I$11,Classe9!FE45)))))))))),"",IF('Conseil de classe'!$A$2=$I$3,Classe1!#REF!,IF('Conseil de classe'!$A$2=$I$4,Classe2!FE45,IF('Conseil de classe'!$A$2=$I$5,Classe3!FE45,IF('Conseil de classe'!$A$2=$I$6,Classe4!FE45,IF('Conseil de classe'!$A$2=$I$7,Classe5!FE45,IF('Conseil de classe'!$A$2=$I$8,Classe6!FE45,IF('Conseil de classe'!$A$2=$I$9,Classe7!FE45,IF('Conseil de classe'!$A$2=$I$10,Classe8!FE45,IF('Conseil de classe'!$A$2=$I$11,Classe9!FE45))))))))))</f>
        <v>#REF!</v>
      </c>
      <c r="AX44" s="7" t="e">
        <f>IF(ISBLANK(IF('Conseil de classe'!$A$2=$I$3,Classe1!#REF!,IF('Conseil de classe'!$A$2=$I$4,Classe2!FF45,IF('Conseil de classe'!$A$2=$I$5,Classe3!FF45,IF('Conseil de classe'!$A$2=$I$6,Classe4!FF45,IF('Conseil de classe'!$A$2=$I$7,Classe5!FF45,IF('Conseil de classe'!$A$2=$I$8,Classe6!FF45,IF('Conseil de classe'!$A$2=$I$9,Classe7!FF45,IF('Conseil de classe'!$A$2=$I$10,Classe8!FF45,IF('Conseil de classe'!$A$2=$I$11,Classe9!FF45)))))))))),"",IF('Conseil de classe'!$A$2=$I$3,Classe1!#REF!,IF('Conseil de classe'!$A$2=$I$4,Classe2!FF45,IF('Conseil de classe'!$A$2=$I$5,Classe3!FF45,IF('Conseil de classe'!$A$2=$I$6,Classe4!FF45,IF('Conseil de classe'!$A$2=$I$7,Classe5!FF45,IF('Conseil de classe'!$A$2=$I$8,Classe6!FF45,IF('Conseil de classe'!$A$2=$I$9,Classe7!FF45,IF('Conseil de classe'!$A$2=$I$10,Classe8!FF45,IF('Conseil de classe'!$A$2=$I$11,Classe9!FF45))))))))))</f>
        <v>#REF!</v>
      </c>
      <c r="AY44" s="7" t="e">
        <f>IF(ISBLANK(IF('Conseil de classe'!$A$2=$I$3,Classe1!#REF!,IF('Conseil de classe'!$A$2=$I$4,Classe2!FG45,IF('Conseil de classe'!$A$2=$I$5,Classe3!FG45,IF('Conseil de classe'!$A$2=$I$6,Classe4!FG45,IF('Conseil de classe'!$A$2=$I$7,Classe5!FG45,IF('Conseil de classe'!$A$2=$I$8,Classe6!FG45,IF('Conseil de classe'!$A$2=$I$9,Classe7!FG45,IF('Conseil de classe'!$A$2=$I$10,Classe8!FG45,IF('Conseil de classe'!$A$2=$I$11,Classe9!FG45)))))))))),"",IF('Conseil de classe'!$A$2=$I$3,Classe1!#REF!,IF('Conseil de classe'!$A$2=$I$4,Classe2!FG45,IF('Conseil de classe'!$A$2=$I$5,Classe3!FG45,IF('Conseil de classe'!$A$2=$I$6,Classe4!FG45,IF('Conseil de classe'!$A$2=$I$7,Classe5!FG45,IF('Conseil de classe'!$A$2=$I$8,Classe6!FG45,IF('Conseil de classe'!$A$2=$I$9,Classe7!FG45,IF('Conseil de classe'!$A$2=$I$10,Classe8!FG45,IF('Conseil de classe'!$A$2=$I$11,Classe9!FG45))))))))))</f>
        <v>#REF!</v>
      </c>
      <c r="AZ44" s="7" t="e">
        <f>IF(ISBLANK(IF('Conseil de classe'!$A$2=$I$3,Classe1!#REF!,IF('Conseil de classe'!$A$2=$I$4,Classe2!FH45,IF('Conseil de classe'!$A$2=$I$5,Classe3!FH45,IF('Conseil de classe'!$A$2=$I$6,Classe4!FH45,IF('Conseil de classe'!$A$2=$I$7,Classe5!FH45,IF('Conseil de classe'!$A$2=$I$8,Classe6!FH45,IF('Conseil de classe'!$A$2=$I$9,Classe7!FH45,IF('Conseil de classe'!$A$2=$I$10,Classe8!FH45,IF('Conseil de classe'!$A$2=$I$11,Classe9!FH45)))))))))),"",IF('Conseil de classe'!$A$2=$I$3,Classe1!#REF!,IF('Conseil de classe'!$A$2=$I$4,Classe2!FH45,IF('Conseil de classe'!$A$2=$I$5,Classe3!FH45,IF('Conseil de classe'!$A$2=$I$6,Classe4!FH45,IF('Conseil de classe'!$A$2=$I$7,Classe5!FH45,IF('Conseil de classe'!$A$2=$I$8,Classe6!FH45,IF('Conseil de classe'!$A$2=$I$9,Classe7!FH45,IF('Conseil de classe'!$A$2=$I$10,Classe8!FH45,IF('Conseil de classe'!$A$2=$I$11,Classe9!FH45))))))))))</f>
        <v>#REF!</v>
      </c>
      <c r="BA44" s="7" t="e">
        <f>IF(ISBLANK(IF('Conseil de classe'!$A$2=$I$3,Classe1!#REF!,IF('Conseil de classe'!$A$2=$I$4,Classe2!FI45,IF('Conseil de classe'!$A$2=$I$5,Classe3!FI45,IF('Conseil de classe'!$A$2=$I$6,Classe4!FI45,IF('Conseil de classe'!$A$2=$I$7,Classe5!FI45,IF('Conseil de classe'!$A$2=$I$8,Classe6!FI45,IF('Conseil de classe'!$A$2=$I$9,Classe7!FI45,IF('Conseil de classe'!$A$2=$I$10,Classe8!FI45,IF('Conseil de classe'!$A$2=$I$11,Classe9!FI45)))))))))),"",IF('Conseil de classe'!$A$2=$I$3,Classe1!#REF!,IF('Conseil de classe'!$A$2=$I$4,Classe2!FI45,IF('Conseil de classe'!$A$2=$I$5,Classe3!FI45,IF('Conseil de classe'!$A$2=$I$6,Classe4!FI45,IF('Conseil de classe'!$A$2=$I$7,Classe5!FI45,IF('Conseil de classe'!$A$2=$I$8,Classe6!FI45,IF('Conseil de classe'!$A$2=$I$9,Classe7!FI45,IF('Conseil de classe'!$A$2=$I$10,Classe8!FI45,IF('Conseil de classe'!$A$2=$I$11,Classe9!FI45))))))))))</f>
        <v>#REF!</v>
      </c>
      <c r="BB44" s="7" t="e">
        <f>IF(ISBLANK(IF('Conseil de classe'!$A$2=$I$3,Classe1!#REF!,IF('Conseil de classe'!$A$2=$I$4,Classe2!FJ45,IF('Conseil de classe'!$A$2=$I$5,Classe3!FJ45,IF('Conseil de classe'!$A$2=$I$6,Classe4!FJ45,IF('Conseil de classe'!$A$2=$I$7,Classe5!FJ45,IF('Conseil de classe'!$A$2=$I$8,Classe6!FJ45,IF('Conseil de classe'!$A$2=$I$9,Classe7!FJ45,IF('Conseil de classe'!$A$2=$I$10,Classe8!FJ45,IF('Conseil de classe'!$A$2=$I$11,Classe9!FJ45)))))))))),"",IF('Conseil de classe'!$A$2=$I$3,Classe1!#REF!,IF('Conseil de classe'!$A$2=$I$4,Classe2!FJ45,IF('Conseil de classe'!$A$2=$I$5,Classe3!FJ45,IF('Conseil de classe'!$A$2=$I$6,Classe4!FJ45,IF('Conseil de classe'!$A$2=$I$7,Classe5!FJ45,IF('Conseil de classe'!$A$2=$I$8,Classe6!FJ45,IF('Conseil de classe'!$A$2=$I$9,Classe7!FJ45,IF('Conseil de classe'!$A$2=$I$10,Classe8!FJ45,IF('Conseil de classe'!$A$2=$I$11,Classe9!FJ45))))))))))</f>
        <v>#REF!</v>
      </c>
      <c r="BC44" s="7" t="e">
        <f>IF(ISBLANK(IF('Conseil de classe'!$A$2=$I$3,Classe1!#REF!,IF('Conseil de classe'!$A$2=$I$4,Classe2!FK45,IF('Conseil de classe'!$A$2=$I$5,Classe3!FK45,IF('Conseil de classe'!$A$2=$I$6,Classe4!FK45,IF('Conseil de classe'!$A$2=$I$7,Classe5!FK45,IF('Conseil de classe'!$A$2=$I$8,Classe6!FK45,IF('Conseil de classe'!$A$2=$I$9,Classe7!FK45,IF('Conseil de classe'!$A$2=$I$10,Classe8!FK45,IF('Conseil de classe'!$A$2=$I$11,Classe9!FK45)))))))))),"",IF('Conseil de classe'!$A$2=$I$3,Classe1!#REF!,IF('Conseil de classe'!$A$2=$I$4,Classe2!FK45,IF('Conseil de classe'!$A$2=$I$5,Classe3!FK45,IF('Conseil de classe'!$A$2=$I$6,Classe4!FK45,IF('Conseil de classe'!$A$2=$I$7,Classe5!FK45,IF('Conseil de classe'!$A$2=$I$8,Classe6!FK45,IF('Conseil de classe'!$A$2=$I$9,Classe7!FK45,IF('Conseil de classe'!$A$2=$I$10,Classe8!FK45,IF('Conseil de classe'!$A$2=$I$11,Classe9!FK45))))))))))</f>
        <v>#REF!</v>
      </c>
      <c r="BD44" s="7" t="e">
        <f>IF(ISBLANK(IF('Conseil de classe'!$A$2=$I$3,Classe1!#REF!,IF('Conseil de classe'!$A$2=$I$4,Classe2!FL45,IF('Conseil de classe'!$A$2=$I$5,Classe3!FL45,IF('Conseil de classe'!$A$2=$I$6,Classe4!FL45,IF('Conseil de classe'!$A$2=$I$7,Classe5!FL45,IF('Conseil de classe'!$A$2=$I$8,Classe6!FL45,IF('Conseil de classe'!$A$2=$I$9,Classe7!FL45,IF('Conseil de classe'!$A$2=$I$10,Classe8!FL45,IF('Conseil de classe'!$A$2=$I$11,Classe9!FL45)))))))))),"",IF('Conseil de classe'!$A$2=$I$3,Classe1!#REF!,IF('Conseil de classe'!$A$2=$I$4,Classe2!FL45,IF('Conseil de classe'!$A$2=$I$5,Classe3!FL45,IF('Conseil de classe'!$A$2=$I$6,Classe4!FL45,IF('Conseil de classe'!$A$2=$I$7,Classe5!FL45,IF('Conseil de classe'!$A$2=$I$8,Classe6!FL45,IF('Conseil de classe'!$A$2=$I$9,Classe7!FL45,IF('Conseil de classe'!$A$2=$I$10,Classe8!FL45,IF('Conseil de classe'!$A$2=$I$11,Classe9!FL45))))))))))</f>
        <v>#REF!</v>
      </c>
      <c r="BE44" s="7" t="e">
        <f>IF(ISBLANK(IF('Conseil de classe'!$A$2=$I$3,Classe1!#REF!,IF('Conseil de classe'!$A$2=$I$4,Classe2!FM45,IF('Conseil de classe'!$A$2=$I$5,Classe3!FM45,IF('Conseil de classe'!$A$2=$I$6,Classe4!FM45,IF('Conseil de classe'!$A$2=$I$7,Classe5!FM45,IF('Conseil de classe'!$A$2=$I$8,Classe6!FM45,IF('Conseil de classe'!$A$2=$I$9,Classe7!FM45,IF('Conseil de classe'!$A$2=$I$10,Classe8!FM45,IF('Conseil de classe'!$A$2=$I$11,Classe9!FM45)))))))))),"",IF('Conseil de classe'!$A$2=$I$3,Classe1!#REF!,IF('Conseil de classe'!$A$2=$I$4,Classe2!FM45,IF('Conseil de classe'!$A$2=$I$5,Classe3!FM45,IF('Conseil de classe'!$A$2=$I$6,Classe4!FM45,IF('Conseil de classe'!$A$2=$I$7,Classe5!FM45,IF('Conseil de classe'!$A$2=$I$8,Classe6!FM45,IF('Conseil de classe'!$A$2=$I$9,Classe7!FM45,IF('Conseil de classe'!$A$2=$I$10,Classe8!FM45,IF('Conseil de classe'!$A$2=$I$11,Classe9!FM45))))))))))</f>
        <v>#REF!</v>
      </c>
      <c r="BF44" s="7" t="e">
        <f>IF(ISBLANK(IF('Conseil de classe'!$A$2=$I$3,Classe1!#REF!,IF('Conseil de classe'!$A$2=$I$4,Classe2!FN45,IF('Conseil de classe'!$A$2=$I$5,Classe3!FN45,IF('Conseil de classe'!$A$2=$I$6,Classe4!FN45,IF('Conseil de classe'!$A$2=$I$7,Classe5!FN45,IF('Conseil de classe'!$A$2=$I$8,Classe6!FN45,IF('Conseil de classe'!$A$2=$I$9,Classe7!FN45,IF('Conseil de classe'!$A$2=$I$10,Classe8!FN45,IF('Conseil de classe'!$A$2=$I$11,Classe9!FN45)))))))))),"",IF('Conseil de classe'!$A$2=$I$3,Classe1!#REF!,IF('Conseil de classe'!$A$2=$I$4,Classe2!FN45,IF('Conseil de classe'!$A$2=$I$5,Classe3!FN45,IF('Conseil de classe'!$A$2=$I$6,Classe4!FN45,IF('Conseil de classe'!$A$2=$I$7,Classe5!FN45,IF('Conseil de classe'!$A$2=$I$8,Classe6!FN45,IF('Conseil de classe'!$A$2=$I$9,Classe7!FN45,IF('Conseil de classe'!$A$2=$I$10,Classe8!FN45,IF('Conseil de classe'!$A$2=$I$11,Classe9!FN45))))))))))</f>
        <v>#REF!</v>
      </c>
      <c r="BG44" s="7" t="e">
        <f>IF(ISBLANK(IF('Conseil de classe'!$A$2=$I$3,Classe1!#REF!,IF('Conseil de classe'!$A$2=$I$4,Classe2!FO45,IF('Conseil de classe'!$A$2=$I$5,Classe3!FO45,IF('Conseil de classe'!$A$2=$I$6,Classe4!FO45,IF('Conseil de classe'!$A$2=$I$7,Classe5!FO45,IF('Conseil de classe'!$A$2=$I$8,Classe6!FO45,IF('Conseil de classe'!$A$2=$I$9,Classe7!FO45,IF('Conseil de classe'!$A$2=$I$10,Classe8!FO45,IF('Conseil de classe'!$A$2=$I$11,Classe9!FO45)))))))))),"",IF('Conseil de classe'!$A$2=$I$3,Classe1!#REF!,IF('Conseil de classe'!$A$2=$I$4,Classe2!FO45,IF('Conseil de classe'!$A$2=$I$5,Classe3!FO45,IF('Conseil de classe'!$A$2=$I$6,Classe4!FO45,IF('Conseil de classe'!$A$2=$I$7,Classe5!FO45,IF('Conseil de classe'!$A$2=$I$8,Classe6!FO45,IF('Conseil de classe'!$A$2=$I$9,Classe7!FO45,IF('Conseil de classe'!$A$2=$I$10,Classe8!FO45,IF('Conseil de classe'!$A$2=$I$11,Classe9!FO45))))))))))</f>
        <v>#REF!</v>
      </c>
      <c r="BH44" s="7" t="e">
        <f>IF(ISBLANK(IF('Conseil de classe'!$A$2=$I$3,Classe1!#REF!,IF('Conseil de classe'!$A$2=$I$4,Classe2!FP45,IF('Conseil de classe'!$A$2=$I$5,Classe3!FP45,IF('Conseil de classe'!$A$2=$I$6,Classe4!FP45,IF('Conseil de classe'!$A$2=$I$7,Classe5!FP45,IF('Conseil de classe'!$A$2=$I$8,Classe6!FP45,IF('Conseil de classe'!$A$2=$I$9,Classe7!FP45,IF('Conseil de classe'!$A$2=$I$10,Classe8!FP45,IF('Conseil de classe'!$A$2=$I$11,Classe9!FP45)))))))))),"",IF('Conseil de classe'!$A$2=$I$3,Classe1!#REF!,IF('Conseil de classe'!$A$2=$I$4,Classe2!FP45,IF('Conseil de classe'!$A$2=$I$5,Classe3!FP45,IF('Conseil de classe'!$A$2=$I$6,Classe4!FP45,IF('Conseil de classe'!$A$2=$I$7,Classe5!FP45,IF('Conseil de classe'!$A$2=$I$8,Classe6!FP45,IF('Conseil de classe'!$A$2=$I$9,Classe7!FP45,IF('Conseil de classe'!$A$2=$I$10,Classe8!FP45,IF('Conseil de classe'!$A$2=$I$11,Classe9!FP45))))))))))</f>
        <v>#REF!</v>
      </c>
      <c r="BI44" s="7" t="e">
        <f>IF(ISBLANK(IF('Conseil de classe'!$A$2=$I$3,Classe1!#REF!,IF('Conseil de classe'!$A$2=$I$4,Classe2!FQ45,IF('Conseil de classe'!$A$2=$I$5,Classe3!FQ45,IF('Conseil de classe'!$A$2=$I$6,Classe4!FQ45,IF('Conseil de classe'!$A$2=$I$7,Classe5!FQ45,IF('Conseil de classe'!$A$2=$I$8,Classe6!FQ45,IF('Conseil de classe'!$A$2=$I$9,Classe7!FQ45,IF('Conseil de classe'!$A$2=$I$10,Classe8!FQ45,IF('Conseil de classe'!$A$2=$I$11,Classe9!FQ45)))))))))),"",IF('Conseil de classe'!$A$2=$I$3,Classe1!#REF!,IF('Conseil de classe'!$A$2=$I$4,Classe2!FQ45,IF('Conseil de classe'!$A$2=$I$5,Classe3!FQ45,IF('Conseil de classe'!$A$2=$I$6,Classe4!FQ45,IF('Conseil de classe'!$A$2=$I$7,Classe5!FQ45,IF('Conseil de classe'!$A$2=$I$8,Classe6!FQ45,IF('Conseil de classe'!$A$2=$I$9,Classe7!FQ45,IF('Conseil de classe'!$A$2=$I$10,Classe8!FQ45,IF('Conseil de classe'!$A$2=$I$11,Classe9!FQ45))))))))))</f>
        <v>#REF!</v>
      </c>
      <c r="BJ44" s="7" t="e">
        <f>IF(ISBLANK(IF('Conseil de classe'!$A$2=$I$3,Classe1!#REF!,IF('Conseil de classe'!$A$2=$I$4,Classe2!FR45,IF('Conseil de classe'!$A$2=$I$5,Classe3!FR45,IF('Conseil de classe'!$A$2=$I$6,Classe4!FR45,IF('Conseil de classe'!$A$2=$I$7,Classe5!FR45,IF('Conseil de classe'!$A$2=$I$8,Classe6!FR45,IF('Conseil de classe'!$A$2=$I$9,Classe7!FR45,IF('Conseil de classe'!$A$2=$I$10,Classe8!FR45,IF('Conseil de classe'!$A$2=$I$11,Classe9!FR45)))))))))),"",IF('Conseil de classe'!$A$2=$I$3,Classe1!#REF!,IF('Conseil de classe'!$A$2=$I$4,Classe2!FR45,IF('Conseil de classe'!$A$2=$I$5,Classe3!FR45,IF('Conseil de classe'!$A$2=$I$6,Classe4!FR45,IF('Conseil de classe'!$A$2=$I$7,Classe5!FR45,IF('Conseil de classe'!$A$2=$I$8,Classe6!FR45,IF('Conseil de classe'!$A$2=$I$9,Classe7!FR45,IF('Conseil de classe'!$A$2=$I$10,Classe8!FR45,IF('Conseil de classe'!$A$2=$I$11,Classe9!FR45))))))))))</f>
        <v>#REF!</v>
      </c>
      <c r="BK44" s="7" t="e">
        <f>IF(ISBLANK(IF('Conseil de classe'!$A$2=$I$3,Classe1!#REF!,IF('Conseil de classe'!$A$2=$I$4,Classe2!FS45,IF('Conseil de classe'!$A$2=$I$5,Classe3!FS45,IF('Conseil de classe'!$A$2=$I$6,Classe4!FS45,IF('Conseil de classe'!$A$2=$I$7,Classe5!FS45,IF('Conseil de classe'!$A$2=$I$8,Classe6!FS45,IF('Conseil de classe'!$A$2=$I$9,Classe7!FS45,IF('Conseil de classe'!$A$2=$I$10,Classe8!FS45,IF('Conseil de classe'!$A$2=$I$11,Classe9!FS45)))))))))),"",IF('Conseil de classe'!$A$2=$I$3,Classe1!#REF!,IF('Conseil de classe'!$A$2=$I$4,Classe2!FS45,IF('Conseil de classe'!$A$2=$I$5,Classe3!FS45,IF('Conseil de classe'!$A$2=$I$6,Classe4!FS45,IF('Conseil de classe'!$A$2=$I$7,Classe5!FS45,IF('Conseil de classe'!$A$2=$I$8,Classe6!FS45,IF('Conseil de classe'!$A$2=$I$9,Classe7!FS45,IF('Conseil de classe'!$A$2=$I$10,Classe8!FS45,IF('Conseil de classe'!$A$2=$I$11,Classe9!FS45))))))))))</f>
        <v>#REF!</v>
      </c>
      <c r="BL44" s="7" t="e">
        <f>IF(ISBLANK(IF('Conseil de classe'!$A$2=$I$3,Classe1!#REF!,IF('Conseil de classe'!$A$2=$I$4,Classe2!FT45,IF('Conseil de classe'!$A$2=$I$5,Classe3!FT45,IF('Conseil de classe'!$A$2=$I$6,Classe4!FT45,IF('Conseil de classe'!$A$2=$I$7,Classe5!FT45,IF('Conseil de classe'!$A$2=$I$8,Classe6!FT45,IF('Conseil de classe'!$A$2=$I$9,Classe7!FT45,IF('Conseil de classe'!$A$2=$I$10,Classe8!FT45,IF('Conseil de classe'!$A$2=$I$11,Classe9!FT45)))))))))),"",IF('Conseil de classe'!$A$2=$I$3,Classe1!#REF!,IF('Conseil de classe'!$A$2=$I$4,Classe2!FT45,IF('Conseil de classe'!$A$2=$I$5,Classe3!FT45,IF('Conseil de classe'!$A$2=$I$6,Classe4!FT45,IF('Conseil de classe'!$A$2=$I$7,Classe5!FT45,IF('Conseil de classe'!$A$2=$I$8,Classe6!FT45,IF('Conseil de classe'!$A$2=$I$9,Classe7!FT45,IF('Conseil de classe'!$A$2=$I$10,Classe8!FT45,IF('Conseil de classe'!$A$2=$I$11,Classe9!FT45))))))))))</f>
        <v>#REF!</v>
      </c>
      <c r="BM44" s="7" t="e">
        <f>IF(ISBLANK(IF('Conseil de classe'!$A$2=$I$3,Classe1!#REF!,IF('Conseil de classe'!$A$2=$I$4,Classe2!FU45,IF('Conseil de classe'!$A$2=$I$5,Classe3!FU45,IF('Conseil de classe'!$A$2=$I$6,Classe4!FU45,IF('Conseil de classe'!$A$2=$I$7,Classe5!FU45,IF('Conseil de classe'!$A$2=$I$8,Classe6!FU45,IF('Conseil de classe'!$A$2=$I$9,Classe7!FU45,IF('Conseil de classe'!$A$2=$I$10,Classe8!FU45,IF('Conseil de classe'!$A$2=$I$11,Classe9!FU45)))))))))),"",IF('Conseil de classe'!$A$2=$I$3,Classe1!#REF!,IF('Conseil de classe'!$A$2=$I$4,Classe2!FU45,IF('Conseil de classe'!$A$2=$I$5,Classe3!FU45,IF('Conseil de classe'!$A$2=$I$6,Classe4!FU45,IF('Conseil de classe'!$A$2=$I$7,Classe5!FU45,IF('Conseil de classe'!$A$2=$I$8,Classe6!FU45,IF('Conseil de classe'!$A$2=$I$9,Classe7!FU45,IF('Conseil de classe'!$A$2=$I$10,Classe8!FU45,IF('Conseil de classe'!$A$2=$I$11,Classe9!FU45))))))))))</f>
        <v>#REF!</v>
      </c>
      <c r="BN44" s="7" t="e">
        <f>IF(ISBLANK(IF('Conseil de classe'!$A$2=$I$3,Classe1!#REF!,IF('Conseil de classe'!$A$2=$I$4,Classe2!FV45,IF('Conseil de classe'!$A$2=$I$5,Classe3!FV45,IF('Conseil de classe'!$A$2=$I$6,Classe4!FV45,IF('Conseil de classe'!$A$2=$I$7,Classe5!FV45,IF('Conseil de classe'!$A$2=$I$8,Classe6!FV45,IF('Conseil de classe'!$A$2=$I$9,Classe7!FV45,IF('Conseil de classe'!$A$2=$I$10,Classe8!FV45,IF('Conseil de classe'!$A$2=$I$11,Classe9!FV45)))))))))),"",IF('Conseil de classe'!$A$2=$I$3,Classe1!#REF!,IF('Conseil de classe'!$A$2=$I$4,Classe2!FV45,IF('Conseil de classe'!$A$2=$I$5,Classe3!FV45,IF('Conseil de classe'!$A$2=$I$6,Classe4!FV45,IF('Conseil de classe'!$A$2=$I$7,Classe5!FV45,IF('Conseil de classe'!$A$2=$I$8,Classe6!FV45,IF('Conseil de classe'!$A$2=$I$9,Classe7!FV45,IF('Conseil de classe'!$A$2=$I$10,Classe8!FV45,IF('Conseil de classe'!$A$2=$I$11,Classe9!FV45))))))))))</f>
        <v>#REF!</v>
      </c>
      <c r="BO44" s="7" t="e">
        <f>IF(ISBLANK(IF('Conseil de classe'!$A$2=$I$3,Classe1!#REF!,IF('Conseil de classe'!$A$2=$I$4,Classe2!FW45,IF('Conseil de classe'!$A$2=$I$5,Classe3!FW45,IF('Conseil de classe'!$A$2=$I$6,Classe4!FW45,IF('Conseil de classe'!$A$2=$I$7,Classe5!FW45,IF('Conseil de classe'!$A$2=$I$8,Classe6!FW45,IF('Conseil de classe'!$A$2=$I$9,Classe7!FW45,IF('Conseil de classe'!$A$2=$I$10,Classe8!FW45,IF('Conseil de classe'!$A$2=$I$11,Classe9!FW45)))))))))),"",IF('Conseil de classe'!$A$2=$I$3,Classe1!#REF!,IF('Conseil de classe'!$A$2=$I$4,Classe2!FW45,IF('Conseil de classe'!$A$2=$I$5,Classe3!FW45,IF('Conseil de classe'!$A$2=$I$6,Classe4!FW45,IF('Conseil de classe'!$A$2=$I$7,Classe5!FW45,IF('Conseil de classe'!$A$2=$I$8,Classe6!FW45,IF('Conseil de classe'!$A$2=$I$9,Classe7!FW45,IF('Conseil de classe'!$A$2=$I$10,Classe8!FW45,IF('Conseil de classe'!$A$2=$I$11,Classe9!FW45))))))))))</f>
        <v>#REF!</v>
      </c>
      <c r="BP44" s="7" t="e">
        <f>IF(ISBLANK(IF('Conseil de classe'!$A$2=$I$3,Classe1!#REF!,IF('Conseil de classe'!$A$2=$I$4,Classe2!FX45,IF('Conseil de classe'!$A$2=$I$5,Classe3!FX45,IF('Conseil de classe'!$A$2=$I$6,Classe4!FX45,IF('Conseil de classe'!$A$2=$I$7,Classe5!FX45,IF('Conseil de classe'!$A$2=$I$8,Classe6!FX45,IF('Conseil de classe'!$A$2=$I$9,Classe7!FX45,IF('Conseil de classe'!$A$2=$I$10,Classe8!FX45,IF('Conseil de classe'!$A$2=$I$11,Classe9!FX45)))))))))),"",IF('Conseil de classe'!$A$2=$I$3,Classe1!#REF!,IF('Conseil de classe'!$A$2=$I$4,Classe2!FX45,IF('Conseil de classe'!$A$2=$I$5,Classe3!FX45,IF('Conseil de classe'!$A$2=$I$6,Classe4!FX45,IF('Conseil de classe'!$A$2=$I$7,Classe5!FX45,IF('Conseil de classe'!$A$2=$I$8,Classe6!FX45,IF('Conseil de classe'!$A$2=$I$9,Classe7!FX45,IF('Conseil de classe'!$A$2=$I$10,Classe8!FX45,IF('Conseil de classe'!$A$2=$I$11,Classe9!FX45))))))))))</f>
        <v>#REF!</v>
      </c>
      <c r="BQ44" s="7" t="e">
        <f>IF(ISBLANK(IF('Conseil de classe'!$A$2=$I$3,Classe1!#REF!,IF('Conseil de classe'!$A$2=$I$4,Classe2!FY45,IF('Conseil de classe'!$A$2=$I$5,Classe3!FY45,IF('Conseil de classe'!$A$2=$I$6,Classe4!FY45,IF('Conseil de classe'!$A$2=$I$7,Classe5!FY45,IF('Conseil de classe'!$A$2=$I$8,Classe6!FY45,IF('Conseil de classe'!$A$2=$I$9,Classe7!FY45,IF('Conseil de classe'!$A$2=$I$10,Classe8!FY45,IF('Conseil de classe'!$A$2=$I$11,Classe9!FY45)))))))))),"",IF('Conseil de classe'!$A$2=$I$3,Classe1!#REF!,IF('Conseil de classe'!$A$2=$I$4,Classe2!FY45,IF('Conseil de classe'!$A$2=$I$5,Classe3!FY45,IF('Conseil de classe'!$A$2=$I$6,Classe4!FY45,IF('Conseil de classe'!$A$2=$I$7,Classe5!FY45,IF('Conseil de classe'!$A$2=$I$8,Classe6!FY45,IF('Conseil de classe'!$A$2=$I$9,Classe7!FY45,IF('Conseil de classe'!$A$2=$I$10,Classe8!FY45,IF('Conseil de classe'!$A$2=$I$11,Classe9!FY45))))))))))</f>
        <v>#REF!</v>
      </c>
      <c r="BR44" s="7" t="e">
        <f>IF(ISBLANK(IF('Conseil de classe'!$A$2=$I$3,Classe1!#REF!,IF('Conseil de classe'!$A$2=$I$4,Classe2!FZ45,IF('Conseil de classe'!$A$2=$I$5,Classe3!FZ45,IF('Conseil de classe'!$A$2=$I$6,Classe4!FZ45,IF('Conseil de classe'!$A$2=$I$7,Classe5!FZ45,IF('Conseil de classe'!$A$2=$I$8,Classe6!FZ45,IF('Conseil de classe'!$A$2=$I$9,Classe7!FZ45,IF('Conseil de classe'!$A$2=$I$10,Classe8!FZ45,IF('Conseil de classe'!$A$2=$I$11,Classe9!FZ45)))))))))),"",IF('Conseil de classe'!$A$2=$I$3,Classe1!#REF!,IF('Conseil de classe'!$A$2=$I$4,Classe2!FZ45,IF('Conseil de classe'!$A$2=$I$5,Classe3!FZ45,IF('Conseil de classe'!$A$2=$I$6,Classe4!FZ45,IF('Conseil de classe'!$A$2=$I$7,Classe5!FZ45,IF('Conseil de classe'!$A$2=$I$8,Classe6!FZ45,IF('Conseil de classe'!$A$2=$I$9,Classe7!FZ45,IF('Conseil de classe'!$A$2=$I$10,Classe8!FZ45,IF('Conseil de classe'!$A$2=$I$11,Classe9!FZ45))))))))))</f>
        <v>#REF!</v>
      </c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3:84" x14ac:dyDescent="0.3">
      <c r="C45" s="9"/>
      <c r="F45" s="7">
        <v>37</v>
      </c>
      <c r="G45" s="2">
        <v>17.5</v>
      </c>
      <c r="J45" s="7" t="e">
        <f>IF(ISBLANK(IF('Conseil de classe'!$A$2=$I$3,Classe1!#REF!, IF('Conseil de classe'!$A$2=$I$4,Classe2!B46,IF('Conseil de classe'!$A$2=$I$5,Classe3!B46,IF('Conseil de classe'!$A$2=$I$6,Classe4!B46,IF('Conseil de classe'!$A$2=$I$7,Classe5!B46,IF('Conseil de classe'!$A$2=$I$8,Classe6!B46, IF('Conseil de classe'!$A$2=$I$9,Classe7!B46,IF('Conseil de classe'!$A$2=$I$10,Classe8!B46,IF('Conseil de classe'!$A$2=$I$11,Classe9!B46)))))))))),"",IF('Conseil de classe'!$A$2=$I$3,Classe1!#REF!, IF('Conseil de classe'!$A$2=$I$4,Classe2!B46,IF('Conseil de classe'!$A$2=$I$5,Classe3!B46,IF('Conseil de classe'!$A$2=$I$6,Classe4!B46,IF('Conseil de classe'!$A$2=$I$7,Classe5!B46,IF('Conseil de classe'!$A$2=$I$8,Classe6!B46, IF('Conseil de classe'!$A$2=$I$9,Classe7!B46,IF('Conseil de classe'!$A$2=$I$10,Classe8!B46,IF('Conseil de classe'!$A$2=$I$11,Classe9!B46))))))))))</f>
        <v>#REF!</v>
      </c>
      <c r="K45" s="7" t="e">
        <f>IF(ISBLANK(IF('Conseil de classe'!$A$2=$I$3,Classe1!#REF!,IF('Conseil de classe'!$A$2=$I$4,Classe2!DS46,IF('Conseil de classe'!$A$2=$I$5,Classe3!DS46,IF('Conseil de classe'!$A$2=$I$6,Classe4!DS46,IF('Conseil de classe'!$A$2=$I$7,Classe5!DS46,IF('Conseil de classe'!$A$2=$I$8,Classe6!DS46,IF('Conseil de classe'!$A$2=$I$9,Classe7!DS46,IF('Conseil de classe'!$A$2=$I$10,Classe8!DS46,IF('Conseil de classe'!$A$2=$I$11,Classe9!DS46)))))))))),"",IF('Conseil de classe'!$A$2=$I$3,Classe1!#REF!,IF('Conseil de classe'!$A$2=$I$4,Classe2!DS46,IF('Conseil de classe'!$A$2=$I$5,Classe3!DS46,IF('Conseil de classe'!$A$2=$I$6,Classe4!DS46,IF('Conseil de classe'!$A$2=$I$7,Classe5!DS46,IF('Conseil de classe'!$A$2=$I$8,Classe6!DS46,IF('Conseil de classe'!$A$2=$I$9,Classe7!DS46,IF('Conseil de classe'!$A$2=$I$10,Classe8!DS46,IF('Conseil de classe'!$A$2=$I$11,Classe9!DS46))))))))))</f>
        <v>#REF!</v>
      </c>
      <c r="L45" s="7" t="e">
        <f>IF(ISBLANK(IF('Conseil de classe'!$A$2=$I$3,Classe1!#REF!,IF('Conseil de classe'!$A$2=$I$4,Classe2!DT46,IF('Conseil de classe'!$A$2=$I$5,Classe3!DT46,IF('Conseil de classe'!$A$2=$I$6,Classe4!DT46,IF('Conseil de classe'!$A$2=$I$7,Classe5!DT46,IF('Conseil de classe'!$A$2=$I$8,Classe6!DT46,IF('Conseil de classe'!$A$2=$I$9,Classe7!DT46,IF('Conseil de classe'!$A$2=$I$10,Classe8!DT46,IF('Conseil de classe'!$A$2=$I$11,Classe9!DT46)))))))))),"",IF('Conseil de classe'!$A$2=$I$3,Classe1!#REF!,IF('Conseil de classe'!$A$2=$I$4,Classe2!DT46,IF('Conseil de classe'!$A$2=$I$5,Classe3!DT46,IF('Conseil de classe'!$A$2=$I$6,Classe4!DT46,IF('Conseil de classe'!$A$2=$I$7,Classe5!DT46,IF('Conseil de classe'!$A$2=$I$8,Classe6!DT46,IF('Conseil de classe'!$A$2=$I$9,Classe7!DT46,IF('Conseil de classe'!$A$2=$I$10,Classe8!DT46,IF('Conseil de classe'!$A$2=$I$11,Classe9!DT46))))))))))</f>
        <v>#REF!</v>
      </c>
      <c r="M45" s="7" t="e">
        <f>IF(ISBLANK(IF('Conseil de classe'!$A$2=$I$3,Classe1!#REF!,IF('Conseil de classe'!$A$2=$I$4,Classe2!DU46,IF('Conseil de classe'!$A$2=$I$5,Classe3!DU46,IF('Conseil de classe'!$A$2=$I$6,Classe4!DU46,IF('Conseil de classe'!$A$2=$I$7,Classe5!DU46,IF('Conseil de classe'!$A$2=$I$8,Classe6!DU46,IF('Conseil de classe'!$A$2=$I$9,Classe7!DU46,IF('Conseil de classe'!$A$2=$I$10,Classe8!DU46,IF('Conseil de classe'!$A$2=$I$11,Classe9!DU46)))))))))),"",IF('Conseil de classe'!$A$2=$I$3,Classe1!#REF!,IF('Conseil de classe'!$A$2=$I$4,Classe2!DU46,IF('Conseil de classe'!$A$2=$I$5,Classe3!DU46,IF('Conseil de classe'!$A$2=$I$6,Classe4!DU46,IF('Conseil de classe'!$A$2=$I$7,Classe5!DU46,IF('Conseil de classe'!$A$2=$I$8,Classe6!DU46,IF('Conseil de classe'!$A$2=$I$9,Classe7!DU46,IF('Conseil de classe'!$A$2=$I$10,Classe8!DU46,IF('Conseil de classe'!$A$2=$I$11,Classe9!DU46))))))))))</f>
        <v>#REF!</v>
      </c>
      <c r="N45" s="7" t="e">
        <f>IF(ISBLANK(IF('Conseil de classe'!$A$2=$I$3,Classe1!#REF!,IF('Conseil de classe'!$A$2=$I$4,Classe2!DV46,IF('Conseil de classe'!$A$2=$I$5,Classe3!DV46,IF('Conseil de classe'!$A$2=$I$6,Classe4!DV46,IF('Conseil de classe'!$A$2=$I$7,Classe5!DV46,IF('Conseil de classe'!$A$2=$I$8,Classe6!DV46,IF('Conseil de classe'!$A$2=$I$9,Classe7!DV46,IF('Conseil de classe'!$A$2=$I$10,Classe8!DV46,IF('Conseil de classe'!$A$2=$I$11,Classe9!DV46)))))))))),"",IF('Conseil de classe'!$A$2=$I$3,Classe1!#REF!,IF('Conseil de classe'!$A$2=$I$4,Classe2!DV46,IF('Conseil de classe'!$A$2=$I$5,Classe3!DV46,IF('Conseil de classe'!$A$2=$I$6,Classe4!DV46,IF('Conseil de classe'!$A$2=$I$7,Classe5!DV46,IF('Conseil de classe'!$A$2=$I$8,Classe6!DV46,IF('Conseil de classe'!$A$2=$I$9,Classe7!DV46,IF('Conseil de classe'!$A$2=$I$10,Classe8!DV46,IF('Conseil de classe'!$A$2=$I$11,Classe9!DV46))))))))))</f>
        <v>#REF!</v>
      </c>
      <c r="O45" s="7" t="e">
        <f>IF(ISBLANK(IF('Conseil de classe'!$A$2=$I$3,Classe1!#REF!,IF('Conseil de classe'!$A$2=$I$4,Classe2!DW46,IF('Conseil de classe'!$A$2=$I$5,Classe3!DW46,IF('Conseil de classe'!$A$2=$I$6,Classe4!DW46,IF('Conseil de classe'!$A$2=$I$7,Classe5!DW46,IF('Conseil de classe'!$A$2=$I$8,Classe6!DW46,IF('Conseil de classe'!$A$2=$I$9,Classe7!DW46,IF('Conseil de classe'!$A$2=$I$10,Classe8!DW46,IF('Conseil de classe'!$A$2=$I$11,Classe9!DW46)))))))))),"",IF('Conseil de classe'!$A$2=$I$3,Classe1!#REF!,IF('Conseil de classe'!$A$2=$I$4,Classe2!DW46,IF('Conseil de classe'!$A$2=$I$5,Classe3!DW46,IF('Conseil de classe'!$A$2=$I$6,Classe4!DW46,IF('Conseil de classe'!$A$2=$I$7,Classe5!DW46,IF('Conseil de classe'!$A$2=$I$8,Classe6!DW46,IF('Conseil de classe'!$A$2=$I$9,Classe7!DW46,IF('Conseil de classe'!$A$2=$I$10,Classe8!DW46,IF('Conseil de classe'!$A$2=$I$11,Classe9!DW46))))))))))</f>
        <v>#REF!</v>
      </c>
      <c r="P45" s="7" t="e">
        <f>IF(ISBLANK(IF('Conseil de classe'!$A$2=$I$3,Classe1!#REF!,IF('Conseil de classe'!$A$2=$I$4,Classe2!DX46,IF('Conseil de classe'!$A$2=$I$5,Classe3!DX46,IF('Conseil de classe'!$A$2=$I$6,Classe4!DX46,IF('Conseil de classe'!$A$2=$I$7,Classe5!DX46,IF('Conseil de classe'!$A$2=$I$8,Classe6!DX46,IF('Conseil de classe'!$A$2=$I$9,Classe7!DX46,IF('Conseil de classe'!$A$2=$I$10,Classe8!DX46,IF('Conseil de classe'!$A$2=$I$11,Classe9!DX46)))))))))),"",IF('Conseil de classe'!$A$2=$I$3,Classe1!#REF!,IF('Conseil de classe'!$A$2=$I$4,Classe2!DX46,IF('Conseil de classe'!$A$2=$I$5,Classe3!DX46,IF('Conseil de classe'!$A$2=$I$6,Classe4!DX46,IF('Conseil de classe'!$A$2=$I$7,Classe5!DX46,IF('Conseil de classe'!$A$2=$I$8,Classe6!DX46,IF('Conseil de classe'!$A$2=$I$9,Classe7!DX46,IF('Conseil de classe'!$A$2=$I$10,Classe8!DX46,IF('Conseil de classe'!$A$2=$I$11,Classe9!DX46))))))))))</f>
        <v>#REF!</v>
      </c>
      <c r="Q45" s="7" t="e">
        <f>IF(ISBLANK(IF('Conseil de classe'!$A$2=$I$3,Classe1!#REF!,IF('Conseil de classe'!$A$2=$I$4,Classe2!DY46,IF('Conseil de classe'!$A$2=$I$5,Classe3!DY46,IF('Conseil de classe'!$A$2=$I$6,Classe4!DY46,IF('Conseil de classe'!$A$2=$I$7,Classe5!DY46,IF('Conseil de classe'!$A$2=$I$8,Classe6!DY46,IF('Conseil de classe'!$A$2=$I$9,Classe7!DY46,IF('Conseil de classe'!$A$2=$I$10,Classe8!DY46,IF('Conseil de classe'!$A$2=$I$11,Classe9!DY46)))))))))),"",IF('Conseil de classe'!$A$2=$I$3,Classe1!#REF!,IF('Conseil de classe'!$A$2=$I$4,Classe2!DY46,IF('Conseil de classe'!$A$2=$I$5,Classe3!DY46,IF('Conseil de classe'!$A$2=$I$6,Classe4!DY46,IF('Conseil de classe'!$A$2=$I$7,Classe5!DY46,IF('Conseil de classe'!$A$2=$I$8,Classe6!DY46,IF('Conseil de classe'!$A$2=$I$9,Classe7!DY46,IF('Conseil de classe'!$A$2=$I$10,Classe8!DY46,IF('Conseil de classe'!$A$2=$I$11,Classe9!DY46))))))))))</f>
        <v>#REF!</v>
      </c>
      <c r="R45" s="7" t="e">
        <f>IF(ISBLANK(IF('Conseil de classe'!$A$2=$I$3,Classe1!#REF!,IF('Conseil de classe'!$A$2=$I$4,Classe2!DZ46,IF('Conseil de classe'!$A$2=$I$5,Classe3!DZ46,IF('Conseil de classe'!$A$2=$I$6,Classe4!DZ46,IF('Conseil de classe'!$A$2=$I$7,Classe5!DZ46,IF('Conseil de classe'!$A$2=$I$8,Classe6!DZ46,IF('Conseil de classe'!$A$2=$I$9,Classe7!DZ46,IF('Conseil de classe'!$A$2=$I$10,Classe8!DZ46,IF('Conseil de classe'!$A$2=$I$11,Classe9!DZ46)))))))))),"",IF('Conseil de classe'!$A$2=$I$3,Classe1!#REF!,IF('Conseil de classe'!$A$2=$I$4,Classe2!DZ46,IF('Conseil de classe'!$A$2=$I$5,Classe3!DZ46,IF('Conseil de classe'!$A$2=$I$6,Classe4!DZ46,IF('Conseil de classe'!$A$2=$I$7,Classe5!DZ46,IF('Conseil de classe'!$A$2=$I$8,Classe6!DZ46,IF('Conseil de classe'!$A$2=$I$9,Classe7!DZ46,IF('Conseil de classe'!$A$2=$I$10,Classe8!DZ46,IF('Conseil de classe'!$A$2=$I$11,Classe9!DZ46))))))))))</f>
        <v>#REF!</v>
      </c>
      <c r="S45" s="7" t="e">
        <f>IF(ISBLANK(IF('Conseil de classe'!$A$2=$I$3,Classe1!#REF!,IF('Conseil de classe'!$A$2=$I$4,Classe2!EA46,IF('Conseil de classe'!$A$2=$I$5,Classe3!EA46,IF('Conseil de classe'!$A$2=$I$6,Classe4!EA46,IF('Conseil de classe'!$A$2=$I$7,Classe5!EA46,IF('Conseil de classe'!$A$2=$I$8,Classe6!EA46,IF('Conseil de classe'!$A$2=$I$9,Classe7!EA46,IF('Conseil de classe'!$A$2=$I$10,Classe8!EA46,IF('Conseil de classe'!$A$2=$I$11,Classe9!EA46)))))))))),"",IF('Conseil de classe'!$A$2=$I$3,Classe1!#REF!,IF('Conseil de classe'!$A$2=$I$4,Classe2!EA46,IF('Conseil de classe'!$A$2=$I$5,Classe3!EA46,IF('Conseil de classe'!$A$2=$I$6,Classe4!EA46,IF('Conseil de classe'!$A$2=$I$7,Classe5!EA46,IF('Conseil de classe'!$A$2=$I$8,Classe6!EA46,IF('Conseil de classe'!$A$2=$I$9,Classe7!EA46,IF('Conseil de classe'!$A$2=$I$10,Classe8!EA46,IF('Conseil de classe'!$A$2=$I$11,Classe9!EA46))))))))))</f>
        <v>#REF!</v>
      </c>
      <c r="T45" s="7" t="e">
        <f>IF(ISBLANK(IF('Conseil de classe'!$A$2=$I$3,Classe1!#REF!,IF('Conseil de classe'!$A$2=$I$4,Classe2!EB46,IF('Conseil de classe'!$A$2=$I$5,Classe3!EB46,IF('Conseil de classe'!$A$2=$I$6,Classe4!EB46,IF('Conseil de classe'!$A$2=$I$7,Classe5!EB46,IF('Conseil de classe'!$A$2=$I$8,Classe6!EB46,IF('Conseil de classe'!$A$2=$I$9,Classe7!EB46,IF('Conseil de classe'!$A$2=$I$10,Classe8!EB46,IF('Conseil de classe'!$A$2=$I$11,Classe9!EB46)))))))))),"",IF('Conseil de classe'!$A$2=$I$3,Classe1!#REF!,IF('Conseil de classe'!$A$2=$I$4,Classe2!EB46,IF('Conseil de classe'!$A$2=$I$5,Classe3!EB46,IF('Conseil de classe'!$A$2=$I$6,Classe4!EB46,IF('Conseil de classe'!$A$2=$I$7,Classe5!EB46,IF('Conseil de classe'!$A$2=$I$8,Classe6!EB46,IF('Conseil de classe'!$A$2=$I$9,Classe7!EB46,IF('Conseil de classe'!$A$2=$I$10,Classe8!EB46,IF('Conseil de classe'!$A$2=$I$11,Classe9!EB46))))))))))</f>
        <v>#REF!</v>
      </c>
      <c r="U45" s="7" t="e">
        <f>IF(ISBLANK(IF('Conseil de classe'!$A$2=$I$3,Classe1!#REF!,IF('Conseil de classe'!$A$2=$I$4,Classe2!EC46,IF('Conseil de classe'!$A$2=$I$5,Classe3!EC46,IF('Conseil de classe'!$A$2=$I$6,Classe4!EC46,IF('Conseil de classe'!$A$2=$I$7,Classe5!EC46,IF('Conseil de classe'!$A$2=$I$8,Classe6!EC46,IF('Conseil de classe'!$A$2=$I$9,Classe7!EC46,IF('Conseil de classe'!$A$2=$I$10,Classe8!EC46,IF('Conseil de classe'!$A$2=$I$11,Classe9!EC46)))))))))),"",IF('Conseil de classe'!$A$2=$I$3,Classe1!#REF!,IF('Conseil de classe'!$A$2=$I$4,Classe2!EC46,IF('Conseil de classe'!$A$2=$I$5,Classe3!EC46,IF('Conseil de classe'!$A$2=$I$6,Classe4!EC46,IF('Conseil de classe'!$A$2=$I$7,Classe5!EC46,IF('Conseil de classe'!$A$2=$I$8,Classe6!EC46,IF('Conseil de classe'!$A$2=$I$9,Classe7!EC46,IF('Conseil de classe'!$A$2=$I$10,Classe8!EC46,IF('Conseil de classe'!$A$2=$I$11,Classe9!EC46))))))))))</f>
        <v>#REF!</v>
      </c>
      <c r="V45" s="7" t="e">
        <f>IF(ISBLANK(IF('Conseil de classe'!$A$2=$I$3,Classe1!#REF!,IF('Conseil de classe'!$A$2=$I$4,Classe2!ED46,IF('Conseil de classe'!$A$2=$I$5,Classe3!ED46,IF('Conseil de classe'!$A$2=$I$6,Classe4!ED46,IF('Conseil de classe'!$A$2=$I$7,Classe5!ED46,IF('Conseil de classe'!$A$2=$I$8,Classe6!ED46,IF('Conseil de classe'!$A$2=$I$9,Classe7!ED46,IF('Conseil de classe'!$A$2=$I$10,Classe8!ED46,IF('Conseil de classe'!$A$2=$I$11,Classe9!ED46)))))))))),"",IF('Conseil de classe'!$A$2=$I$3,Classe1!#REF!,IF('Conseil de classe'!$A$2=$I$4,Classe2!ED46,IF('Conseil de classe'!$A$2=$I$5,Classe3!ED46,IF('Conseil de classe'!$A$2=$I$6,Classe4!ED46,IF('Conseil de classe'!$A$2=$I$7,Classe5!ED46,IF('Conseil de classe'!$A$2=$I$8,Classe6!ED46,IF('Conseil de classe'!$A$2=$I$9,Classe7!ED46,IF('Conseil de classe'!$A$2=$I$10,Classe8!ED46,IF('Conseil de classe'!$A$2=$I$11,Classe9!ED46))))))))))</f>
        <v>#REF!</v>
      </c>
      <c r="W45" s="7" t="e">
        <f>IF(ISBLANK(IF('Conseil de classe'!$A$2=$I$3,Classe1!#REF!,IF('Conseil de classe'!$A$2=$I$4,Classe2!EE46,IF('Conseil de classe'!$A$2=$I$5,Classe3!EE46,IF('Conseil de classe'!$A$2=$I$6,Classe4!EE46,IF('Conseil de classe'!$A$2=$I$7,Classe5!EE46,IF('Conseil de classe'!$A$2=$I$8,Classe6!EE46,IF('Conseil de classe'!$A$2=$I$9,Classe7!EE46,IF('Conseil de classe'!$A$2=$I$10,Classe8!EE46,IF('Conseil de classe'!$A$2=$I$11,Classe9!EE46)))))))))),"",IF('Conseil de classe'!$A$2=$I$3,Classe1!#REF!,IF('Conseil de classe'!$A$2=$I$4,Classe2!EE46,IF('Conseil de classe'!$A$2=$I$5,Classe3!EE46,IF('Conseil de classe'!$A$2=$I$6,Classe4!EE46,IF('Conseil de classe'!$A$2=$I$7,Classe5!EE46,IF('Conseil de classe'!$A$2=$I$8,Classe6!EE46,IF('Conseil de classe'!$A$2=$I$9,Classe7!EE46,IF('Conseil de classe'!$A$2=$I$10,Classe8!EE46,IF('Conseil de classe'!$A$2=$I$11,Classe9!EE46))))))))))</f>
        <v>#REF!</v>
      </c>
      <c r="X45" s="7" t="e">
        <f>IF(ISBLANK(IF('Conseil de classe'!$A$2=$I$3,Classe1!#REF!,IF('Conseil de classe'!$A$2=$I$4,Classe2!EF46,IF('Conseil de classe'!$A$2=$I$5,Classe3!EF46,IF('Conseil de classe'!$A$2=$I$6,Classe4!EF46,IF('Conseil de classe'!$A$2=$I$7,Classe5!EF46,IF('Conseil de classe'!$A$2=$I$8,Classe6!EF46,IF('Conseil de classe'!$A$2=$I$9,Classe7!EF46,IF('Conseil de classe'!$A$2=$I$10,Classe8!EF46,IF('Conseil de classe'!$A$2=$I$11,Classe9!EF46)))))))))),"",IF('Conseil de classe'!$A$2=$I$3,Classe1!#REF!,IF('Conseil de classe'!$A$2=$I$4,Classe2!EF46,IF('Conseil de classe'!$A$2=$I$5,Classe3!EF46,IF('Conseil de classe'!$A$2=$I$6,Classe4!EF46,IF('Conseil de classe'!$A$2=$I$7,Classe5!EF46,IF('Conseil de classe'!$A$2=$I$8,Classe6!EF46,IF('Conseil de classe'!$A$2=$I$9,Classe7!EF46,IF('Conseil de classe'!$A$2=$I$10,Classe8!EF46,IF('Conseil de classe'!$A$2=$I$11,Classe9!EF46))))))))))</f>
        <v>#REF!</v>
      </c>
      <c r="Y45" s="7" t="e">
        <f>IF(ISBLANK(IF('Conseil de classe'!$A$2=$I$3,Classe1!#REF!,IF('Conseil de classe'!$A$2=$I$4,Classe2!EG46,IF('Conseil de classe'!$A$2=$I$5,Classe3!EG46,IF('Conseil de classe'!$A$2=$I$6,Classe4!EG46,IF('Conseil de classe'!$A$2=$I$7,Classe5!EG46,IF('Conseil de classe'!$A$2=$I$8,Classe6!EG46,IF('Conseil de classe'!$A$2=$I$9,Classe7!EG46,IF('Conseil de classe'!$A$2=$I$10,Classe8!EG46,IF('Conseil de classe'!$A$2=$I$11,Classe9!EG46)))))))))),"",IF('Conseil de classe'!$A$2=$I$3,Classe1!#REF!,IF('Conseil de classe'!$A$2=$I$4,Classe2!EG46,IF('Conseil de classe'!$A$2=$I$5,Classe3!EG46,IF('Conseil de classe'!$A$2=$I$6,Classe4!EG46,IF('Conseil de classe'!$A$2=$I$7,Classe5!EG46,IF('Conseil de classe'!$A$2=$I$8,Classe6!EG46,IF('Conseil de classe'!$A$2=$I$9,Classe7!EG46,IF('Conseil de classe'!$A$2=$I$10,Classe8!EG46,IF('Conseil de classe'!$A$2=$I$11,Classe9!EG46))))))))))</f>
        <v>#REF!</v>
      </c>
      <c r="Z45" s="7" t="e">
        <f>IF(ISBLANK(IF('Conseil de classe'!$A$2=$I$3,Classe1!#REF!,IF('Conseil de classe'!$A$2=$I$4,Classe2!EH46,IF('Conseil de classe'!$A$2=$I$5,Classe3!EH46,IF('Conseil de classe'!$A$2=$I$6,Classe4!EH46,IF('Conseil de classe'!$A$2=$I$7,Classe5!EH46,IF('Conseil de classe'!$A$2=$I$8,Classe6!EH46,IF('Conseil de classe'!$A$2=$I$9,Classe7!EH46,IF('Conseil de classe'!$A$2=$I$10,Classe8!EH46,IF('Conseil de classe'!$A$2=$I$11,Classe9!EH46)))))))))),"",IF('Conseil de classe'!$A$2=$I$3,Classe1!#REF!,IF('Conseil de classe'!$A$2=$I$4,Classe2!EH46,IF('Conseil de classe'!$A$2=$I$5,Classe3!EH46,IF('Conseil de classe'!$A$2=$I$6,Classe4!EH46,IF('Conseil de classe'!$A$2=$I$7,Classe5!EH46,IF('Conseil de classe'!$A$2=$I$8,Classe6!EH46,IF('Conseil de classe'!$A$2=$I$9,Classe7!EH46,IF('Conseil de classe'!$A$2=$I$10,Classe8!EH46,IF('Conseil de classe'!$A$2=$I$11,Classe9!EH46))))))))))</f>
        <v>#REF!</v>
      </c>
      <c r="AA45" s="7" t="e">
        <f>IF(ISBLANK(IF('Conseil de classe'!$A$2=$I$3,Classe1!#REF!,IF('Conseil de classe'!$A$2=$I$4,Classe2!EI46,IF('Conseil de classe'!$A$2=$I$5,Classe3!EI46,IF('Conseil de classe'!$A$2=$I$6,Classe4!EI46,IF('Conseil de classe'!$A$2=$I$7,Classe5!EI46,IF('Conseil de classe'!$A$2=$I$8,Classe6!EI46,IF('Conseil de classe'!$A$2=$I$9,Classe7!EI46,IF('Conseil de classe'!$A$2=$I$10,Classe8!EI46,IF('Conseil de classe'!$A$2=$I$11,Classe9!EI46)))))))))),"",IF('Conseil de classe'!$A$2=$I$3,Classe1!#REF!,IF('Conseil de classe'!$A$2=$I$4,Classe2!EI46,IF('Conseil de classe'!$A$2=$I$5,Classe3!EI46,IF('Conseil de classe'!$A$2=$I$6,Classe4!EI46,IF('Conseil de classe'!$A$2=$I$7,Classe5!EI46,IF('Conseil de classe'!$A$2=$I$8,Classe6!EI46,IF('Conseil de classe'!$A$2=$I$9,Classe7!EI46,IF('Conseil de classe'!$A$2=$I$10,Classe8!EI46,IF('Conseil de classe'!$A$2=$I$11,Classe9!EI46))))))))))</f>
        <v>#REF!</v>
      </c>
      <c r="AB45" s="7" t="e">
        <f>IF(ISBLANK(IF('Conseil de classe'!$A$2=$I$3,Classe1!#REF!,IF('Conseil de classe'!$A$2=$I$4,Classe2!EJ46,IF('Conseil de classe'!$A$2=$I$5,Classe3!EJ46,IF('Conseil de classe'!$A$2=$I$6,Classe4!EJ46,IF('Conseil de classe'!$A$2=$I$7,Classe5!EJ46,IF('Conseil de classe'!$A$2=$I$8,Classe6!EJ46,IF('Conseil de classe'!$A$2=$I$9,Classe7!EJ46,IF('Conseil de classe'!$A$2=$I$10,Classe8!EJ46,IF('Conseil de classe'!$A$2=$I$11,Classe9!EJ46)))))))))),"",IF('Conseil de classe'!$A$2=$I$3,Classe1!#REF!,IF('Conseil de classe'!$A$2=$I$4,Classe2!EJ46,IF('Conseil de classe'!$A$2=$I$5,Classe3!EJ46,IF('Conseil de classe'!$A$2=$I$6,Classe4!EJ46,IF('Conseil de classe'!$A$2=$I$7,Classe5!EJ46,IF('Conseil de classe'!$A$2=$I$8,Classe6!EJ46,IF('Conseil de classe'!$A$2=$I$9,Classe7!EJ46,IF('Conseil de classe'!$A$2=$I$10,Classe8!EJ46,IF('Conseil de classe'!$A$2=$I$11,Classe9!EJ46))))))))))</f>
        <v>#REF!</v>
      </c>
      <c r="AC45" s="7" t="e">
        <f>IF(ISBLANK(IF('Conseil de classe'!$A$2=$I$3,Classe1!#REF!,IF('Conseil de classe'!$A$2=$I$4,Classe2!EK46,IF('Conseil de classe'!$A$2=$I$5,Classe3!EK46,IF('Conseil de classe'!$A$2=$I$6,Classe4!EK46,IF('Conseil de classe'!$A$2=$I$7,Classe5!EK46,IF('Conseil de classe'!$A$2=$I$8,Classe6!EK46,IF('Conseil de classe'!$A$2=$I$9,Classe7!EK46,IF('Conseil de classe'!$A$2=$I$10,Classe8!EK46,IF('Conseil de classe'!$A$2=$I$11,Classe9!EK46)))))))))),"",IF('Conseil de classe'!$A$2=$I$3,Classe1!#REF!,IF('Conseil de classe'!$A$2=$I$4,Classe2!EK46,IF('Conseil de classe'!$A$2=$I$5,Classe3!EK46,IF('Conseil de classe'!$A$2=$I$6,Classe4!EK46,IF('Conseil de classe'!$A$2=$I$7,Classe5!EK46,IF('Conseil de classe'!$A$2=$I$8,Classe6!EK46,IF('Conseil de classe'!$A$2=$I$9,Classe7!EK46,IF('Conseil de classe'!$A$2=$I$10,Classe8!EK46,IF('Conseil de classe'!$A$2=$I$11,Classe9!EK46))))))))))</f>
        <v>#REF!</v>
      </c>
      <c r="AD45" s="7" t="e">
        <f>IF(ISBLANK(IF('Conseil de classe'!$A$2=$I$3,Classe1!#REF!,IF('Conseil de classe'!$A$2=$I$4,Classe2!EL46,IF('Conseil de classe'!$A$2=$I$5,Classe3!EL46,IF('Conseil de classe'!$A$2=$I$6,Classe4!EL46,IF('Conseil de classe'!$A$2=$I$7,Classe5!EL46,IF('Conseil de classe'!$A$2=$I$8,Classe6!EL46,IF('Conseil de classe'!$A$2=$I$9,Classe7!EL46,IF('Conseil de classe'!$A$2=$I$10,Classe8!EL46,IF('Conseil de classe'!$A$2=$I$11,Classe9!EL46)))))))))),"",IF('Conseil de classe'!$A$2=$I$3,Classe1!#REF!,IF('Conseil de classe'!$A$2=$I$4,Classe2!EL46,IF('Conseil de classe'!$A$2=$I$5,Classe3!EL46,IF('Conseil de classe'!$A$2=$I$6,Classe4!EL46,IF('Conseil de classe'!$A$2=$I$7,Classe5!EL46,IF('Conseil de classe'!$A$2=$I$8,Classe6!EL46,IF('Conseil de classe'!$A$2=$I$9,Classe7!EL46,IF('Conseil de classe'!$A$2=$I$10,Classe8!EL46,IF('Conseil de classe'!$A$2=$I$11,Classe9!EL46))))))))))</f>
        <v>#REF!</v>
      </c>
      <c r="AE45" s="7" t="e">
        <f>IF(ISBLANK(IF('Conseil de classe'!$A$2=$I$3,Classe1!#REF!,IF('Conseil de classe'!$A$2=$I$4,Classe2!EM46,IF('Conseil de classe'!$A$2=$I$5,Classe3!EM46,IF('Conseil de classe'!$A$2=$I$6,Classe4!EM46,IF('Conseil de classe'!$A$2=$I$7,Classe5!EM46,IF('Conseil de classe'!$A$2=$I$8,Classe6!EM46,IF('Conseil de classe'!$A$2=$I$9,Classe7!EM46,IF('Conseil de classe'!$A$2=$I$10,Classe8!EM46,IF('Conseil de classe'!$A$2=$I$11,Classe9!EM46)))))))))),"",IF('Conseil de classe'!$A$2=$I$3,Classe1!#REF!,IF('Conseil de classe'!$A$2=$I$4,Classe2!EM46,IF('Conseil de classe'!$A$2=$I$5,Classe3!EM46,IF('Conseil de classe'!$A$2=$I$6,Classe4!EM46,IF('Conseil de classe'!$A$2=$I$7,Classe5!EM46,IF('Conseil de classe'!$A$2=$I$8,Classe6!EM46,IF('Conseil de classe'!$A$2=$I$9,Classe7!EM46,IF('Conseil de classe'!$A$2=$I$10,Classe8!EM46,IF('Conseil de classe'!$A$2=$I$11,Classe9!EM46))))))))))</f>
        <v>#REF!</v>
      </c>
      <c r="AF45" s="7" t="e">
        <f>IF(ISBLANK(IF('Conseil de classe'!$A$2=$I$3,Classe1!#REF!,IF('Conseil de classe'!$A$2=$I$4,Classe2!EN46,IF('Conseil de classe'!$A$2=$I$5,Classe3!EN46,IF('Conseil de classe'!$A$2=$I$6,Classe4!EN46,IF('Conseil de classe'!$A$2=$I$7,Classe5!EN46,IF('Conseil de classe'!$A$2=$I$8,Classe6!EN46,IF('Conseil de classe'!$A$2=$I$9,Classe7!EN46,IF('Conseil de classe'!$A$2=$I$10,Classe8!EN46,IF('Conseil de classe'!$A$2=$I$11,Classe9!EN46)))))))))),"",IF('Conseil de classe'!$A$2=$I$3,Classe1!#REF!,IF('Conseil de classe'!$A$2=$I$4,Classe2!EN46,IF('Conseil de classe'!$A$2=$I$5,Classe3!EN46,IF('Conseil de classe'!$A$2=$I$6,Classe4!EN46,IF('Conseil de classe'!$A$2=$I$7,Classe5!EN46,IF('Conseil de classe'!$A$2=$I$8,Classe6!EN46,IF('Conseil de classe'!$A$2=$I$9,Classe7!EN46,IF('Conseil de classe'!$A$2=$I$10,Classe8!EN46,IF('Conseil de classe'!$A$2=$I$11,Classe9!EN46))))))))))</f>
        <v>#REF!</v>
      </c>
      <c r="AG45" s="7" t="e">
        <f>IF(ISBLANK(IF('Conseil de classe'!$A$2=$I$3,Classe1!#REF!,IF('Conseil de classe'!$A$2=$I$4,Classe2!EO46,IF('Conseil de classe'!$A$2=$I$5,Classe3!EO46,IF('Conseil de classe'!$A$2=$I$6,Classe4!EO46,IF('Conseil de classe'!$A$2=$I$7,Classe5!EO46,IF('Conseil de classe'!$A$2=$I$8,Classe6!EO46,IF('Conseil de classe'!$A$2=$I$9,Classe7!EO46,IF('Conseil de classe'!$A$2=$I$10,Classe8!EO46,IF('Conseil de classe'!$A$2=$I$11,Classe9!EO46)))))))))),"",IF('Conseil de classe'!$A$2=$I$3,Classe1!#REF!,IF('Conseil de classe'!$A$2=$I$4,Classe2!EO46,IF('Conseil de classe'!$A$2=$I$5,Classe3!EO46,IF('Conseil de classe'!$A$2=$I$6,Classe4!EO46,IF('Conseil de classe'!$A$2=$I$7,Classe5!EO46,IF('Conseil de classe'!$A$2=$I$8,Classe6!EO46,IF('Conseil de classe'!$A$2=$I$9,Classe7!EO46,IF('Conseil de classe'!$A$2=$I$10,Classe8!EO46,IF('Conseil de classe'!$A$2=$I$11,Classe9!EO46))))))))))</f>
        <v>#REF!</v>
      </c>
      <c r="AH45" s="7" t="e">
        <f>IF(ISBLANK(IF('Conseil de classe'!$A$2=$I$3,Classe1!#REF!,IF('Conseil de classe'!$A$2=$I$4,Classe2!EP46,IF('Conseil de classe'!$A$2=$I$5,Classe3!EP46,IF('Conseil de classe'!$A$2=$I$6,Classe4!EP46,IF('Conseil de classe'!$A$2=$I$7,Classe5!EP46,IF('Conseil de classe'!$A$2=$I$8,Classe6!EP46,IF('Conseil de classe'!$A$2=$I$9,Classe7!EP46,IF('Conseil de classe'!$A$2=$I$10,Classe8!EP46,IF('Conseil de classe'!$A$2=$I$11,Classe9!EP46)))))))))),"",IF('Conseil de classe'!$A$2=$I$3,Classe1!#REF!,IF('Conseil de classe'!$A$2=$I$4,Classe2!EP46,IF('Conseil de classe'!$A$2=$I$5,Classe3!EP46,IF('Conseil de classe'!$A$2=$I$6,Classe4!EP46,IF('Conseil de classe'!$A$2=$I$7,Classe5!EP46,IF('Conseil de classe'!$A$2=$I$8,Classe6!EP46,IF('Conseil de classe'!$A$2=$I$9,Classe7!EP46,IF('Conseil de classe'!$A$2=$I$10,Classe8!EP46,IF('Conseil de classe'!$A$2=$I$11,Classe9!EP46))))))))))</f>
        <v>#REF!</v>
      </c>
      <c r="AI45" s="7" t="e">
        <f>IF(ISBLANK(IF('Conseil de classe'!$A$2=$I$3,Classe1!#REF!,IF('Conseil de classe'!$A$2=$I$4,Classe2!EQ46,IF('Conseil de classe'!$A$2=$I$5,Classe3!EQ46,IF('Conseil de classe'!$A$2=$I$6,Classe4!EQ46,IF('Conseil de classe'!$A$2=$I$7,Classe5!EQ46,IF('Conseil de classe'!$A$2=$I$8,Classe6!EQ46,IF('Conseil de classe'!$A$2=$I$9,Classe7!EQ46,IF('Conseil de classe'!$A$2=$I$10,Classe8!EQ46,IF('Conseil de classe'!$A$2=$I$11,Classe9!EQ46)))))))))),"",IF('Conseil de classe'!$A$2=$I$3,Classe1!#REF!,IF('Conseil de classe'!$A$2=$I$4,Classe2!EQ46,IF('Conseil de classe'!$A$2=$I$5,Classe3!EQ46,IF('Conseil de classe'!$A$2=$I$6,Classe4!EQ46,IF('Conseil de classe'!$A$2=$I$7,Classe5!EQ46,IF('Conseil de classe'!$A$2=$I$8,Classe6!EQ46,IF('Conseil de classe'!$A$2=$I$9,Classe7!EQ46,IF('Conseil de classe'!$A$2=$I$10,Classe8!EQ46,IF('Conseil de classe'!$A$2=$I$11,Classe9!EQ46))))))))))</f>
        <v>#REF!</v>
      </c>
      <c r="AJ45" s="7" t="e">
        <f>IF(ISBLANK(IF('Conseil de classe'!$A$2=$I$3,Classe1!#REF!,IF('Conseil de classe'!$A$2=$I$4,Classe2!ER46,IF('Conseil de classe'!$A$2=$I$5,Classe3!ER46,IF('Conseil de classe'!$A$2=$I$6,Classe4!ER46,IF('Conseil de classe'!$A$2=$I$7,Classe5!ER46,IF('Conseil de classe'!$A$2=$I$8,Classe6!ER46,IF('Conseil de classe'!$A$2=$I$9,Classe7!ER46,IF('Conseil de classe'!$A$2=$I$10,Classe8!ER46,IF('Conseil de classe'!$A$2=$I$11,Classe9!ER46)))))))))),"",IF('Conseil de classe'!$A$2=$I$3,Classe1!#REF!,IF('Conseil de classe'!$A$2=$I$4,Classe2!ER46,IF('Conseil de classe'!$A$2=$I$5,Classe3!ER46,IF('Conseil de classe'!$A$2=$I$6,Classe4!ER46,IF('Conseil de classe'!$A$2=$I$7,Classe5!ER46,IF('Conseil de classe'!$A$2=$I$8,Classe6!ER46,IF('Conseil de classe'!$A$2=$I$9,Classe7!ER46,IF('Conseil de classe'!$A$2=$I$10,Classe8!ER46,IF('Conseil de classe'!$A$2=$I$11,Classe9!ER46))))))))))</f>
        <v>#REF!</v>
      </c>
      <c r="AK45" s="7" t="e">
        <f>IF(ISBLANK(IF('Conseil de classe'!$A$2=$I$3,Classe1!#REF!,IF('Conseil de classe'!$A$2=$I$4,Classe2!ES46,IF('Conseil de classe'!$A$2=$I$5,Classe3!ES46,IF('Conseil de classe'!$A$2=$I$6,Classe4!ES46,IF('Conseil de classe'!$A$2=$I$7,Classe5!ES46,IF('Conseil de classe'!$A$2=$I$8,Classe6!ES46,IF('Conseil de classe'!$A$2=$I$9,Classe7!ES46,IF('Conseil de classe'!$A$2=$I$10,Classe8!ES46,IF('Conseil de classe'!$A$2=$I$11,Classe9!ES46)))))))))),"",IF('Conseil de classe'!$A$2=$I$3,Classe1!#REF!,IF('Conseil de classe'!$A$2=$I$4,Classe2!ES46,IF('Conseil de classe'!$A$2=$I$5,Classe3!ES46,IF('Conseil de classe'!$A$2=$I$6,Classe4!ES46,IF('Conseil de classe'!$A$2=$I$7,Classe5!ES46,IF('Conseil de classe'!$A$2=$I$8,Classe6!ES46,IF('Conseil de classe'!$A$2=$I$9,Classe7!ES46,IF('Conseil de classe'!$A$2=$I$10,Classe8!ES46,IF('Conseil de classe'!$A$2=$I$11,Classe9!ES46))))))))))</f>
        <v>#REF!</v>
      </c>
      <c r="AL45" s="7" t="e">
        <f>IF(ISBLANK(IF('Conseil de classe'!$A$2=$I$3,Classe1!#REF!,IF('Conseil de classe'!$A$2=$I$4,Classe2!ET46,IF('Conseil de classe'!$A$2=$I$5,Classe3!ET46,IF('Conseil de classe'!$A$2=$I$6,Classe4!ET46,IF('Conseil de classe'!$A$2=$I$7,Classe5!ET46,IF('Conseil de classe'!$A$2=$I$8,Classe6!ET46,IF('Conseil de classe'!$A$2=$I$9,Classe7!ET46,IF('Conseil de classe'!$A$2=$I$10,Classe8!ET46,IF('Conseil de classe'!$A$2=$I$11,Classe9!ET46)))))))))),"",IF('Conseil de classe'!$A$2=$I$3,Classe1!#REF!,IF('Conseil de classe'!$A$2=$I$4,Classe2!ET46,IF('Conseil de classe'!$A$2=$I$5,Classe3!ET46,IF('Conseil de classe'!$A$2=$I$6,Classe4!ET46,IF('Conseil de classe'!$A$2=$I$7,Classe5!ET46,IF('Conseil de classe'!$A$2=$I$8,Classe6!ET46,IF('Conseil de classe'!$A$2=$I$9,Classe7!ET46,IF('Conseil de classe'!$A$2=$I$10,Classe8!ET46,IF('Conseil de classe'!$A$2=$I$11,Classe9!ET46))))))))))</f>
        <v>#REF!</v>
      </c>
      <c r="AM45" s="7" t="e">
        <f>IF(ISBLANK(IF('Conseil de classe'!$A$2=$I$3,Classe1!#REF!,IF('Conseil de classe'!$A$2=$I$4,Classe2!EU46,IF('Conseil de classe'!$A$2=$I$5,Classe3!EU46,IF('Conseil de classe'!$A$2=$I$6,Classe4!EU46,IF('Conseil de classe'!$A$2=$I$7,Classe5!EU46,IF('Conseil de classe'!$A$2=$I$8,Classe6!EU46,IF('Conseil de classe'!$A$2=$I$9,Classe7!EU46,IF('Conseil de classe'!$A$2=$I$10,Classe8!EU46,IF('Conseil de classe'!$A$2=$I$11,Classe9!EU46)))))))))),"",IF('Conseil de classe'!$A$2=$I$3,Classe1!#REF!,IF('Conseil de classe'!$A$2=$I$4,Classe2!EU46,IF('Conseil de classe'!$A$2=$I$5,Classe3!EU46,IF('Conseil de classe'!$A$2=$I$6,Classe4!EU46,IF('Conseil de classe'!$A$2=$I$7,Classe5!EU46,IF('Conseil de classe'!$A$2=$I$8,Classe6!EU46,IF('Conseil de classe'!$A$2=$I$9,Classe7!EU46,IF('Conseil de classe'!$A$2=$I$10,Classe8!EU46,IF('Conseil de classe'!$A$2=$I$11,Classe9!EU46))))))))))</f>
        <v>#REF!</v>
      </c>
      <c r="AN45" s="7" t="e">
        <f>IF(ISBLANK(IF('Conseil de classe'!$A$2=$I$3,Classe1!#REF!,IF('Conseil de classe'!$A$2=$I$4,Classe2!EV46,IF('Conseil de classe'!$A$2=$I$5,Classe3!EV46,IF('Conseil de classe'!$A$2=$I$6,Classe4!EV46,IF('Conseil de classe'!$A$2=$I$7,Classe5!EV46,IF('Conseil de classe'!$A$2=$I$8,Classe6!EV46,IF('Conseil de classe'!$A$2=$I$9,Classe7!EV46,IF('Conseil de classe'!$A$2=$I$10,Classe8!EV46,IF('Conseil de classe'!$A$2=$I$11,Classe9!EV46)))))))))),"",IF('Conseil de classe'!$A$2=$I$3,Classe1!#REF!,IF('Conseil de classe'!$A$2=$I$4,Classe2!EV46,IF('Conseil de classe'!$A$2=$I$5,Classe3!EV46,IF('Conseil de classe'!$A$2=$I$6,Classe4!EV46,IF('Conseil de classe'!$A$2=$I$7,Classe5!EV46,IF('Conseil de classe'!$A$2=$I$8,Classe6!EV46,IF('Conseil de classe'!$A$2=$I$9,Classe7!EV46,IF('Conseil de classe'!$A$2=$I$10,Classe8!EV46,IF('Conseil de classe'!$A$2=$I$11,Classe9!EV46))))))))))</f>
        <v>#REF!</v>
      </c>
      <c r="AO45" s="7" t="e">
        <f>IF(ISBLANK(IF('Conseil de classe'!$A$2=$I$3,Classe1!#REF!,IF('Conseil de classe'!$A$2=$I$4,Classe2!EW46,IF('Conseil de classe'!$A$2=$I$5,Classe3!EW46,IF('Conseil de classe'!$A$2=$I$6,Classe4!EW46,IF('Conseil de classe'!$A$2=$I$7,Classe5!EW46,IF('Conseil de classe'!$A$2=$I$8,Classe6!EW46,IF('Conseil de classe'!$A$2=$I$9,Classe7!EW46,IF('Conseil de classe'!$A$2=$I$10,Classe8!EW46,IF('Conseil de classe'!$A$2=$I$11,Classe9!EW46)))))))))),"",IF('Conseil de classe'!$A$2=$I$3,Classe1!#REF!,IF('Conseil de classe'!$A$2=$I$4,Classe2!EW46,IF('Conseil de classe'!$A$2=$I$5,Classe3!EW46,IF('Conseil de classe'!$A$2=$I$6,Classe4!EW46,IF('Conseil de classe'!$A$2=$I$7,Classe5!EW46,IF('Conseil de classe'!$A$2=$I$8,Classe6!EW46,IF('Conseil de classe'!$A$2=$I$9,Classe7!EW46,IF('Conseil de classe'!$A$2=$I$10,Classe8!EW46,IF('Conseil de classe'!$A$2=$I$11,Classe9!EW46))))))))))</f>
        <v>#REF!</v>
      </c>
      <c r="AP45" s="7" t="e">
        <f>IF(ISBLANK(IF('Conseil de classe'!$A$2=$I$3,Classe1!#REF!,IF('Conseil de classe'!$A$2=$I$4,Classe2!EX46,IF('Conseil de classe'!$A$2=$I$5,Classe3!EX46,IF('Conseil de classe'!$A$2=$I$6,Classe4!EX46,IF('Conseil de classe'!$A$2=$I$7,Classe5!EX46,IF('Conseil de classe'!$A$2=$I$8,Classe6!EX46,IF('Conseil de classe'!$A$2=$I$9,Classe7!EX46,IF('Conseil de classe'!$A$2=$I$10,Classe8!EX46,IF('Conseil de classe'!$A$2=$I$11,Classe9!EX46)))))))))),"",IF('Conseil de classe'!$A$2=$I$3,Classe1!#REF!,IF('Conseil de classe'!$A$2=$I$4,Classe2!EX46,IF('Conseil de classe'!$A$2=$I$5,Classe3!EX46,IF('Conseil de classe'!$A$2=$I$6,Classe4!EX46,IF('Conseil de classe'!$A$2=$I$7,Classe5!EX46,IF('Conseil de classe'!$A$2=$I$8,Classe6!EX46,IF('Conseil de classe'!$A$2=$I$9,Classe7!EX46,IF('Conseil de classe'!$A$2=$I$10,Classe8!EX46,IF('Conseil de classe'!$A$2=$I$11,Classe9!EX46))))))))))</f>
        <v>#REF!</v>
      </c>
      <c r="AQ45" s="7" t="e">
        <f>IF(ISBLANK(IF('Conseil de classe'!$A$2=$I$3,Classe1!#REF!,IF('Conseil de classe'!$A$2=$I$4,Classe2!EY46,IF('Conseil de classe'!$A$2=$I$5,Classe3!EY46,IF('Conseil de classe'!$A$2=$I$6,Classe4!EY46,IF('Conseil de classe'!$A$2=$I$7,Classe5!EY46,IF('Conseil de classe'!$A$2=$I$8,Classe6!EY46,IF('Conseil de classe'!$A$2=$I$9,Classe7!EY46,IF('Conseil de classe'!$A$2=$I$10,Classe8!EY46,IF('Conseil de classe'!$A$2=$I$11,Classe9!EY46)))))))))),"",IF('Conseil de classe'!$A$2=$I$3,Classe1!#REF!,IF('Conseil de classe'!$A$2=$I$4,Classe2!EY46,IF('Conseil de classe'!$A$2=$I$5,Classe3!EY46,IF('Conseil de classe'!$A$2=$I$6,Classe4!EY46,IF('Conseil de classe'!$A$2=$I$7,Classe5!EY46,IF('Conseil de classe'!$A$2=$I$8,Classe6!EY46,IF('Conseil de classe'!$A$2=$I$9,Classe7!EY46,IF('Conseil de classe'!$A$2=$I$10,Classe8!EY46,IF('Conseil de classe'!$A$2=$I$11,Classe9!EY46))))))))))</f>
        <v>#REF!</v>
      </c>
      <c r="AR45" s="7" t="e">
        <f>IF(ISBLANK(IF('Conseil de classe'!$A$2=$I$3,Classe1!#REF!,IF('Conseil de classe'!$A$2=$I$4,Classe2!EZ46,IF('Conseil de classe'!$A$2=$I$5,Classe3!EZ46,IF('Conseil de classe'!$A$2=$I$6,Classe4!EZ46,IF('Conseil de classe'!$A$2=$I$7,Classe5!EZ46,IF('Conseil de classe'!$A$2=$I$8,Classe6!EZ46,IF('Conseil de classe'!$A$2=$I$9,Classe7!EZ46,IF('Conseil de classe'!$A$2=$I$10,Classe8!EZ46,IF('Conseil de classe'!$A$2=$I$11,Classe9!EZ46)))))))))),"",IF('Conseil de classe'!$A$2=$I$3,Classe1!#REF!,IF('Conseil de classe'!$A$2=$I$4,Classe2!EZ46,IF('Conseil de classe'!$A$2=$I$5,Classe3!EZ46,IF('Conseil de classe'!$A$2=$I$6,Classe4!EZ46,IF('Conseil de classe'!$A$2=$I$7,Classe5!EZ46,IF('Conseil de classe'!$A$2=$I$8,Classe6!EZ46,IF('Conseil de classe'!$A$2=$I$9,Classe7!EZ46,IF('Conseil de classe'!$A$2=$I$10,Classe8!EZ46,IF('Conseil de classe'!$A$2=$I$11,Classe9!EZ46))))))))))</f>
        <v>#REF!</v>
      </c>
      <c r="AS45" s="7" t="e">
        <f>IF(ISBLANK(IF('Conseil de classe'!$A$2=$I$3,Classe1!#REF!,IF('Conseil de classe'!$A$2=$I$4,Classe2!FA46,IF('Conseil de classe'!$A$2=$I$5,Classe3!FA46,IF('Conseil de classe'!$A$2=$I$6,Classe4!FA46,IF('Conseil de classe'!$A$2=$I$7,Classe5!FA46,IF('Conseil de classe'!$A$2=$I$8,Classe6!FA46,IF('Conseil de classe'!$A$2=$I$9,Classe7!FA46,IF('Conseil de classe'!$A$2=$I$10,Classe8!FA46,IF('Conseil de classe'!$A$2=$I$11,Classe9!FA46)))))))))),"",IF('Conseil de classe'!$A$2=$I$3,Classe1!#REF!,IF('Conseil de classe'!$A$2=$I$4,Classe2!FA46,IF('Conseil de classe'!$A$2=$I$5,Classe3!FA46,IF('Conseil de classe'!$A$2=$I$6,Classe4!FA46,IF('Conseil de classe'!$A$2=$I$7,Classe5!FA46,IF('Conseil de classe'!$A$2=$I$8,Classe6!FA46,IF('Conseil de classe'!$A$2=$I$9,Classe7!FA46,IF('Conseil de classe'!$A$2=$I$10,Classe8!FA46,IF('Conseil de classe'!$A$2=$I$11,Classe9!FA46))))))))))</f>
        <v>#REF!</v>
      </c>
      <c r="AT45" s="7" t="e">
        <f>IF(ISBLANK(IF('Conseil de classe'!$A$2=$I$3,Classe1!#REF!,IF('Conseil de classe'!$A$2=$I$4,Classe2!FB46,IF('Conseil de classe'!$A$2=$I$5,Classe3!FB46,IF('Conseil de classe'!$A$2=$I$6,Classe4!FB46,IF('Conseil de classe'!$A$2=$I$7,Classe5!FB46,IF('Conseil de classe'!$A$2=$I$8,Classe6!FB46,IF('Conseil de classe'!$A$2=$I$9,Classe7!FB46,IF('Conseil de classe'!$A$2=$I$10,Classe8!FB46,IF('Conseil de classe'!$A$2=$I$11,Classe9!FB46)))))))))),"",IF('Conseil de classe'!$A$2=$I$3,Classe1!#REF!,IF('Conseil de classe'!$A$2=$I$4,Classe2!FB46,IF('Conseil de classe'!$A$2=$I$5,Classe3!FB46,IF('Conseil de classe'!$A$2=$I$6,Classe4!FB46,IF('Conseil de classe'!$A$2=$I$7,Classe5!FB46,IF('Conseil de classe'!$A$2=$I$8,Classe6!FB46,IF('Conseil de classe'!$A$2=$I$9,Classe7!FB46,IF('Conseil de classe'!$A$2=$I$10,Classe8!FB46,IF('Conseil de classe'!$A$2=$I$11,Classe9!FB46))))))))))</f>
        <v>#REF!</v>
      </c>
      <c r="AU45" s="7" t="e">
        <f>IF(ISBLANK(IF('Conseil de classe'!$A$2=$I$3,Classe1!#REF!,IF('Conseil de classe'!$A$2=$I$4,Classe2!FC46,IF('Conseil de classe'!$A$2=$I$5,Classe3!FC46,IF('Conseil de classe'!$A$2=$I$6,Classe4!FC46,IF('Conseil de classe'!$A$2=$I$7,Classe5!FC46,IF('Conseil de classe'!$A$2=$I$8,Classe6!FC46,IF('Conseil de classe'!$A$2=$I$9,Classe7!FC46,IF('Conseil de classe'!$A$2=$I$10,Classe8!FC46,IF('Conseil de classe'!$A$2=$I$11,Classe9!FC46)))))))))),"",IF('Conseil de classe'!$A$2=$I$3,Classe1!#REF!,IF('Conseil de classe'!$A$2=$I$4,Classe2!FC46,IF('Conseil de classe'!$A$2=$I$5,Classe3!FC46,IF('Conseil de classe'!$A$2=$I$6,Classe4!FC46,IF('Conseil de classe'!$A$2=$I$7,Classe5!FC46,IF('Conseil de classe'!$A$2=$I$8,Classe6!FC46,IF('Conseil de classe'!$A$2=$I$9,Classe7!FC46,IF('Conseil de classe'!$A$2=$I$10,Classe8!FC46,IF('Conseil de classe'!$A$2=$I$11,Classe9!FC46))))))))))</f>
        <v>#REF!</v>
      </c>
      <c r="AV45" s="7" t="e">
        <f>IF(ISBLANK(IF('Conseil de classe'!$A$2=$I$3,Classe1!#REF!,IF('Conseil de classe'!$A$2=$I$4,Classe2!FD46,IF('Conseil de classe'!$A$2=$I$5,Classe3!FD46,IF('Conseil de classe'!$A$2=$I$6,Classe4!FD46,IF('Conseil de classe'!$A$2=$I$7,Classe5!FD46,IF('Conseil de classe'!$A$2=$I$8,Classe6!FD46,IF('Conseil de classe'!$A$2=$I$9,Classe7!FD46,IF('Conseil de classe'!$A$2=$I$10,Classe8!FD46,IF('Conseil de classe'!$A$2=$I$11,Classe9!FD46)))))))))),"",IF('Conseil de classe'!$A$2=$I$3,Classe1!#REF!,IF('Conseil de classe'!$A$2=$I$4,Classe2!FD46,IF('Conseil de classe'!$A$2=$I$5,Classe3!FD46,IF('Conseil de classe'!$A$2=$I$6,Classe4!FD46,IF('Conseil de classe'!$A$2=$I$7,Classe5!FD46,IF('Conseil de classe'!$A$2=$I$8,Classe6!FD46,IF('Conseil de classe'!$A$2=$I$9,Classe7!FD46,IF('Conseil de classe'!$A$2=$I$10,Classe8!FD46,IF('Conseil de classe'!$A$2=$I$11,Classe9!FD46))))))))))</f>
        <v>#REF!</v>
      </c>
      <c r="AW45" s="7" t="e">
        <f>IF(ISBLANK(IF('Conseil de classe'!$A$2=$I$3,Classe1!#REF!,IF('Conseil de classe'!$A$2=$I$4,Classe2!FE46,IF('Conseil de classe'!$A$2=$I$5,Classe3!FE46,IF('Conseil de classe'!$A$2=$I$6,Classe4!FE46,IF('Conseil de classe'!$A$2=$I$7,Classe5!FE46,IF('Conseil de classe'!$A$2=$I$8,Classe6!FE46,IF('Conseil de classe'!$A$2=$I$9,Classe7!FE46,IF('Conseil de classe'!$A$2=$I$10,Classe8!FE46,IF('Conseil de classe'!$A$2=$I$11,Classe9!FE46)))))))))),"",IF('Conseil de classe'!$A$2=$I$3,Classe1!#REF!,IF('Conseil de classe'!$A$2=$I$4,Classe2!FE46,IF('Conseil de classe'!$A$2=$I$5,Classe3!FE46,IF('Conseil de classe'!$A$2=$I$6,Classe4!FE46,IF('Conseil de classe'!$A$2=$I$7,Classe5!FE46,IF('Conseil de classe'!$A$2=$I$8,Classe6!FE46,IF('Conseil de classe'!$A$2=$I$9,Classe7!FE46,IF('Conseil de classe'!$A$2=$I$10,Classe8!FE46,IF('Conseil de classe'!$A$2=$I$11,Classe9!FE46))))))))))</f>
        <v>#REF!</v>
      </c>
      <c r="AX45" s="7" t="e">
        <f>IF(ISBLANK(IF('Conseil de classe'!$A$2=$I$3,Classe1!#REF!,IF('Conseil de classe'!$A$2=$I$4,Classe2!FF46,IF('Conseil de classe'!$A$2=$I$5,Classe3!FF46,IF('Conseil de classe'!$A$2=$I$6,Classe4!FF46,IF('Conseil de classe'!$A$2=$I$7,Classe5!FF46,IF('Conseil de classe'!$A$2=$I$8,Classe6!FF46,IF('Conseil de classe'!$A$2=$I$9,Classe7!FF46,IF('Conseil de classe'!$A$2=$I$10,Classe8!FF46,IF('Conseil de classe'!$A$2=$I$11,Classe9!FF46)))))))))),"",IF('Conseil de classe'!$A$2=$I$3,Classe1!#REF!,IF('Conseil de classe'!$A$2=$I$4,Classe2!FF46,IF('Conseil de classe'!$A$2=$I$5,Classe3!FF46,IF('Conseil de classe'!$A$2=$I$6,Classe4!FF46,IF('Conseil de classe'!$A$2=$I$7,Classe5!FF46,IF('Conseil de classe'!$A$2=$I$8,Classe6!FF46,IF('Conseil de classe'!$A$2=$I$9,Classe7!FF46,IF('Conseil de classe'!$A$2=$I$10,Classe8!FF46,IF('Conseil de classe'!$A$2=$I$11,Classe9!FF46))))))))))</f>
        <v>#REF!</v>
      </c>
      <c r="AY45" s="7" t="e">
        <f>IF(ISBLANK(IF('Conseil de classe'!$A$2=$I$3,Classe1!#REF!,IF('Conseil de classe'!$A$2=$I$4,Classe2!FG46,IF('Conseil de classe'!$A$2=$I$5,Classe3!FG46,IF('Conseil de classe'!$A$2=$I$6,Classe4!FG46,IF('Conseil de classe'!$A$2=$I$7,Classe5!FG46,IF('Conseil de classe'!$A$2=$I$8,Classe6!FG46,IF('Conseil de classe'!$A$2=$I$9,Classe7!FG46,IF('Conseil de classe'!$A$2=$I$10,Classe8!FG46,IF('Conseil de classe'!$A$2=$I$11,Classe9!FG46)))))))))),"",IF('Conseil de classe'!$A$2=$I$3,Classe1!#REF!,IF('Conseil de classe'!$A$2=$I$4,Classe2!FG46,IF('Conseil de classe'!$A$2=$I$5,Classe3!FG46,IF('Conseil de classe'!$A$2=$I$6,Classe4!FG46,IF('Conseil de classe'!$A$2=$I$7,Classe5!FG46,IF('Conseil de classe'!$A$2=$I$8,Classe6!FG46,IF('Conseil de classe'!$A$2=$I$9,Classe7!FG46,IF('Conseil de classe'!$A$2=$I$10,Classe8!FG46,IF('Conseil de classe'!$A$2=$I$11,Classe9!FG46))))))))))</f>
        <v>#REF!</v>
      </c>
      <c r="AZ45" s="7" t="e">
        <f>IF(ISBLANK(IF('Conseil de classe'!$A$2=$I$3,Classe1!#REF!,IF('Conseil de classe'!$A$2=$I$4,Classe2!FH46,IF('Conseil de classe'!$A$2=$I$5,Classe3!FH46,IF('Conseil de classe'!$A$2=$I$6,Classe4!FH46,IF('Conseil de classe'!$A$2=$I$7,Classe5!FH46,IF('Conseil de classe'!$A$2=$I$8,Classe6!FH46,IF('Conseil de classe'!$A$2=$I$9,Classe7!FH46,IF('Conseil de classe'!$A$2=$I$10,Classe8!FH46,IF('Conseil de classe'!$A$2=$I$11,Classe9!FH46)))))))))),"",IF('Conseil de classe'!$A$2=$I$3,Classe1!#REF!,IF('Conseil de classe'!$A$2=$I$4,Classe2!FH46,IF('Conseil de classe'!$A$2=$I$5,Classe3!FH46,IF('Conseil de classe'!$A$2=$I$6,Classe4!FH46,IF('Conseil de classe'!$A$2=$I$7,Classe5!FH46,IF('Conseil de classe'!$A$2=$I$8,Classe6!FH46,IF('Conseil de classe'!$A$2=$I$9,Classe7!FH46,IF('Conseil de classe'!$A$2=$I$10,Classe8!FH46,IF('Conseil de classe'!$A$2=$I$11,Classe9!FH46))))))))))</f>
        <v>#REF!</v>
      </c>
      <c r="BA45" s="7" t="e">
        <f>IF(ISBLANK(IF('Conseil de classe'!$A$2=$I$3,Classe1!#REF!,IF('Conseil de classe'!$A$2=$I$4,Classe2!FI46,IF('Conseil de classe'!$A$2=$I$5,Classe3!FI46,IF('Conseil de classe'!$A$2=$I$6,Classe4!FI46,IF('Conseil de classe'!$A$2=$I$7,Classe5!FI46,IF('Conseil de classe'!$A$2=$I$8,Classe6!FI46,IF('Conseil de classe'!$A$2=$I$9,Classe7!FI46,IF('Conseil de classe'!$A$2=$I$10,Classe8!FI46,IF('Conseil de classe'!$A$2=$I$11,Classe9!FI46)))))))))),"",IF('Conseil de classe'!$A$2=$I$3,Classe1!#REF!,IF('Conseil de classe'!$A$2=$I$4,Classe2!FI46,IF('Conseil de classe'!$A$2=$I$5,Classe3!FI46,IF('Conseil de classe'!$A$2=$I$6,Classe4!FI46,IF('Conseil de classe'!$A$2=$I$7,Classe5!FI46,IF('Conseil de classe'!$A$2=$I$8,Classe6!FI46,IF('Conseil de classe'!$A$2=$I$9,Classe7!FI46,IF('Conseil de classe'!$A$2=$I$10,Classe8!FI46,IF('Conseil de classe'!$A$2=$I$11,Classe9!FI46))))))))))</f>
        <v>#REF!</v>
      </c>
      <c r="BB45" s="7" t="e">
        <f>IF(ISBLANK(IF('Conseil de classe'!$A$2=$I$3,Classe1!#REF!,IF('Conseil de classe'!$A$2=$I$4,Classe2!FJ46,IF('Conseil de classe'!$A$2=$I$5,Classe3!FJ46,IF('Conseil de classe'!$A$2=$I$6,Classe4!FJ46,IF('Conseil de classe'!$A$2=$I$7,Classe5!FJ46,IF('Conseil de classe'!$A$2=$I$8,Classe6!FJ46,IF('Conseil de classe'!$A$2=$I$9,Classe7!FJ46,IF('Conseil de classe'!$A$2=$I$10,Classe8!FJ46,IF('Conseil de classe'!$A$2=$I$11,Classe9!FJ46)))))))))),"",IF('Conseil de classe'!$A$2=$I$3,Classe1!#REF!,IF('Conseil de classe'!$A$2=$I$4,Classe2!FJ46,IF('Conseil de classe'!$A$2=$I$5,Classe3!FJ46,IF('Conseil de classe'!$A$2=$I$6,Classe4!FJ46,IF('Conseil de classe'!$A$2=$I$7,Classe5!FJ46,IF('Conseil de classe'!$A$2=$I$8,Classe6!FJ46,IF('Conseil de classe'!$A$2=$I$9,Classe7!FJ46,IF('Conseil de classe'!$A$2=$I$10,Classe8!FJ46,IF('Conseil de classe'!$A$2=$I$11,Classe9!FJ46))))))))))</f>
        <v>#REF!</v>
      </c>
      <c r="BC45" s="7" t="e">
        <f>IF(ISBLANK(IF('Conseil de classe'!$A$2=$I$3,Classe1!#REF!,IF('Conseil de classe'!$A$2=$I$4,Classe2!FK46,IF('Conseil de classe'!$A$2=$I$5,Classe3!FK46,IF('Conseil de classe'!$A$2=$I$6,Classe4!FK46,IF('Conseil de classe'!$A$2=$I$7,Classe5!FK46,IF('Conseil de classe'!$A$2=$I$8,Classe6!FK46,IF('Conseil de classe'!$A$2=$I$9,Classe7!FK46,IF('Conseil de classe'!$A$2=$I$10,Classe8!FK46,IF('Conseil de classe'!$A$2=$I$11,Classe9!FK46)))))))))),"",IF('Conseil de classe'!$A$2=$I$3,Classe1!#REF!,IF('Conseil de classe'!$A$2=$I$4,Classe2!FK46,IF('Conseil de classe'!$A$2=$I$5,Classe3!FK46,IF('Conseil de classe'!$A$2=$I$6,Classe4!FK46,IF('Conseil de classe'!$A$2=$I$7,Classe5!FK46,IF('Conseil de classe'!$A$2=$I$8,Classe6!FK46,IF('Conseil de classe'!$A$2=$I$9,Classe7!FK46,IF('Conseil de classe'!$A$2=$I$10,Classe8!FK46,IF('Conseil de classe'!$A$2=$I$11,Classe9!FK46))))))))))</f>
        <v>#REF!</v>
      </c>
      <c r="BD45" s="7" t="e">
        <f>IF(ISBLANK(IF('Conseil de classe'!$A$2=$I$3,Classe1!#REF!,IF('Conseil de classe'!$A$2=$I$4,Classe2!FL46,IF('Conseil de classe'!$A$2=$I$5,Classe3!FL46,IF('Conseil de classe'!$A$2=$I$6,Classe4!FL46,IF('Conseil de classe'!$A$2=$I$7,Classe5!FL46,IF('Conseil de classe'!$A$2=$I$8,Classe6!FL46,IF('Conseil de classe'!$A$2=$I$9,Classe7!FL46,IF('Conseil de classe'!$A$2=$I$10,Classe8!FL46,IF('Conseil de classe'!$A$2=$I$11,Classe9!FL46)))))))))),"",IF('Conseil de classe'!$A$2=$I$3,Classe1!#REF!,IF('Conseil de classe'!$A$2=$I$4,Classe2!FL46,IF('Conseil de classe'!$A$2=$I$5,Classe3!FL46,IF('Conseil de classe'!$A$2=$I$6,Classe4!FL46,IF('Conseil de classe'!$A$2=$I$7,Classe5!FL46,IF('Conseil de classe'!$A$2=$I$8,Classe6!FL46,IF('Conseil de classe'!$A$2=$I$9,Classe7!FL46,IF('Conseil de classe'!$A$2=$I$10,Classe8!FL46,IF('Conseil de classe'!$A$2=$I$11,Classe9!FL46))))))))))</f>
        <v>#REF!</v>
      </c>
      <c r="BE45" s="7" t="e">
        <f>IF(ISBLANK(IF('Conseil de classe'!$A$2=$I$3,Classe1!#REF!,IF('Conseil de classe'!$A$2=$I$4,Classe2!FM46,IF('Conseil de classe'!$A$2=$I$5,Classe3!FM46,IF('Conseil de classe'!$A$2=$I$6,Classe4!FM46,IF('Conseil de classe'!$A$2=$I$7,Classe5!FM46,IF('Conseil de classe'!$A$2=$I$8,Classe6!FM46,IF('Conseil de classe'!$A$2=$I$9,Classe7!FM46,IF('Conseil de classe'!$A$2=$I$10,Classe8!FM46,IF('Conseil de classe'!$A$2=$I$11,Classe9!FM46)))))))))),"",IF('Conseil de classe'!$A$2=$I$3,Classe1!#REF!,IF('Conseil de classe'!$A$2=$I$4,Classe2!FM46,IF('Conseil de classe'!$A$2=$I$5,Classe3!FM46,IF('Conseil de classe'!$A$2=$I$6,Classe4!FM46,IF('Conseil de classe'!$A$2=$I$7,Classe5!FM46,IF('Conseil de classe'!$A$2=$I$8,Classe6!FM46,IF('Conseil de classe'!$A$2=$I$9,Classe7!FM46,IF('Conseil de classe'!$A$2=$I$10,Classe8!FM46,IF('Conseil de classe'!$A$2=$I$11,Classe9!FM46))))))))))</f>
        <v>#REF!</v>
      </c>
      <c r="BF45" s="7" t="e">
        <f>IF(ISBLANK(IF('Conseil de classe'!$A$2=$I$3,Classe1!#REF!,IF('Conseil de classe'!$A$2=$I$4,Classe2!FN46,IF('Conseil de classe'!$A$2=$I$5,Classe3!FN46,IF('Conseil de classe'!$A$2=$I$6,Classe4!FN46,IF('Conseil de classe'!$A$2=$I$7,Classe5!FN46,IF('Conseil de classe'!$A$2=$I$8,Classe6!FN46,IF('Conseil de classe'!$A$2=$I$9,Classe7!FN46,IF('Conseil de classe'!$A$2=$I$10,Classe8!FN46,IF('Conseil de classe'!$A$2=$I$11,Classe9!FN46)))))))))),"",IF('Conseil de classe'!$A$2=$I$3,Classe1!#REF!,IF('Conseil de classe'!$A$2=$I$4,Classe2!FN46,IF('Conseil de classe'!$A$2=$I$5,Classe3!FN46,IF('Conseil de classe'!$A$2=$I$6,Classe4!FN46,IF('Conseil de classe'!$A$2=$I$7,Classe5!FN46,IF('Conseil de classe'!$A$2=$I$8,Classe6!FN46,IF('Conseil de classe'!$A$2=$I$9,Classe7!FN46,IF('Conseil de classe'!$A$2=$I$10,Classe8!FN46,IF('Conseil de classe'!$A$2=$I$11,Classe9!FN46))))))))))</f>
        <v>#REF!</v>
      </c>
      <c r="BG45" s="7" t="e">
        <f>IF(ISBLANK(IF('Conseil de classe'!$A$2=$I$3,Classe1!#REF!,IF('Conseil de classe'!$A$2=$I$4,Classe2!FO46,IF('Conseil de classe'!$A$2=$I$5,Classe3!FO46,IF('Conseil de classe'!$A$2=$I$6,Classe4!FO46,IF('Conseil de classe'!$A$2=$I$7,Classe5!FO46,IF('Conseil de classe'!$A$2=$I$8,Classe6!FO46,IF('Conseil de classe'!$A$2=$I$9,Classe7!FO46,IF('Conseil de classe'!$A$2=$I$10,Classe8!FO46,IF('Conseil de classe'!$A$2=$I$11,Classe9!FO46)))))))))),"",IF('Conseil de classe'!$A$2=$I$3,Classe1!#REF!,IF('Conseil de classe'!$A$2=$I$4,Classe2!FO46,IF('Conseil de classe'!$A$2=$I$5,Classe3!FO46,IF('Conseil de classe'!$A$2=$I$6,Classe4!FO46,IF('Conseil de classe'!$A$2=$I$7,Classe5!FO46,IF('Conseil de classe'!$A$2=$I$8,Classe6!FO46,IF('Conseil de classe'!$A$2=$I$9,Classe7!FO46,IF('Conseil de classe'!$A$2=$I$10,Classe8!FO46,IF('Conseil de classe'!$A$2=$I$11,Classe9!FO46))))))))))</f>
        <v>#REF!</v>
      </c>
      <c r="BH45" s="7" t="e">
        <f>IF(ISBLANK(IF('Conseil de classe'!$A$2=$I$3,Classe1!#REF!,IF('Conseil de classe'!$A$2=$I$4,Classe2!FP46,IF('Conseil de classe'!$A$2=$I$5,Classe3!FP46,IF('Conseil de classe'!$A$2=$I$6,Classe4!FP46,IF('Conseil de classe'!$A$2=$I$7,Classe5!FP46,IF('Conseil de classe'!$A$2=$I$8,Classe6!FP46,IF('Conseil de classe'!$A$2=$I$9,Classe7!FP46,IF('Conseil de classe'!$A$2=$I$10,Classe8!FP46,IF('Conseil de classe'!$A$2=$I$11,Classe9!FP46)))))))))),"",IF('Conseil de classe'!$A$2=$I$3,Classe1!#REF!,IF('Conseil de classe'!$A$2=$I$4,Classe2!FP46,IF('Conseil de classe'!$A$2=$I$5,Classe3!FP46,IF('Conseil de classe'!$A$2=$I$6,Classe4!FP46,IF('Conseil de classe'!$A$2=$I$7,Classe5!FP46,IF('Conseil de classe'!$A$2=$I$8,Classe6!FP46,IF('Conseil de classe'!$A$2=$I$9,Classe7!FP46,IF('Conseil de classe'!$A$2=$I$10,Classe8!FP46,IF('Conseil de classe'!$A$2=$I$11,Classe9!FP46))))))))))</f>
        <v>#REF!</v>
      </c>
      <c r="BI45" s="7" t="e">
        <f>IF(ISBLANK(IF('Conseil de classe'!$A$2=$I$3,Classe1!#REF!,IF('Conseil de classe'!$A$2=$I$4,Classe2!FQ46,IF('Conseil de classe'!$A$2=$I$5,Classe3!FQ46,IF('Conseil de classe'!$A$2=$I$6,Classe4!FQ46,IF('Conseil de classe'!$A$2=$I$7,Classe5!FQ46,IF('Conseil de classe'!$A$2=$I$8,Classe6!FQ46,IF('Conseil de classe'!$A$2=$I$9,Classe7!FQ46,IF('Conseil de classe'!$A$2=$I$10,Classe8!FQ46,IF('Conseil de classe'!$A$2=$I$11,Classe9!FQ46)))))))))),"",IF('Conseil de classe'!$A$2=$I$3,Classe1!#REF!,IF('Conseil de classe'!$A$2=$I$4,Classe2!FQ46,IF('Conseil de classe'!$A$2=$I$5,Classe3!FQ46,IF('Conseil de classe'!$A$2=$I$6,Classe4!FQ46,IF('Conseil de classe'!$A$2=$I$7,Classe5!FQ46,IF('Conseil de classe'!$A$2=$I$8,Classe6!FQ46,IF('Conseil de classe'!$A$2=$I$9,Classe7!FQ46,IF('Conseil de classe'!$A$2=$I$10,Classe8!FQ46,IF('Conseil de classe'!$A$2=$I$11,Classe9!FQ46))))))))))</f>
        <v>#REF!</v>
      </c>
      <c r="BJ45" s="7" t="e">
        <f>IF(ISBLANK(IF('Conseil de classe'!$A$2=$I$3,Classe1!#REF!,IF('Conseil de classe'!$A$2=$I$4,Classe2!FR46,IF('Conseil de classe'!$A$2=$I$5,Classe3!FR46,IF('Conseil de classe'!$A$2=$I$6,Classe4!FR46,IF('Conseil de classe'!$A$2=$I$7,Classe5!FR46,IF('Conseil de classe'!$A$2=$I$8,Classe6!FR46,IF('Conseil de classe'!$A$2=$I$9,Classe7!FR46,IF('Conseil de classe'!$A$2=$I$10,Classe8!FR46,IF('Conseil de classe'!$A$2=$I$11,Classe9!FR46)))))))))),"",IF('Conseil de classe'!$A$2=$I$3,Classe1!#REF!,IF('Conseil de classe'!$A$2=$I$4,Classe2!FR46,IF('Conseil de classe'!$A$2=$I$5,Classe3!FR46,IF('Conseil de classe'!$A$2=$I$6,Classe4!FR46,IF('Conseil de classe'!$A$2=$I$7,Classe5!FR46,IF('Conseil de classe'!$A$2=$I$8,Classe6!FR46,IF('Conseil de classe'!$A$2=$I$9,Classe7!FR46,IF('Conseil de classe'!$A$2=$I$10,Classe8!FR46,IF('Conseil de classe'!$A$2=$I$11,Classe9!FR46))))))))))</f>
        <v>#REF!</v>
      </c>
      <c r="BK45" s="7" t="e">
        <f>IF(ISBLANK(IF('Conseil de classe'!$A$2=$I$3,Classe1!#REF!,IF('Conseil de classe'!$A$2=$I$4,Classe2!FS46,IF('Conseil de classe'!$A$2=$I$5,Classe3!FS46,IF('Conseil de classe'!$A$2=$I$6,Classe4!FS46,IF('Conseil de classe'!$A$2=$I$7,Classe5!FS46,IF('Conseil de classe'!$A$2=$I$8,Classe6!FS46,IF('Conseil de classe'!$A$2=$I$9,Classe7!FS46,IF('Conseil de classe'!$A$2=$I$10,Classe8!FS46,IF('Conseil de classe'!$A$2=$I$11,Classe9!FS46)))))))))),"",IF('Conseil de classe'!$A$2=$I$3,Classe1!#REF!,IF('Conseil de classe'!$A$2=$I$4,Classe2!FS46,IF('Conseil de classe'!$A$2=$I$5,Classe3!FS46,IF('Conseil de classe'!$A$2=$I$6,Classe4!FS46,IF('Conseil de classe'!$A$2=$I$7,Classe5!FS46,IF('Conseil de classe'!$A$2=$I$8,Classe6!FS46,IF('Conseil de classe'!$A$2=$I$9,Classe7!FS46,IF('Conseil de classe'!$A$2=$I$10,Classe8!FS46,IF('Conseil de classe'!$A$2=$I$11,Classe9!FS46))))))))))</f>
        <v>#REF!</v>
      </c>
      <c r="BL45" s="7" t="e">
        <f>IF(ISBLANK(IF('Conseil de classe'!$A$2=$I$3,Classe1!#REF!,IF('Conseil de classe'!$A$2=$I$4,Classe2!FT46,IF('Conseil de classe'!$A$2=$I$5,Classe3!FT46,IF('Conseil de classe'!$A$2=$I$6,Classe4!FT46,IF('Conseil de classe'!$A$2=$I$7,Classe5!FT46,IF('Conseil de classe'!$A$2=$I$8,Classe6!FT46,IF('Conseil de classe'!$A$2=$I$9,Classe7!FT46,IF('Conseil de classe'!$A$2=$I$10,Classe8!FT46,IF('Conseil de classe'!$A$2=$I$11,Classe9!FT46)))))))))),"",IF('Conseil de classe'!$A$2=$I$3,Classe1!#REF!,IF('Conseil de classe'!$A$2=$I$4,Classe2!FT46,IF('Conseil de classe'!$A$2=$I$5,Classe3!FT46,IF('Conseil de classe'!$A$2=$I$6,Classe4!FT46,IF('Conseil de classe'!$A$2=$I$7,Classe5!FT46,IF('Conseil de classe'!$A$2=$I$8,Classe6!FT46,IF('Conseil de classe'!$A$2=$I$9,Classe7!FT46,IF('Conseil de classe'!$A$2=$I$10,Classe8!FT46,IF('Conseil de classe'!$A$2=$I$11,Classe9!FT46))))))))))</f>
        <v>#REF!</v>
      </c>
      <c r="BM45" s="7" t="e">
        <f>IF(ISBLANK(IF('Conseil de classe'!$A$2=$I$3,Classe1!#REF!,IF('Conseil de classe'!$A$2=$I$4,Classe2!FU46,IF('Conseil de classe'!$A$2=$I$5,Classe3!FU46,IF('Conseil de classe'!$A$2=$I$6,Classe4!FU46,IF('Conseil de classe'!$A$2=$I$7,Classe5!FU46,IF('Conseil de classe'!$A$2=$I$8,Classe6!FU46,IF('Conseil de classe'!$A$2=$I$9,Classe7!FU46,IF('Conseil de classe'!$A$2=$I$10,Classe8!FU46,IF('Conseil de classe'!$A$2=$I$11,Classe9!FU46)))))))))),"",IF('Conseil de classe'!$A$2=$I$3,Classe1!#REF!,IF('Conseil de classe'!$A$2=$I$4,Classe2!FU46,IF('Conseil de classe'!$A$2=$I$5,Classe3!FU46,IF('Conseil de classe'!$A$2=$I$6,Classe4!FU46,IF('Conseil de classe'!$A$2=$I$7,Classe5!FU46,IF('Conseil de classe'!$A$2=$I$8,Classe6!FU46,IF('Conseil de classe'!$A$2=$I$9,Classe7!FU46,IF('Conseil de classe'!$A$2=$I$10,Classe8!FU46,IF('Conseil de classe'!$A$2=$I$11,Classe9!FU46))))))))))</f>
        <v>#REF!</v>
      </c>
      <c r="BN45" s="7" t="e">
        <f>IF(ISBLANK(IF('Conseil de classe'!$A$2=$I$3,Classe1!#REF!,IF('Conseil de classe'!$A$2=$I$4,Classe2!FV46,IF('Conseil de classe'!$A$2=$I$5,Classe3!FV46,IF('Conseil de classe'!$A$2=$I$6,Classe4!FV46,IF('Conseil de classe'!$A$2=$I$7,Classe5!FV46,IF('Conseil de classe'!$A$2=$I$8,Classe6!FV46,IF('Conseil de classe'!$A$2=$I$9,Classe7!FV46,IF('Conseil de classe'!$A$2=$I$10,Classe8!FV46,IF('Conseil de classe'!$A$2=$I$11,Classe9!FV46)))))))))),"",IF('Conseil de classe'!$A$2=$I$3,Classe1!#REF!,IF('Conseil de classe'!$A$2=$I$4,Classe2!FV46,IF('Conseil de classe'!$A$2=$I$5,Classe3!FV46,IF('Conseil de classe'!$A$2=$I$6,Classe4!FV46,IF('Conseil de classe'!$A$2=$I$7,Classe5!FV46,IF('Conseil de classe'!$A$2=$I$8,Classe6!FV46,IF('Conseil de classe'!$A$2=$I$9,Classe7!FV46,IF('Conseil de classe'!$A$2=$I$10,Classe8!FV46,IF('Conseil de classe'!$A$2=$I$11,Classe9!FV46))))))))))</f>
        <v>#REF!</v>
      </c>
      <c r="BO45" s="7" t="e">
        <f>IF(ISBLANK(IF('Conseil de classe'!$A$2=$I$3,Classe1!#REF!,IF('Conseil de classe'!$A$2=$I$4,Classe2!FW46,IF('Conseil de classe'!$A$2=$I$5,Classe3!FW46,IF('Conseil de classe'!$A$2=$I$6,Classe4!FW46,IF('Conseil de classe'!$A$2=$I$7,Classe5!FW46,IF('Conseil de classe'!$A$2=$I$8,Classe6!FW46,IF('Conseil de classe'!$A$2=$I$9,Classe7!FW46,IF('Conseil de classe'!$A$2=$I$10,Classe8!FW46,IF('Conseil de classe'!$A$2=$I$11,Classe9!FW46)))))))))),"",IF('Conseil de classe'!$A$2=$I$3,Classe1!#REF!,IF('Conseil de classe'!$A$2=$I$4,Classe2!FW46,IF('Conseil de classe'!$A$2=$I$5,Classe3!FW46,IF('Conseil de classe'!$A$2=$I$6,Classe4!FW46,IF('Conseil de classe'!$A$2=$I$7,Classe5!FW46,IF('Conseil de classe'!$A$2=$I$8,Classe6!FW46,IF('Conseil de classe'!$A$2=$I$9,Classe7!FW46,IF('Conseil de classe'!$A$2=$I$10,Classe8!FW46,IF('Conseil de classe'!$A$2=$I$11,Classe9!FW46))))))))))</f>
        <v>#REF!</v>
      </c>
      <c r="BP45" s="7" t="e">
        <f>IF(ISBLANK(IF('Conseil de classe'!$A$2=$I$3,Classe1!#REF!,IF('Conseil de classe'!$A$2=$I$4,Classe2!FX46,IF('Conseil de classe'!$A$2=$I$5,Classe3!FX46,IF('Conseil de classe'!$A$2=$I$6,Classe4!FX46,IF('Conseil de classe'!$A$2=$I$7,Classe5!FX46,IF('Conseil de classe'!$A$2=$I$8,Classe6!FX46,IF('Conseil de classe'!$A$2=$I$9,Classe7!FX46,IF('Conseil de classe'!$A$2=$I$10,Classe8!FX46,IF('Conseil de classe'!$A$2=$I$11,Classe9!FX46)))))))))),"",IF('Conseil de classe'!$A$2=$I$3,Classe1!#REF!,IF('Conseil de classe'!$A$2=$I$4,Classe2!FX46,IF('Conseil de classe'!$A$2=$I$5,Classe3!FX46,IF('Conseil de classe'!$A$2=$I$6,Classe4!FX46,IF('Conseil de classe'!$A$2=$I$7,Classe5!FX46,IF('Conseil de classe'!$A$2=$I$8,Classe6!FX46,IF('Conseil de classe'!$A$2=$I$9,Classe7!FX46,IF('Conseil de classe'!$A$2=$I$10,Classe8!FX46,IF('Conseil de classe'!$A$2=$I$11,Classe9!FX46))))))))))</f>
        <v>#REF!</v>
      </c>
      <c r="BQ45" s="7" t="e">
        <f>IF(ISBLANK(IF('Conseil de classe'!$A$2=$I$3,Classe1!#REF!,IF('Conseil de classe'!$A$2=$I$4,Classe2!FY46,IF('Conseil de classe'!$A$2=$I$5,Classe3!FY46,IF('Conseil de classe'!$A$2=$I$6,Classe4!FY46,IF('Conseil de classe'!$A$2=$I$7,Classe5!FY46,IF('Conseil de classe'!$A$2=$I$8,Classe6!FY46,IF('Conseil de classe'!$A$2=$I$9,Classe7!FY46,IF('Conseil de classe'!$A$2=$I$10,Classe8!FY46,IF('Conseil de classe'!$A$2=$I$11,Classe9!FY46)))))))))),"",IF('Conseil de classe'!$A$2=$I$3,Classe1!#REF!,IF('Conseil de classe'!$A$2=$I$4,Classe2!FY46,IF('Conseil de classe'!$A$2=$I$5,Classe3!FY46,IF('Conseil de classe'!$A$2=$I$6,Classe4!FY46,IF('Conseil de classe'!$A$2=$I$7,Classe5!FY46,IF('Conseil de classe'!$A$2=$I$8,Classe6!FY46,IF('Conseil de classe'!$A$2=$I$9,Classe7!FY46,IF('Conseil de classe'!$A$2=$I$10,Classe8!FY46,IF('Conseil de classe'!$A$2=$I$11,Classe9!FY46))))))))))</f>
        <v>#REF!</v>
      </c>
      <c r="BR45" s="7" t="e">
        <f>IF(ISBLANK(IF('Conseil de classe'!$A$2=$I$3,Classe1!#REF!,IF('Conseil de classe'!$A$2=$I$4,Classe2!FZ46,IF('Conseil de classe'!$A$2=$I$5,Classe3!FZ46,IF('Conseil de classe'!$A$2=$I$6,Classe4!FZ46,IF('Conseil de classe'!$A$2=$I$7,Classe5!FZ46,IF('Conseil de classe'!$A$2=$I$8,Classe6!FZ46,IF('Conseil de classe'!$A$2=$I$9,Classe7!FZ46,IF('Conseil de classe'!$A$2=$I$10,Classe8!FZ46,IF('Conseil de classe'!$A$2=$I$11,Classe9!FZ46)))))))))),"",IF('Conseil de classe'!$A$2=$I$3,Classe1!#REF!,IF('Conseil de classe'!$A$2=$I$4,Classe2!FZ46,IF('Conseil de classe'!$A$2=$I$5,Classe3!FZ46,IF('Conseil de classe'!$A$2=$I$6,Classe4!FZ46,IF('Conseil de classe'!$A$2=$I$7,Classe5!FZ46,IF('Conseil de classe'!$A$2=$I$8,Classe6!FZ46,IF('Conseil de classe'!$A$2=$I$9,Classe7!FZ46,IF('Conseil de classe'!$A$2=$I$10,Classe8!FZ46,IF('Conseil de classe'!$A$2=$I$11,Classe9!FZ46))))))))))</f>
        <v>#REF!</v>
      </c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3:84" x14ac:dyDescent="0.3">
      <c r="C46" s="9"/>
      <c r="F46" s="7">
        <v>38</v>
      </c>
      <c r="G46" s="2">
        <v>18</v>
      </c>
      <c r="J46" s="7" t="str">
        <f>IF(ISBLANK(IF('Conseil de classe'!$A$2=$I$3,Classe1!B44, IF('Conseil de classe'!$A$2=$I$4,Classe2!B47,IF('Conseil de classe'!$A$2=$I$5,Classe3!B47,IF('Conseil de classe'!$A$2=$I$6,Classe4!B47,IF('Conseil de classe'!$A$2=$I$7,Classe5!B47,IF('Conseil de classe'!$A$2=$I$8,Classe6!B47, IF('Conseil de classe'!$A$2=$I$9,Classe7!B47,IF('Conseil de classe'!$A$2=$I$10,Classe8!B47,IF('Conseil de classe'!$A$2=$I$11,Classe9!B47)))))))))),"",IF('Conseil de classe'!$A$2=$I$3,Classe1!B44, IF('Conseil de classe'!$A$2=$I$4,Classe2!B47,IF('Conseil de classe'!$A$2=$I$5,Classe3!B47,IF('Conseil de classe'!$A$2=$I$6,Classe4!B47,IF('Conseil de classe'!$A$2=$I$7,Classe5!B47,IF('Conseil de classe'!$A$2=$I$8,Classe6!B47, IF('Conseil de classe'!$A$2=$I$9,Classe7!B47,IF('Conseil de classe'!$A$2=$I$10,Classe8!B47,IF('Conseil de classe'!$A$2=$I$11,Classe9!B47))))))))))</f>
        <v/>
      </c>
      <c r="K46" s="7" t="str">
        <f>IF(ISBLANK(IF('Conseil de classe'!$A$2=$I$3,Classe1!DS44,IF('Conseil de classe'!$A$2=$I$4,Classe2!DS47,IF('Conseil de classe'!$A$2=$I$5,Classe3!DS47,IF('Conseil de classe'!$A$2=$I$6,Classe4!DS47,IF('Conseil de classe'!$A$2=$I$7,Classe5!DS47,IF('Conseil de classe'!$A$2=$I$8,Classe6!DS47,IF('Conseil de classe'!$A$2=$I$9,Classe7!DS47,IF('Conseil de classe'!$A$2=$I$10,Classe8!DS47,IF('Conseil de classe'!$A$2=$I$11,Classe9!DS47)))))))))),"",IF('Conseil de classe'!$A$2=$I$3,Classe1!DS44,IF('Conseil de classe'!$A$2=$I$4,Classe2!DS47,IF('Conseil de classe'!$A$2=$I$5,Classe3!DS47,IF('Conseil de classe'!$A$2=$I$6,Classe4!DS47,IF('Conseil de classe'!$A$2=$I$7,Classe5!DS47,IF('Conseil de classe'!$A$2=$I$8,Classe6!DS47,IF('Conseil de classe'!$A$2=$I$9,Classe7!DS47,IF('Conseil de classe'!$A$2=$I$10,Classe8!DS47,IF('Conseil de classe'!$A$2=$I$11,Classe9!DS47))))))))))</f>
        <v/>
      </c>
      <c r="L46" s="7" t="str">
        <f>IF(ISBLANK(IF('Conseil de classe'!$A$2=$I$3,Classe1!DT44,IF('Conseil de classe'!$A$2=$I$4,Classe2!DT47,IF('Conseil de classe'!$A$2=$I$5,Classe3!DT47,IF('Conseil de classe'!$A$2=$I$6,Classe4!DT47,IF('Conseil de classe'!$A$2=$I$7,Classe5!DT47,IF('Conseil de classe'!$A$2=$I$8,Classe6!DT47,IF('Conseil de classe'!$A$2=$I$9,Classe7!DT47,IF('Conseil de classe'!$A$2=$I$10,Classe8!DT47,IF('Conseil de classe'!$A$2=$I$11,Classe9!DT47)))))))))),"",IF('Conseil de classe'!$A$2=$I$3,Classe1!DT44,IF('Conseil de classe'!$A$2=$I$4,Classe2!DT47,IF('Conseil de classe'!$A$2=$I$5,Classe3!DT47,IF('Conseil de classe'!$A$2=$I$6,Classe4!DT47,IF('Conseil de classe'!$A$2=$I$7,Classe5!DT47,IF('Conseil de classe'!$A$2=$I$8,Classe6!DT47,IF('Conseil de classe'!$A$2=$I$9,Classe7!DT47,IF('Conseil de classe'!$A$2=$I$10,Classe8!DT47,IF('Conseil de classe'!$A$2=$I$11,Classe9!DT47))))))))))</f>
        <v/>
      </c>
      <c r="M46" s="7" t="str">
        <f>IF(ISBLANK(IF('Conseil de classe'!$A$2=$I$3,Classe1!DU44,IF('Conseil de classe'!$A$2=$I$4,Classe2!DU47,IF('Conseil de classe'!$A$2=$I$5,Classe3!DU47,IF('Conseil de classe'!$A$2=$I$6,Classe4!DU47,IF('Conseil de classe'!$A$2=$I$7,Classe5!DU47,IF('Conseil de classe'!$A$2=$I$8,Classe6!DU47,IF('Conseil de classe'!$A$2=$I$9,Classe7!DU47,IF('Conseil de classe'!$A$2=$I$10,Classe8!DU47,IF('Conseil de classe'!$A$2=$I$11,Classe9!DU47)))))))))),"",IF('Conseil de classe'!$A$2=$I$3,Classe1!DU44,IF('Conseil de classe'!$A$2=$I$4,Classe2!DU47,IF('Conseil de classe'!$A$2=$I$5,Classe3!DU47,IF('Conseil de classe'!$A$2=$I$6,Classe4!DU47,IF('Conseil de classe'!$A$2=$I$7,Classe5!DU47,IF('Conseil de classe'!$A$2=$I$8,Classe6!DU47,IF('Conseil de classe'!$A$2=$I$9,Classe7!DU47,IF('Conseil de classe'!$A$2=$I$10,Classe8!DU47,IF('Conseil de classe'!$A$2=$I$11,Classe9!DU47))))))))))</f>
        <v/>
      </c>
      <c r="N46" s="7" t="str">
        <f>IF(ISBLANK(IF('Conseil de classe'!$A$2=$I$3,Classe1!DV44,IF('Conseil de classe'!$A$2=$I$4,Classe2!DV47,IF('Conseil de classe'!$A$2=$I$5,Classe3!DV47,IF('Conseil de classe'!$A$2=$I$6,Classe4!DV47,IF('Conseil de classe'!$A$2=$I$7,Classe5!DV47,IF('Conseil de classe'!$A$2=$I$8,Classe6!DV47,IF('Conseil de classe'!$A$2=$I$9,Classe7!DV47,IF('Conseil de classe'!$A$2=$I$10,Classe8!DV47,IF('Conseil de classe'!$A$2=$I$11,Classe9!DV47)))))))))),"",IF('Conseil de classe'!$A$2=$I$3,Classe1!DV44,IF('Conseil de classe'!$A$2=$I$4,Classe2!DV47,IF('Conseil de classe'!$A$2=$I$5,Classe3!DV47,IF('Conseil de classe'!$A$2=$I$6,Classe4!DV47,IF('Conseil de classe'!$A$2=$I$7,Classe5!DV47,IF('Conseil de classe'!$A$2=$I$8,Classe6!DV47,IF('Conseil de classe'!$A$2=$I$9,Classe7!DV47,IF('Conseil de classe'!$A$2=$I$10,Classe8!DV47,IF('Conseil de classe'!$A$2=$I$11,Classe9!DV47))))))))))</f>
        <v/>
      </c>
      <c r="O46" s="7" t="str">
        <f>IF(ISBLANK(IF('Conseil de classe'!$A$2=$I$3,Classe1!DW44,IF('Conseil de classe'!$A$2=$I$4,Classe2!DW47,IF('Conseil de classe'!$A$2=$I$5,Classe3!DW47,IF('Conseil de classe'!$A$2=$I$6,Classe4!DW47,IF('Conseil de classe'!$A$2=$I$7,Classe5!DW47,IF('Conseil de classe'!$A$2=$I$8,Classe6!DW47,IF('Conseil de classe'!$A$2=$I$9,Classe7!DW47,IF('Conseil de classe'!$A$2=$I$10,Classe8!DW47,IF('Conseil de classe'!$A$2=$I$11,Classe9!DW47)))))))))),"",IF('Conseil de classe'!$A$2=$I$3,Classe1!DW44,IF('Conseil de classe'!$A$2=$I$4,Classe2!DW47,IF('Conseil de classe'!$A$2=$I$5,Classe3!DW47,IF('Conseil de classe'!$A$2=$I$6,Classe4!DW47,IF('Conseil de classe'!$A$2=$I$7,Classe5!DW47,IF('Conseil de classe'!$A$2=$I$8,Classe6!DW47,IF('Conseil de classe'!$A$2=$I$9,Classe7!DW47,IF('Conseil de classe'!$A$2=$I$10,Classe8!DW47,IF('Conseil de classe'!$A$2=$I$11,Classe9!DW47))))))))))</f>
        <v/>
      </c>
      <c r="P46" s="7" t="str">
        <f>IF(ISBLANK(IF('Conseil de classe'!$A$2=$I$3,Classe1!DX44,IF('Conseil de classe'!$A$2=$I$4,Classe2!DX47,IF('Conseil de classe'!$A$2=$I$5,Classe3!DX47,IF('Conseil de classe'!$A$2=$I$6,Classe4!DX47,IF('Conseil de classe'!$A$2=$I$7,Classe5!DX47,IF('Conseil de classe'!$A$2=$I$8,Classe6!DX47,IF('Conseil de classe'!$A$2=$I$9,Classe7!DX47,IF('Conseil de classe'!$A$2=$I$10,Classe8!DX47,IF('Conseil de classe'!$A$2=$I$11,Classe9!DX47)))))))))),"",IF('Conseil de classe'!$A$2=$I$3,Classe1!DX44,IF('Conseil de classe'!$A$2=$I$4,Classe2!DX47,IF('Conseil de classe'!$A$2=$I$5,Classe3!DX47,IF('Conseil de classe'!$A$2=$I$6,Classe4!DX47,IF('Conseil de classe'!$A$2=$I$7,Classe5!DX47,IF('Conseil de classe'!$A$2=$I$8,Classe6!DX47,IF('Conseil de classe'!$A$2=$I$9,Classe7!DX47,IF('Conseil de classe'!$A$2=$I$10,Classe8!DX47,IF('Conseil de classe'!$A$2=$I$11,Classe9!DX47))))))))))</f>
        <v/>
      </c>
      <c r="Q46" s="7" t="str">
        <f>IF(ISBLANK(IF('Conseil de classe'!$A$2=$I$3,Classe1!DY44,IF('Conseil de classe'!$A$2=$I$4,Classe2!DY47,IF('Conseil de classe'!$A$2=$I$5,Classe3!DY47,IF('Conseil de classe'!$A$2=$I$6,Classe4!DY47,IF('Conseil de classe'!$A$2=$I$7,Classe5!DY47,IF('Conseil de classe'!$A$2=$I$8,Classe6!DY47,IF('Conseil de classe'!$A$2=$I$9,Classe7!DY47,IF('Conseil de classe'!$A$2=$I$10,Classe8!DY47,IF('Conseil de classe'!$A$2=$I$11,Classe9!DY47)))))))))),"",IF('Conseil de classe'!$A$2=$I$3,Classe1!DY44,IF('Conseil de classe'!$A$2=$I$4,Classe2!DY47,IF('Conseil de classe'!$A$2=$I$5,Classe3!DY47,IF('Conseil de classe'!$A$2=$I$6,Classe4!DY47,IF('Conseil de classe'!$A$2=$I$7,Classe5!DY47,IF('Conseil de classe'!$A$2=$I$8,Classe6!DY47,IF('Conseil de classe'!$A$2=$I$9,Classe7!DY47,IF('Conseil de classe'!$A$2=$I$10,Classe8!DY47,IF('Conseil de classe'!$A$2=$I$11,Classe9!DY47))))))))))</f>
        <v/>
      </c>
      <c r="R46" s="7" t="str">
        <f>IF(ISBLANK(IF('Conseil de classe'!$A$2=$I$3,Classe1!DZ44,IF('Conseil de classe'!$A$2=$I$4,Classe2!DZ47,IF('Conseil de classe'!$A$2=$I$5,Classe3!DZ47,IF('Conseil de classe'!$A$2=$I$6,Classe4!DZ47,IF('Conseil de classe'!$A$2=$I$7,Classe5!DZ47,IF('Conseil de classe'!$A$2=$I$8,Classe6!DZ47,IF('Conseil de classe'!$A$2=$I$9,Classe7!DZ47,IF('Conseil de classe'!$A$2=$I$10,Classe8!DZ47,IF('Conseil de classe'!$A$2=$I$11,Classe9!DZ47)))))))))),"",IF('Conseil de classe'!$A$2=$I$3,Classe1!DZ44,IF('Conseil de classe'!$A$2=$I$4,Classe2!DZ47,IF('Conseil de classe'!$A$2=$I$5,Classe3!DZ47,IF('Conseil de classe'!$A$2=$I$6,Classe4!DZ47,IF('Conseil de classe'!$A$2=$I$7,Classe5!DZ47,IF('Conseil de classe'!$A$2=$I$8,Classe6!DZ47,IF('Conseil de classe'!$A$2=$I$9,Classe7!DZ47,IF('Conseil de classe'!$A$2=$I$10,Classe8!DZ47,IF('Conseil de classe'!$A$2=$I$11,Classe9!DZ47))))))))))</f>
        <v/>
      </c>
      <c r="S46" s="7" t="str">
        <f>IF(ISBLANK(IF('Conseil de classe'!$A$2=$I$3,Classe1!EA44,IF('Conseil de classe'!$A$2=$I$4,Classe2!EA47,IF('Conseil de classe'!$A$2=$I$5,Classe3!EA47,IF('Conseil de classe'!$A$2=$I$6,Classe4!EA47,IF('Conseil de classe'!$A$2=$I$7,Classe5!EA47,IF('Conseil de classe'!$A$2=$I$8,Classe6!EA47,IF('Conseil de classe'!$A$2=$I$9,Classe7!EA47,IF('Conseil de classe'!$A$2=$I$10,Classe8!EA47,IF('Conseil de classe'!$A$2=$I$11,Classe9!EA47)))))))))),"",IF('Conseil de classe'!$A$2=$I$3,Classe1!EA44,IF('Conseil de classe'!$A$2=$I$4,Classe2!EA47,IF('Conseil de classe'!$A$2=$I$5,Classe3!EA47,IF('Conseil de classe'!$A$2=$I$6,Classe4!EA47,IF('Conseil de classe'!$A$2=$I$7,Classe5!EA47,IF('Conseil de classe'!$A$2=$I$8,Classe6!EA47,IF('Conseil de classe'!$A$2=$I$9,Classe7!EA47,IF('Conseil de classe'!$A$2=$I$10,Classe8!EA47,IF('Conseil de classe'!$A$2=$I$11,Classe9!EA47))))))))))</f>
        <v/>
      </c>
      <c r="T46" s="7" t="str">
        <f>IF(ISBLANK(IF('Conseil de classe'!$A$2=$I$3,Classe1!EB44,IF('Conseil de classe'!$A$2=$I$4,Classe2!EB47,IF('Conseil de classe'!$A$2=$I$5,Classe3!EB47,IF('Conseil de classe'!$A$2=$I$6,Classe4!EB47,IF('Conseil de classe'!$A$2=$I$7,Classe5!EB47,IF('Conseil de classe'!$A$2=$I$8,Classe6!EB47,IF('Conseil de classe'!$A$2=$I$9,Classe7!EB47,IF('Conseil de classe'!$A$2=$I$10,Classe8!EB47,IF('Conseil de classe'!$A$2=$I$11,Classe9!EB47)))))))))),"",IF('Conseil de classe'!$A$2=$I$3,Classe1!EB44,IF('Conseil de classe'!$A$2=$I$4,Classe2!EB47,IF('Conseil de classe'!$A$2=$I$5,Classe3!EB47,IF('Conseil de classe'!$A$2=$I$6,Classe4!EB47,IF('Conseil de classe'!$A$2=$I$7,Classe5!EB47,IF('Conseil de classe'!$A$2=$I$8,Classe6!EB47,IF('Conseil de classe'!$A$2=$I$9,Classe7!EB47,IF('Conseil de classe'!$A$2=$I$10,Classe8!EB47,IF('Conseil de classe'!$A$2=$I$11,Classe9!EB47))))))))))</f>
        <v/>
      </c>
      <c r="U46" s="7" t="str">
        <f>IF(ISBLANK(IF('Conseil de classe'!$A$2=$I$3,Classe1!EC44,IF('Conseil de classe'!$A$2=$I$4,Classe2!EC47,IF('Conseil de classe'!$A$2=$I$5,Classe3!EC47,IF('Conseil de classe'!$A$2=$I$6,Classe4!EC47,IF('Conseil de classe'!$A$2=$I$7,Classe5!EC47,IF('Conseil de classe'!$A$2=$I$8,Classe6!EC47,IF('Conseil de classe'!$A$2=$I$9,Classe7!EC47,IF('Conseil de classe'!$A$2=$I$10,Classe8!EC47,IF('Conseil de classe'!$A$2=$I$11,Classe9!EC47)))))))))),"",IF('Conseil de classe'!$A$2=$I$3,Classe1!EC44,IF('Conseil de classe'!$A$2=$I$4,Classe2!EC47,IF('Conseil de classe'!$A$2=$I$5,Classe3!EC47,IF('Conseil de classe'!$A$2=$I$6,Classe4!EC47,IF('Conseil de classe'!$A$2=$I$7,Classe5!EC47,IF('Conseil de classe'!$A$2=$I$8,Classe6!EC47,IF('Conseil de classe'!$A$2=$I$9,Classe7!EC47,IF('Conseil de classe'!$A$2=$I$10,Classe8!EC47,IF('Conseil de classe'!$A$2=$I$11,Classe9!EC47))))))))))</f>
        <v/>
      </c>
      <c r="V46" s="7" t="str">
        <f>IF(ISBLANK(IF('Conseil de classe'!$A$2=$I$3,Classe1!ED44,IF('Conseil de classe'!$A$2=$I$4,Classe2!ED47,IF('Conseil de classe'!$A$2=$I$5,Classe3!ED47,IF('Conseil de classe'!$A$2=$I$6,Classe4!ED47,IF('Conseil de classe'!$A$2=$I$7,Classe5!ED47,IF('Conseil de classe'!$A$2=$I$8,Classe6!ED47,IF('Conseil de classe'!$A$2=$I$9,Classe7!ED47,IF('Conseil de classe'!$A$2=$I$10,Classe8!ED47,IF('Conseil de classe'!$A$2=$I$11,Classe9!ED47)))))))))),"",IF('Conseil de classe'!$A$2=$I$3,Classe1!ED44,IF('Conseil de classe'!$A$2=$I$4,Classe2!ED47,IF('Conseil de classe'!$A$2=$I$5,Classe3!ED47,IF('Conseil de classe'!$A$2=$I$6,Classe4!ED47,IF('Conseil de classe'!$A$2=$I$7,Classe5!ED47,IF('Conseil de classe'!$A$2=$I$8,Classe6!ED47,IF('Conseil de classe'!$A$2=$I$9,Classe7!ED47,IF('Conseil de classe'!$A$2=$I$10,Classe8!ED47,IF('Conseil de classe'!$A$2=$I$11,Classe9!ED47))))))))))</f>
        <v/>
      </c>
      <c r="W46" s="7" t="str">
        <f>IF(ISBLANK(IF('Conseil de classe'!$A$2=$I$3,Classe1!EE44,IF('Conseil de classe'!$A$2=$I$4,Classe2!EE47,IF('Conseil de classe'!$A$2=$I$5,Classe3!EE47,IF('Conseil de classe'!$A$2=$I$6,Classe4!EE47,IF('Conseil de classe'!$A$2=$I$7,Classe5!EE47,IF('Conseil de classe'!$A$2=$I$8,Classe6!EE47,IF('Conseil de classe'!$A$2=$I$9,Classe7!EE47,IF('Conseil de classe'!$A$2=$I$10,Classe8!EE47,IF('Conseil de classe'!$A$2=$I$11,Classe9!EE47)))))))))),"",IF('Conseil de classe'!$A$2=$I$3,Classe1!EE44,IF('Conseil de classe'!$A$2=$I$4,Classe2!EE47,IF('Conseil de classe'!$A$2=$I$5,Classe3!EE47,IF('Conseil de classe'!$A$2=$I$6,Classe4!EE47,IF('Conseil de classe'!$A$2=$I$7,Classe5!EE47,IF('Conseil de classe'!$A$2=$I$8,Classe6!EE47,IF('Conseil de classe'!$A$2=$I$9,Classe7!EE47,IF('Conseil de classe'!$A$2=$I$10,Classe8!EE47,IF('Conseil de classe'!$A$2=$I$11,Classe9!EE47))))))))))</f>
        <v/>
      </c>
      <c r="X46" s="7" t="str">
        <f>IF(ISBLANK(IF('Conseil de classe'!$A$2=$I$3,Classe1!EF44,IF('Conseil de classe'!$A$2=$I$4,Classe2!EF47,IF('Conseil de classe'!$A$2=$I$5,Classe3!EF47,IF('Conseil de classe'!$A$2=$I$6,Classe4!EF47,IF('Conseil de classe'!$A$2=$I$7,Classe5!EF47,IF('Conseil de classe'!$A$2=$I$8,Classe6!EF47,IF('Conseil de classe'!$A$2=$I$9,Classe7!EF47,IF('Conseil de classe'!$A$2=$I$10,Classe8!EF47,IF('Conseil de classe'!$A$2=$I$11,Classe9!EF47)))))))))),"",IF('Conseil de classe'!$A$2=$I$3,Classe1!EF44,IF('Conseil de classe'!$A$2=$I$4,Classe2!EF47,IF('Conseil de classe'!$A$2=$I$5,Classe3!EF47,IF('Conseil de classe'!$A$2=$I$6,Classe4!EF47,IF('Conseil de classe'!$A$2=$I$7,Classe5!EF47,IF('Conseil de classe'!$A$2=$I$8,Classe6!EF47,IF('Conseil de classe'!$A$2=$I$9,Classe7!EF47,IF('Conseil de classe'!$A$2=$I$10,Classe8!EF47,IF('Conseil de classe'!$A$2=$I$11,Classe9!EF47))))))))))</f>
        <v/>
      </c>
      <c r="Y46" s="7" t="str">
        <f>IF(ISBLANK(IF('Conseil de classe'!$A$2=$I$3,Classe1!EG44,IF('Conseil de classe'!$A$2=$I$4,Classe2!EG47,IF('Conseil de classe'!$A$2=$I$5,Classe3!EG47,IF('Conseil de classe'!$A$2=$I$6,Classe4!EG47,IF('Conseil de classe'!$A$2=$I$7,Classe5!EG47,IF('Conseil de classe'!$A$2=$I$8,Classe6!EG47,IF('Conseil de classe'!$A$2=$I$9,Classe7!EG47,IF('Conseil de classe'!$A$2=$I$10,Classe8!EG47,IF('Conseil de classe'!$A$2=$I$11,Classe9!EG47)))))))))),"",IF('Conseil de classe'!$A$2=$I$3,Classe1!EG44,IF('Conseil de classe'!$A$2=$I$4,Classe2!EG47,IF('Conseil de classe'!$A$2=$I$5,Classe3!EG47,IF('Conseil de classe'!$A$2=$I$6,Classe4!EG47,IF('Conseil de classe'!$A$2=$I$7,Classe5!EG47,IF('Conseil de classe'!$A$2=$I$8,Classe6!EG47,IF('Conseil de classe'!$A$2=$I$9,Classe7!EG47,IF('Conseil de classe'!$A$2=$I$10,Classe8!EG47,IF('Conseil de classe'!$A$2=$I$11,Classe9!EG47))))))))))</f>
        <v/>
      </c>
      <c r="Z46" s="7" t="str">
        <f>IF(ISBLANK(IF('Conseil de classe'!$A$2=$I$3,Classe1!EH44,IF('Conseil de classe'!$A$2=$I$4,Classe2!EH47,IF('Conseil de classe'!$A$2=$I$5,Classe3!EH47,IF('Conseil de classe'!$A$2=$I$6,Classe4!EH47,IF('Conseil de classe'!$A$2=$I$7,Classe5!EH47,IF('Conseil de classe'!$A$2=$I$8,Classe6!EH47,IF('Conseil de classe'!$A$2=$I$9,Classe7!EH47,IF('Conseil de classe'!$A$2=$I$10,Classe8!EH47,IF('Conseil de classe'!$A$2=$I$11,Classe9!EH47)))))))))),"",IF('Conseil de classe'!$A$2=$I$3,Classe1!EH44,IF('Conseil de classe'!$A$2=$I$4,Classe2!EH47,IF('Conseil de classe'!$A$2=$I$5,Classe3!EH47,IF('Conseil de classe'!$A$2=$I$6,Classe4!EH47,IF('Conseil de classe'!$A$2=$I$7,Classe5!EH47,IF('Conseil de classe'!$A$2=$I$8,Classe6!EH47,IF('Conseil de classe'!$A$2=$I$9,Classe7!EH47,IF('Conseil de classe'!$A$2=$I$10,Classe8!EH47,IF('Conseil de classe'!$A$2=$I$11,Classe9!EH47))))))))))</f>
        <v/>
      </c>
      <c r="AA46" s="7" t="str">
        <f>IF(ISBLANK(IF('Conseil de classe'!$A$2=$I$3,Classe1!EI44,IF('Conseil de classe'!$A$2=$I$4,Classe2!EI47,IF('Conseil de classe'!$A$2=$I$5,Classe3!EI47,IF('Conseil de classe'!$A$2=$I$6,Classe4!EI47,IF('Conseil de classe'!$A$2=$I$7,Classe5!EI47,IF('Conseil de classe'!$A$2=$I$8,Classe6!EI47,IF('Conseil de classe'!$A$2=$I$9,Classe7!EI47,IF('Conseil de classe'!$A$2=$I$10,Classe8!EI47,IF('Conseil de classe'!$A$2=$I$11,Classe9!EI47)))))))))),"",IF('Conseil de classe'!$A$2=$I$3,Classe1!EI44,IF('Conseil de classe'!$A$2=$I$4,Classe2!EI47,IF('Conseil de classe'!$A$2=$I$5,Classe3!EI47,IF('Conseil de classe'!$A$2=$I$6,Classe4!EI47,IF('Conseil de classe'!$A$2=$I$7,Classe5!EI47,IF('Conseil de classe'!$A$2=$I$8,Classe6!EI47,IF('Conseil de classe'!$A$2=$I$9,Classe7!EI47,IF('Conseil de classe'!$A$2=$I$10,Classe8!EI47,IF('Conseil de classe'!$A$2=$I$11,Classe9!EI47))))))))))</f>
        <v/>
      </c>
      <c r="AB46" s="7" t="str">
        <f>IF(ISBLANK(IF('Conseil de classe'!$A$2=$I$3,Classe1!EJ44,IF('Conseil de classe'!$A$2=$I$4,Classe2!EJ47,IF('Conseil de classe'!$A$2=$I$5,Classe3!EJ47,IF('Conseil de classe'!$A$2=$I$6,Classe4!EJ47,IF('Conseil de classe'!$A$2=$I$7,Classe5!EJ47,IF('Conseil de classe'!$A$2=$I$8,Classe6!EJ47,IF('Conseil de classe'!$A$2=$I$9,Classe7!EJ47,IF('Conseil de classe'!$A$2=$I$10,Classe8!EJ47,IF('Conseil de classe'!$A$2=$I$11,Classe9!EJ47)))))))))),"",IF('Conseil de classe'!$A$2=$I$3,Classe1!EJ44,IF('Conseil de classe'!$A$2=$I$4,Classe2!EJ47,IF('Conseil de classe'!$A$2=$I$5,Classe3!EJ47,IF('Conseil de classe'!$A$2=$I$6,Classe4!EJ47,IF('Conseil de classe'!$A$2=$I$7,Classe5!EJ47,IF('Conseil de classe'!$A$2=$I$8,Classe6!EJ47,IF('Conseil de classe'!$A$2=$I$9,Classe7!EJ47,IF('Conseil de classe'!$A$2=$I$10,Classe8!EJ47,IF('Conseil de classe'!$A$2=$I$11,Classe9!EJ47))))))))))</f>
        <v/>
      </c>
      <c r="AC46" s="7" t="str">
        <f>IF(ISBLANK(IF('Conseil de classe'!$A$2=$I$3,Classe1!EK44,IF('Conseil de classe'!$A$2=$I$4,Classe2!EK47,IF('Conseil de classe'!$A$2=$I$5,Classe3!EK47,IF('Conseil de classe'!$A$2=$I$6,Classe4!EK47,IF('Conseil de classe'!$A$2=$I$7,Classe5!EK47,IF('Conseil de classe'!$A$2=$I$8,Classe6!EK47,IF('Conseil de classe'!$A$2=$I$9,Classe7!EK47,IF('Conseil de classe'!$A$2=$I$10,Classe8!EK47,IF('Conseil de classe'!$A$2=$I$11,Classe9!EK47)))))))))),"",IF('Conseil de classe'!$A$2=$I$3,Classe1!EK44,IF('Conseil de classe'!$A$2=$I$4,Classe2!EK47,IF('Conseil de classe'!$A$2=$I$5,Classe3!EK47,IF('Conseil de classe'!$A$2=$I$6,Classe4!EK47,IF('Conseil de classe'!$A$2=$I$7,Classe5!EK47,IF('Conseil de classe'!$A$2=$I$8,Classe6!EK47,IF('Conseil de classe'!$A$2=$I$9,Classe7!EK47,IF('Conseil de classe'!$A$2=$I$10,Classe8!EK47,IF('Conseil de classe'!$A$2=$I$11,Classe9!EK47))))))))))</f>
        <v/>
      </c>
      <c r="AD46" s="7" t="str">
        <f>IF(ISBLANK(IF('Conseil de classe'!$A$2=$I$3,Classe1!EL44,IF('Conseil de classe'!$A$2=$I$4,Classe2!EL47,IF('Conseil de classe'!$A$2=$I$5,Classe3!EL47,IF('Conseil de classe'!$A$2=$I$6,Classe4!EL47,IF('Conseil de classe'!$A$2=$I$7,Classe5!EL47,IF('Conseil de classe'!$A$2=$I$8,Classe6!EL47,IF('Conseil de classe'!$A$2=$I$9,Classe7!EL47,IF('Conseil de classe'!$A$2=$I$10,Classe8!EL47,IF('Conseil de classe'!$A$2=$I$11,Classe9!EL47)))))))))),"",IF('Conseil de classe'!$A$2=$I$3,Classe1!EL44,IF('Conseil de classe'!$A$2=$I$4,Classe2!EL47,IF('Conseil de classe'!$A$2=$I$5,Classe3!EL47,IF('Conseil de classe'!$A$2=$I$6,Classe4!EL47,IF('Conseil de classe'!$A$2=$I$7,Classe5!EL47,IF('Conseil de classe'!$A$2=$I$8,Classe6!EL47,IF('Conseil de classe'!$A$2=$I$9,Classe7!EL47,IF('Conseil de classe'!$A$2=$I$10,Classe8!EL47,IF('Conseil de classe'!$A$2=$I$11,Classe9!EL47))))))))))</f>
        <v/>
      </c>
      <c r="AE46" s="7" t="str">
        <f>IF(ISBLANK(IF('Conseil de classe'!$A$2=$I$3,Classe1!EM44,IF('Conseil de classe'!$A$2=$I$4,Classe2!EM47,IF('Conseil de classe'!$A$2=$I$5,Classe3!EM47,IF('Conseil de classe'!$A$2=$I$6,Classe4!EM47,IF('Conseil de classe'!$A$2=$I$7,Classe5!EM47,IF('Conseil de classe'!$A$2=$I$8,Classe6!EM47,IF('Conseil de classe'!$A$2=$I$9,Classe7!EM47,IF('Conseil de classe'!$A$2=$I$10,Classe8!EM47,IF('Conseil de classe'!$A$2=$I$11,Classe9!EM47)))))))))),"",IF('Conseil de classe'!$A$2=$I$3,Classe1!EM44,IF('Conseil de classe'!$A$2=$I$4,Classe2!EM47,IF('Conseil de classe'!$A$2=$I$5,Classe3!EM47,IF('Conseil de classe'!$A$2=$I$6,Classe4!EM47,IF('Conseil de classe'!$A$2=$I$7,Classe5!EM47,IF('Conseil de classe'!$A$2=$I$8,Classe6!EM47,IF('Conseil de classe'!$A$2=$I$9,Classe7!EM47,IF('Conseil de classe'!$A$2=$I$10,Classe8!EM47,IF('Conseil de classe'!$A$2=$I$11,Classe9!EM47))))))))))</f>
        <v/>
      </c>
      <c r="AF46" s="7" t="str">
        <f>IF(ISBLANK(IF('Conseil de classe'!$A$2=$I$3,Classe1!EN44,IF('Conseil de classe'!$A$2=$I$4,Classe2!EN47,IF('Conseil de classe'!$A$2=$I$5,Classe3!EN47,IF('Conseil de classe'!$A$2=$I$6,Classe4!EN47,IF('Conseil de classe'!$A$2=$I$7,Classe5!EN47,IF('Conseil de classe'!$A$2=$I$8,Classe6!EN47,IF('Conseil de classe'!$A$2=$I$9,Classe7!EN47,IF('Conseil de classe'!$A$2=$I$10,Classe8!EN47,IF('Conseil de classe'!$A$2=$I$11,Classe9!EN47)))))))))),"",IF('Conseil de classe'!$A$2=$I$3,Classe1!EN44,IF('Conseil de classe'!$A$2=$I$4,Classe2!EN47,IF('Conseil de classe'!$A$2=$I$5,Classe3!EN47,IF('Conseil de classe'!$A$2=$I$6,Classe4!EN47,IF('Conseil de classe'!$A$2=$I$7,Classe5!EN47,IF('Conseil de classe'!$A$2=$I$8,Classe6!EN47,IF('Conseil de classe'!$A$2=$I$9,Classe7!EN47,IF('Conseil de classe'!$A$2=$I$10,Classe8!EN47,IF('Conseil de classe'!$A$2=$I$11,Classe9!EN47))))))))))</f>
        <v/>
      </c>
      <c r="AG46" s="7" t="str">
        <f>IF(ISBLANK(IF('Conseil de classe'!$A$2=$I$3,Classe1!EO44,IF('Conseil de classe'!$A$2=$I$4,Classe2!EO47,IF('Conseil de classe'!$A$2=$I$5,Classe3!EO47,IF('Conseil de classe'!$A$2=$I$6,Classe4!EO47,IF('Conseil de classe'!$A$2=$I$7,Classe5!EO47,IF('Conseil de classe'!$A$2=$I$8,Classe6!EO47,IF('Conseil de classe'!$A$2=$I$9,Classe7!EO47,IF('Conseil de classe'!$A$2=$I$10,Classe8!EO47,IF('Conseil de classe'!$A$2=$I$11,Classe9!EO47)))))))))),"",IF('Conseil de classe'!$A$2=$I$3,Classe1!EO44,IF('Conseil de classe'!$A$2=$I$4,Classe2!EO47,IF('Conseil de classe'!$A$2=$I$5,Classe3!EO47,IF('Conseil de classe'!$A$2=$I$6,Classe4!EO47,IF('Conseil de classe'!$A$2=$I$7,Classe5!EO47,IF('Conseil de classe'!$A$2=$I$8,Classe6!EO47,IF('Conseil de classe'!$A$2=$I$9,Classe7!EO47,IF('Conseil de classe'!$A$2=$I$10,Classe8!EO47,IF('Conseil de classe'!$A$2=$I$11,Classe9!EO47))))))))))</f>
        <v/>
      </c>
      <c r="AH46" s="7" t="str">
        <f>IF(ISBLANK(IF('Conseil de classe'!$A$2=$I$3,Classe1!EP44,IF('Conseil de classe'!$A$2=$I$4,Classe2!EP47,IF('Conseil de classe'!$A$2=$I$5,Classe3!EP47,IF('Conseil de classe'!$A$2=$I$6,Classe4!EP47,IF('Conseil de classe'!$A$2=$I$7,Classe5!EP47,IF('Conseil de classe'!$A$2=$I$8,Classe6!EP47,IF('Conseil de classe'!$A$2=$I$9,Classe7!EP47,IF('Conseil de classe'!$A$2=$I$10,Classe8!EP47,IF('Conseil de classe'!$A$2=$I$11,Classe9!EP47)))))))))),"",IF('Conseil de classe'!$A$2=$I$3,Classe1!EP44,IF('Conseil de classe'!$A$2=$I$4,Classe2!EP47,IF('Conseil de classe'!$A$2=$I$5,Classe3!EP47,IF('Conseil de classe'!$A$2=$I$6,Classe4!EP47,IF('Conseil de classe'!$A$2=$I$7,Classe5!EP47,IF('Conseil de classe'!$A$2=$I$8,Classe6!EP47,IF('Conseil de classe'!$A$2=$I$9,Classe7!EP47,IF('Conseil de classe'!$A$2=$I$10,Classe8!EP47,IF('Conseil de classe'!$A$2=$I$11,Classe9!EP47))))))))))</f>
        <v/>
      </c>
      <c r="AI46" s="7" t="str">
        <f>IF(ISBLANK(IF('Conseil de classe'!$A$2=$I$3,Classe1!EQ44,IF('Conseil de classe'!$A$2=$I$4,Classe2!EQ47,IF('Conseil de classe'!$A$2=$I$5,Classe3!EQ47,IF('Conseil de classe'!$A$2=$I$6,Classe4!EQ47,IF('Conseil de classe'!$A$2=$I$7,Classe5!EQ47,IF('Conseil de classe'!$A$2=$I$8,Classe6!EQ47,IF('Conseil de classe'!$A$2=$I$9,Classe7!EQ47,IF('Conseil de classe'!$A$2=$I$10,Classe8!EQ47,IF('Conseil de classe'!$A$2=$I$11,Classe9!EQ47)))))))))),"",IF('Conseil de classe'!$A$2=$I$3,Classe1!EQ44,IF('Conseil de classe'!$A$2=$I$4,Classe2!EQ47,IF('Conseil de classe'!$A$2=$I$5,Classe3!EQ47,IF('Conseil de classe'!$A$2=$I$6,Classe4!EQ47,IF('Conseil de classe'!$A$2=$I$7,Classe5!EQ47,IF('Conseil de classe'!$A$2=$I$8,Classe6!EQ47,IF('Conseil de classe'!$A$2=$I$9,Classe7!EQ47,IF('Conseil de classe'!$A$2=$I$10,Classe8!EQ47,IF('Conseil de classe'!$A$2=$I$11,Classe9!EQ47))))))))))</f>
        <v/>
      </c>
      <c r="AJ46" s="7" t="str">
        <f>IF(ISBLANK(IF('Conseil de classe'!$A$2=$I$3,Classe1!ER44,IF('Conseil de classe'!$A$2=$I$4,Classe2!ER47,IF('Conseil de classe'!$A$2=$I$5,Classe3!ER47,IF('Conseil de classe'!$A$2=$I$6,Classe4!ER47,IF('Conseil de classe'!$A$2=$I$7,Classe5!ER47,IF('Conseil de classe'!$A$2=$I$8,Classe6!ER47,IF('Conseil de classe'!$A$2=$I$9,Classe7!ER47,IF('Conseil de classe'!$A$2=$I$10,Classe8!ER47,IF('Conseil de classe'!$A$2=$I$11,Classe9!ER47)))))))))),"",IF('Conseil de classe'!$A$2=$I$3,Classe1!ER44,IF('Conseil de classe'!$A$2=$I$4,Classe2!ER47,IF('Conseil de classe'!$A$2=$I$5,Classe3!ER47,IF('Conseil de classe'!$A$2=$I$6,Classe4!ER47,IF('Conseil de classe'!$A$2=$I$7,Classe5!ER47,IF('Conseil de classe'!$A$2=$I$8,Classe6!ER47,IF('Conseil de classe'!$A$2=$I$9,Classe7!ER47,IF('Conseil de classe'!$A$2=$I$10,Classe8!ER47,IF('Conseil de classe'!$A$2=$I$11,Classe9!ER47))))))))))</f>
        <v/>
      </c>
      <c r="AK46" s="7" t="str">
        <f>IF(ISBLANK(IF('Conseil de classe'!$A$2=$I$3,Classe1!ES44,IF('Conseil de classe'!$A$2=$I$4,Classe2!ES47,IF('Conseil de classe'!$A$2=$I$5,Classe3!ES47,IF('Conseil de classe'!$A$2=$I$6,Classe4!ES47,IF('Conseil de classe'!$A$2=$I$7,Classe5!ES47,IF('Conseil de classe'!$A$2=$I$8,Classe6!ES47,IF('Conseil de classe'!$A$2=$I$9,Classe7!ES47,IF('Conseil de classe'!$A$2=$I$10,Classe8!ES47,IF('Conseil de classe'!$A$2=$I$11,Classe9!ES47)))))))))),"",IF('Conseil de classe'!$A$2=$I$3,Classe1!ES44,IF('Conseil de classe'!$A$2=$I$4,Classe2!ES47,IF('Conseil de classe'!$A$2=$I$5,Classe3!ES47,IF('Conseil de classe'!$A$2=$I$6,Classe4!ES47,IF('Conseil de classe'!$A$2=$I$7,Classe5!ES47,IF('Conseil de classe'!$A$2=$I$8,Classe6!ES47,IF('Conseil de classe'!$A$2=$I$9,Classe7!ES47,IF('Conseil de classe'!$A$2=$I$10,Classe8!ES47,IF('Conseil de classe'!$A$2=$I$11,Classe9!ES47))))))))))</f>
        <v/>
      </c>
      <c r="AL46" s="7" t="str">
        <f>IF(ISBLANK(IF('Conseil de classe'!$A$2=$I$3,Classe1!ET44,IF('Conseil de classe'!$A$2=$I$4,Classe2!ET47,IF('Conseil de classe'!$A$2=$I$5,Classe3!ET47,IF('Conseil de classe'!$A$2=$I$6,Classe4!ET47,IF('Conseil de classe'!$A$2=$I$7,Classe5!ET47,IF('Conseil de classe'!$A$2=$I$8,Classe6!ET47,IF('Conseil de classe'!$A$2=$I$9,Classe7!ET47,IF('Conseil de classe'!$A$2=$I$10,Classe8!ET47,IF('Conseil de classe'!$A$2=$I$11,Classe9!ET47)))))))))),"",IF('Conseil de classe'!$A$2=$I$3,Classe1!ET44,IF('Conseil de classe'!$A$2=$I$4,Classe2!ET47,IF('Conseil de classe'!$A$2=$I$5,Classe3!ET47,IF('Conseil de classe'!$A$2=$I$6,Classe4!ET47,IF('Conseil de classe'!$A$2=$I$7,Classe5!ET47,IF('Conseil de classe'!$A$2=$I$8,Classe6!ET47,IF('Conseil de classe'!$A$2=$I$9,Classe7!ET47,IF('Conseil de classe'!$A$2=$I$10,Classe8!ET47,IF('Conseil de classe'!$A$2=$I$11,Classe9!ET47))))))))))</f>
        <v/>
      </c>
      <c r="AM46" s="7" t="str">
        <f>IF(ISBLANK(IF('Conseil de classe'!$A$2=$I$3,Classe1!EU44,IF('Conseil de classe'!$A$2=$I$4,Classe2!EU47,IF('Conseil de classe'!$A$2=$I$5,Classe3!EU47,IF('Conseil de classe'!$A$2=$I$6,Classe4!EU47,IF('Conseil de classe'!$A$2=$I$7,Classe5!EU47,IF('Conseil de classe'!$A$2=$I$8,Classe6!EU47,IF('Conseil de classe'!$A$2=$I$9,Classe7!EU47,IF('Conseil de classe'!$A$2=$I$10,Classe8!EU47,IF('Conseil de classe'!$A$2=$I$11,Classe9!EU47)))))))))),"",IF('Conseil de classe'!$A$2=$I$3,Classe1!EU44,IF('Conseil de classe'!$A$2=$I$4,Classe2!EU47,IF('Conseil de classe'!$A$2=$I$5,Classe3!EU47,IF('Conseil de classe'!$A$2=$I$6,Classe4!EU47,IF('Conseil de classe'!$A$2=$I$7,Classe5!EU47,IF('Conseil de classe'!$A$2=$I$8,Classe6!EU47,IF('Conseil de classe'!$A$2=$I$9,Classe7!EU47,IF('Conseil de classe'!$A$2=$I$10,Classe8!EU47,IF('Conseil de classe'!$A$2=$I$11,Classe9!EU47))))))))))</f>
        <v/>
      </c>
      <c r="AN46" s="7" t="str">
        <f>IF(ISBLANK(IF('Conseil de classe'!$A$2=$I$3,Classe1!EV44,IF('Conseil de classe'!$A$2=$I$4,Classe2!EV47,IF('Conseil de classe'!$A$2=$I$5,Classe3!EV47,IF('Conseil de classe'!$A$2=$I$6,Classe4!EV47,IF('Conseil de classe'!$A$2=$I$7,Classe5!EV47,IF('Conseil de classe'!$A$2=$I$8,Classe6!EV47,IF('Conseil de classe'!$A$2=$I$9,Classe7!EV47,IF('Conseil de classe'!$A$2=$I$10,Classe8!EV47,IF('Conseil de classe'!$A$2=$I$11,Classe9!EV47)))))))))),"",IF('Conseil de classe'!$A$2=$I$3,Classe1!EV44,IF('Conseil de classe'!$A$2=$I$4,Classe2!EV47,IF('Conseil de classe'!$A$2=$I$5,Classe3!EV47,IF('Conseil de classe'!$A$2=$I$6,Classe4!EV47,IF('Conseil de classe'!$A$2=$I$7,Classe5!EV47,IF('Conseil de classe'!$A$2=$I$8,Classe6!EV47,IF('Conseil de classe'!$A$2=$I$9,Classe7!EV47,IF('Conseil de classe'!$A$2=$I$10,Classe8!EV47,IF('Conseil de classe'!$A$2=$I$11,Classe9!EV47))))))))))</f>
        <v/>
      </c>
      <c r="AO46" s="7" t="str">
        <f>IF(ISBLANK(IF('Conseil de classe'!$A$2=$I$3,Classe1!EW44,IF('Conseil de classe'!$A$2=$I$4,Classe2!EW47,IF('Conseil de classe'!$A$2=$I$5,Classe3!EW47,IF('Conseil de classe'!$A$2=$I$6,Classe4!EW47,IF('Conseil de classe'!$A$2=$I$7,Classe5!EW47,IF('Conseil de classe'!$A$2=$I$8,Classe6!EW47,IF('Conseil de classe'!$A$2=$I$9,Classe7!EW47,IF('Conseil de classe'!$A$2=$I$10,Classe8!EW47,IF('Conseil de classe'!$A$2=$I$11,Classe9!EW47)))))))))),"",IF('Conseil de classe'!$A$2=$I$3,Classe1!EW44,IF('Conseil de classe'!$A$2=$I$4,Classe2!EW47,IF('Conseil de classe'!$A$2=$I$5,Classe3!EW47,IF('Conseil de classe'!$A$2=$I$6,Classe4!EW47,IF('Conseil de classe'!$A$2=$I$7,Classe5!EW47,IF('Conseil de classe'!$A$2=$I$8,Classe6!EW47,IF('Conseil de classe'!$A$2=$I$9,Classe7!EW47,IF('Conseil de classe'!$A$2=$I$10,Classe8!EW47,IF('Conseil de classe'!$A$2=$I$11,Classe9!EW47))))))))))</f>
        <v/>
      </c>
      <c r="AP46" s="7" t="str">
        <f>IF(ISBLANK(IF('Conseil de classe'!$A$2=$I$3,Classe1!EX44,IF('Conseil de classe'!$A$2=$I$4,Classe2!EX47,IF('Conseil de classe'!$A$2=$I$5,Classe3!EX47,IF('Conseil de classe'!$A$2=$I$6,Classe4!EX47,IF('Conseil de classe'!$A$2=$I$7,Classe5!EX47,IF('Conseil de classe'!$A$2=$I$8,Classe6!EX47,IF('Conseil de classe'!$A$2=$I$9,Classe7!EX47,IF('Conseil de classe'!$A$2=$I$10,Classe8!EX47,IF('Conseil de classe'!$A$2=$I$11,Classe9!EX47)))))))))),"",IF('Conseil de classe'!$A$2=$I$3,Classe1!EX44,IF('Conseil de classe'!$A$2=$I$4,Classe2!EX47,IF('Conseil de classe'!$A$2=$I$5,Classe3!EX47,IF('Conseil de classe'!$A$2=$I$6,Classe4!EX47,IF('Conseil de classe'!$A$2=$I$7,Classe5!EX47,IF('Conseil de classe'!$A$2=$I$8,Classe6!EX47,IF('Conseil de classe'!$A$2=$I$9,Classe7!EX47,IF('Conseil de classe'!$A$2=$I$10,Classe8!EX47,IF('Conseil de classe'!$A$2=$I$11,Classe9!EX47))))))))))</f>
        <v/>
      </c>
      <c r="AQ46" s="7" t="str">
        <f>IF(ISBLANK(IF('Conseil de classe'!$A$2=$I$3,Classe1!EY44,IF('Conseil de classe'!$A$2=$I$4,Classe2!EY47,IF('Conseil de classe'!$A$2=$I$5,Classe3!EY47,IF('Conseil de classe'!$A$2=$I$6,Classe4!EY47,IF('Conseil de classe'!$A$2=$I$7,Classe5!EY47,IF('Conseil de classe'!$A$2=$I$8,Classe6!EY47,IF('Conseil de classe'!$A$2=$I$9,Classe7!EY47,IF('Conseil de classe'!$A$2=$I$10,Classe8!EY47,IF('Conseil de classe'!$A$2=$I$11,Classe9!EY47)))))))))),"",IF('Conseil de classe'!$A$2=$I$3,Classe1!EY44,IF('Conseil de classe'!$A$2=$I$4,Classe2!EY47,IF('Conseil de classe'!$A$2=$I$5,Classe3!EY47,IF('Conseil de classe'!$A$2=$I$6,Classe4!EY47,IF('Conseil de classe'!$A$2=$I$7,Classe5!EY47,IF('Conseil de classe'!$A$2=$I$8,Classe6!EY47,IF('Conseil de classe'!$A$2=$I$9,Classe7!EY47,IF('Conseil de classe'!$A$2=$I$10,Classe8!EY47,IF('Conseil de classe'!$A$2=$I$11,Classe9!EY47))))))))))</f>
        <v/>
      </c>
      <c r="AR46" s="7" t="str">
        <f>IF(ISBLANK(IF('Conseil de classe'!$A$2=$I$3,Classe1!EZ44,IF('Conseil de classe'!$A$2=$I$4,Classe2!EZ47,IF('Conseil de classe'!$A$2=$I$5,Classe3!EZ47,IF('Conseil de classe'!$A$2=$I$6,Classe4!EZ47,IF('Conseil de classe'!$A$2=$I$7,Classe5!EZ47,IF('Conseil de classe'!$A$2=$I$8,Classe6!EZ47,IF('Conseil de classe'!$A$2=$I$9,Classe7!EZ47,IF('Conseil de classe'!$A$2=$I$10,Classe8!EZ47,IF('Conseil de classe'!$A$2=$I$11,Classe9!EZ47)))))))))),"",IF('Conseil de classe'!$A$2=$I$3,Classe1!EZ44,IF('Conseil de classe'!$A$2=$I$4,Classe2!EZ47,IF('Conseil de classe'!$A$2=$I$5,Classe3!EZ47,IF('Conseil de classe'!$A$2=$I$6,Classe4!EZ47,IF('Conseil de classe'!$A$2=$I$7,Classe5!EZ47,IF('Conseil de classe'!$A$2=$I$8,Classe6!EZ47,IF('Conseil de classe'!$A$2=$I$9,Classe7!EZ47,IF('Conseil de classe'!$A$2=$I$10,Classe8!EZ47,IF('Conseil de classe'!$A$2=$I$11,Classe9!EZ47))))))))))</f>
        <v/>
      </c>
      <c r="AS46" s="7" t="str">
        <f>IF(ISBLANK(IF('Conseil de classe'!$A$2=$I$3,Classe1!FA44,IF('Conseil de classe'!$A$2=$I$4,Classe2!FA47,IF('Conseil de classe'!$A$2=$I$5,Classe3!FA47,IF('Conseil de classe'!$A$2=$I$6,Classe4!FA47,IF('Conseil de classe'!$A$2=$I$7,Classe5!FA47,IF('Conseil de classe'!$A$2=$I$8,Classe6!FA47,IF('Conseil de classe'!$A$2=$I$9,Classe7!FA47,IF('Conseil de classe'!$A$2=$I$10,Classe8!FA47,IF('Conseil de classe'!$A$2=$I$11,Classe9!FA47)))))))))),"",IF('Conseil de classe'!$A$2=$I$3,Classe1!FA44,IF('Conseil de classe'!$A$2=$I$4,Classe2!FA47,IF('Conseil de classe'!$A$2=$I$5,Classe3!FA47,IF('Conseil de classe'!$A$2=$I$6,Classe4!FA47,IF('Conseil de classe'!$A$2=$I$7,Classe5!FA47,IF('Conseil de classe'!$A$2=$I$8,Classe6!FA47,IF('Conseil de classe'!$A$2=$I$9,Classe7!FA47,IF('Conseil de classe'!$A$2=$I$10,Classe8!FA47,IF('Conseil de classe'!$A$2=$I$11,Classe9!FA47))))))))))</f>
        <v/>
      </c>
      <c r="AT46" s="7" t="str">
        <f>IF(ISBLANK(IF('Conseil de classe'!$A$2=$I$3,Classe1!FB44,IF('Conseil de classe'!$A$2=$I$4,Classe2!FB47,IF('Conseil de classe'!$A$2=$I$5,Classe3!FB47,IF('Conseil de classe'!$A$2=$I$6,Classe4!FB47,IF('Conseil de classe'!$A$2=$I$7,Classe5!FB47,IF('Conseil de classe'!$A$2=$I$8,Classe6!FB47,IF('Conseil de classe'!$A$2=$I$9,Classe7!FB47,IF('Conseil de classe'!$A$2=$I$10,Classe8!FB47,IF('Conseil de classe'!$A$2=$I$11,Classe9!FB47)))))))))),"",IF('Conseil de classe'!$A$2=$I$3,Classe1!FB44,IF('Conseil de classe'!$A$2=$I$4,Classe2!FB47,IF('Conseil de classe'!$A$2=$I$5,Classe3!FB47,IF('Conseil de classe'!$A$2=$I$6,Classe4!FB47,IF('Conseil de classe'!$A$2=$I$7,Classe5!FB47,IF('Conseil de classe'!$A$2=$I$8,Classe6!FB47,IF('Conseil de classe'!$A$2=$I$9,Classe7!FB47,IF('Conseil de classe'!$A$2=$I$10,Classe8!FB47,IF('Conseil de classe'!$A$2=$I$11,Classe9!FB47))))))))))</f>
        <v/>
      </c>
      <c r="AU46" s="7" t="str">
        <f>IF(ISBLANK(IF('Conseil de classe'!$A$2=$I$3,Classe1!FC44,IF('Conseil de classe'!$A$2=$I$4,Classe2!FC47,IF('Conseil de classe'!$A$2=$I$5,Classe3!FC47,IF('Conseil de classe'!$A$2=$I$6,Classe4!FC47,IF('Conseil de classe'!$A$2=$I$7,Classe5!FC47,IF('Conseil de classe'!$A$2=$I$8,Classe6!FC47,IF('Conseil de classe'!$A$2=$I$9,Classe7!FC47,IF('Conseil de classe'!$A$2=$I$10,Classe8!FC47,IF('Conseil de classe'!$A$2=$I$11,Classe9!FC47)))))))))),"",IF('Conseil de classe'!$A$2=$I$3,Classe1!FC44,IF('Conseil de classe'!$A$2=$I$4,Classe2!FC47,IF('Conseil de classe'!$A$2=$I$5,Classe3!FC47,IF('Conseil de classe'!$A$2=$I$6,Classe4!FC47,IF('Conseil de classe'!$A$2=$I$7,Classe5!FC47,IF('Conseil de classe'!$A$2=$I$8,Classe6!FC47,IF('Conseil de classe'!$A$2=$I$9,Classe7!FC47,IF('Conseil de classe'!$A$2=$I$10,Classe8!FC47,IF('Conseil de classe'!$A$2=$I$11,Classe9!FC47))))))))))</f>
        <v/>
      </c>
      <c r="AV46" s="7" t="str">
        <f>IF(ISBLANK(IF('Conseil de classe'!$A$2=$I$3,Classe1!FD44,IF('Conseil de classe'!$A$2=$I$4,Classe2!FD47,IF('Conseil de classe'!$A$2=$I$5,Classe3!FD47,IF('Conseil de classe'!$A$2=$I$6,Classe4!FD47,IF('Conseil de classe'!$A$2=$I$7,Classe5!FD47,IF('Conseil de classe'!$A$2=$I$8,Classe6!FD47,IF('Conseil de classe'!$A$2=$I$9,Classe7!FD47,IF('Conseil de classe'!$A$2=$I$10,Classe8!FD47,IF('Conseil de classe'!$A$2=$I$11,Classe9!FD47)))))))))),"",IF('Conseil de classe'!$A$2=$I$3,Classe1!FD44,IF('Conseil de classe'!$A$2=$I$4,Classe2!FD47,IF('Conseil de classe'!$A$2=$I$5,Classe3!FD47,IF('Conseil de classe'!$A$2=$I$6,Classe4!FD47,IF('Conseil de classe'!$A$2=$I$7,Classe5!FD47,IF('Conseil de classe'!$A$2=$I$8,Classe6!FD47,IF('Conseil de classe'!$A$2=$I$9,Classe7!FD47,IF('Conseil de classe'!$A$2=$I$10,Classe8!FD47,IF('Conseil de classe'!$A$2=$I$11,Classe9!FD47))))))))))</f>
        <v/>
      </c>
      <c r="AW46" s="7" t="str">
        <f>IF(ISBLANK(IF('Conseil de classe'!$A$2=$I$3,Classe1!FE44,IF('Conseil de classe'!$A$2=$I$4,Classe2!FE47,IF('Conseil de classe'!$A$2=$I$5,Classe3!FE47,IF('Conseil de classe'!$A$2=$I$6,Classe4!FE47,IF('Conseil de classe'!$A$2=$I$7,Classe5!FE47,IF('Conseil de classe'!$A$2=$I$8,Classe6!FE47,IF('Conseil de classe'!$A$2=$I$9,Classe7!FE47,IF('Conseil de classe'!$A$2=$I$10,Classe8!FE47,IF('Conseil de classe'!$A$2=$I$11,Classe9!FE47)))))))))),"",IF('Conseil de classe'!$A$2=$I$3,Classe1!FE44,IF('Conseil de classe'!$A$2=$I$4,Classe2!FE47,IF('Conseil de classe'!$A$2=$I$5,Classe3!FE47,IF('Conseil de classe'!$A$2=$I$6,Classe4!FE47,IF('Conseil de classe'!$A$2=$I$7,Classe5!FE47,IF('Conseil de classe'!$A$2=$I$8,Classe6!FE47,IF('Conseil de classe'!$A$2=$I$9,Classe7!FE47,IF('Conseil de classe'!$A$2=$I$10,Classe8!FE47,IF('Conseil de classe'!$A$2=$I$11,Classe9!FE47))))))))))</f>
        <v/>
      </c>
      <c r="AX46" s="7" t="str">
        <f>IF(ISBLANK(IF('Conseil de classe'!$A$2=$I$3,Classe1!FF44,IF('Conseil de classe'!$A$2=$I$4,Classe2!FF47,IF('Conseil de classe'!$A$2=$I$5,Classe3!FF47,IF('Conseil de classe'!$A$2=$I$6,Classe4!FF47,IF('Conseil de classe'!$A$2=$I$7,Classe5!FF47,IF('Conseil de classe'!$A$2=$I$8,Classe6!FF47,IF('Conseil de classe'!$A$2=$I$9,Classe7!FF47,IF('Conseil de classe'!$A$2=$I$10,Classe8!FF47,IF('Conseil de classe'!$A$2=$I$11,Classe9!FF47)))))))))),"",IF('Conseil de classe'!$A$2=$I$3,Classe1!FF44,IF('Conseil de classe'!$A$2=$I$4,Classe2!FF47,IF('Conseil de classe'!$A$2=$I$5,Classe3!FF47,IF('Conseil de classe'!$A$2=$I$6,Classe4!FF47,IF('Conseil de classe'!$A$2=$I$7,Classe5!FF47,IF('Conseil de classe'!$A$2=$I$8,Classe6!FF47,IF('Conseil de classe'!$A$2=$I$9,Classe7!FF47,IF('Conseil de classe'!$A$2=$I$10,Classe8!FF47,IF('Conseil de classe'!$A$2=$I$11,Classe9!FF47))))))))))</f>
        <v/>
      </c>
      <c r="AY46" s="7" t="str">
        <f>IF(ISBLANK(IF('Conseil de classe'!$A$2=$I$3,Classe1!FG44,IF('Conseil de classe'!$A$2=$I$4,Classe2!FG47,IF('Conseil de classe'!$A$2=$I$5,Classe3!FG47,IF('Conseil de classe'!$A$2=$I$6,Classe4!FG47,IF('Conseil de classe'!$A$2=$I$7,Classe5!FG47,IF('Conseil de classe'!$A$2=$I$8,Classe6!FG47,IF('Conseil de classe'!$A$2=$I$9,Classe7!FG47,IF('Conseil de classe'!$A$2=$I$10,Classe8!FG47,IF('Conseil de classe'!$A$2=$I$11,Classe9!FG47)))))))))),"",IF('Conseil de classe'!$A$2=$I$3,Classe1!FG44,IF('Conseil de classe'!$A$2=$I$4,Classe2!FG47,IF('Conseil de classe'!$A$2=$I$5,Classe3!FG47,IF('Conseil de classe'!$A$2=$I$6,Classe4!FG47,IF('Conseil de classe'!$A$2=$I$7,Classe5!FG47,IF('Conseil de classe'!$A$2=$I$8,Classe6!FG47,IF('Conseil de classe'!$A$2=$I$9,Classe7!FG47,IF('Conseil de classe'!$A$2=$I$10,Classe8!FG47,IF('Conseil de classe'!$A$2=$I$11,Classe9!FG47))))))))))</f>
        <v/>
      </c>
      <c r="AZ46" s="7" t="str">
        <f>IF(ISBLANK(IF('Conseil de classe'!$A$2=$I$3,Classe1!FH44,IF('Conseil de classe'!$A$2=$I$4,Classe2!FH47,IF('Conseil de classe'!$A$2=$I$5,Classe3!FH47,IF('Conseil de classe'!$A$2=$I$6,Classe4!FH47,IF('Conseil de classe'!$A$2=$I$7,Classe5!FH47,IF('Conseil de classe'!$A$2=$I$8,Classe6!FH47,IF('Conseil de classe'!$A$2=$I$9,Classe7!FH47,IF('Conseil de classe'!$A$2=$I$10,Classe8!FH47,IF('Conseil de classe'!$A$2=$I$11,Classe9!FH47)))))))))),"",IF('Conseil de classe'!$A$2=$I$3,Classe1!FH44,IF('Conseil de classe'!$A$2=$I$4,Classe2!FH47,IF('Conseil de classe'!$A$2=$I$5,Classe3!FH47,IF('Conseil de classe'!$A$2=$I$6,Classe4!FH47,IF('Conseil de classe'!$A$2=$I$7,Classe5!FH47,IF('Conseil de classe'!$A$2=$I$8,Classe6!FH47,IF('Conseil de classe'!$A$2=$I$9,Classe7!FH47,IF('Conseil de classe'!$A$2=$I$10,Classe8!FH47,IF('Conseil de classe'!$A$2=$I$11,Classe9!FH47))))))))))</f>
        <v/>
      </c>
      <c r="BA46" s="7" t="str">
        <f>IF(ISBLANK(IF('Conseil de classe'!$A$2=$I$3,Classe1!FI44,IF('Conseil de classe'!$A$2=$I$4,Classe2!FI47,IF('Conseil de classe'!$A$2=$I$5,Classe3!FI47,IF('Conseil de classe'!$A$2=$I$6,Classe4!FI47,IF('Conseil de classe'!$A$2=$I$7,Classe5!FI47,IF('Conseil de classe'!$A$2=$I$8,Classe6!FI47,IF('Conseil de classe'!$A$2=$I$9,Classe7!FI47,IF('Conseil de classe'!$A$2=$I$10,Classe8!FI47,IF('Conseil de classe'!$A$2=$I$11,Classe9!FI47)))))))))),"",IF('Conseil de classe'!$A$2=$I$3,Classe1!FI44,IF('Conseil de classe'!$A$2=$I$4,Classe2!FI47,IF('Conseil de classe'!$A$2=$I$5,Classe3!FI47,IF('Conseil de classe'!$A$2=$I$6,Classe4!FI47,IF('Conseil de classe'!$A$2=$I$7,Classe5!FI47,IF('Conseil de classe'!$A$2=$I$8,Classe6!FI47,IF('Conseil de classe'!$A$2=$I$9,Classe7!FI47,IF('Conseil de classe'!$A$2=$I$10,Classe8!FI47,IF('Conseil de classe'!$A$2=$I$11,Classe9!FI47))))))))))</f>
        <v/>
      </c>
      <c r="BB46" s="7" t="str">
        <f>IF(ISBLANK(IF('Conseil de classe'!$A$2=$I$3,Classe1!FJ44,IF('Conseil de classe'!$A$2=$I$4,Classe2!FJ47,IF('Conseil de classe'!$A$2=$I$5,Classe3!FJ47,IF('Conseil de classe'!$A$2=$I$6,Classe4!FJ47,IF('Conseil de classe'!$A$2=$I$7,Classe5!FJ47,IF('Conseil de classe'!$A$2=$I$8,Classe6!FJ47,IF('Conseil de classe'!$A$2=$I$9,Classe7!FJ47,IF('Conseil de classe'!$A$2=$I$10,Classe8!FJ47,IF('Conseil de classe'!$A$2=$I$11,Classe9!FJ47)))))))))),"",IF('Conseil de classe'!$A$2=$I$3,Classe1!FJ44,IF('Conseil de classe'!$A$2=$I$4,Classe2!FJ47,IF('Conseil de classe'!$A$2=$I$5,Classe3!FJ47,IF('Conseil de classe'!$A$2=$I$6,Classe4!FJ47,IF('Conseil de classe'!$A$2=$I$7,Classe5!FJ47,IF('Conseil de classe'!$A$2=$I$8,Classe6!FJ47,IF('Conseil de classe'!$A$2=$I$9,Classe7!FJ47,IF('Conseil de classe'!$A$2=$I$10,Classe8!FJ47,IF('Conseil de classe'!$A$2=$I$11,Classe9!FJ47))))))))))</f>
        <v/>
      </c>
      <c r="BC46" s="7" t="str">
        <f>IF(ISBLANK(IF('Conseil de classe'!$A$2=$I$3,Classe1!FK44,IF('Conseil de classe'!$A$2=$I$4,Classe2!FK47,IF('Conseil de classe'!$A$2=$I$5,Classe3!FK47,IF('Conseil de classe'!$A$2=$I$6,Classe4!FK47,IF('Conseil de classe'!$A$2=$I$7,Classe5!FK47,IF('Conseil de classe'!$A$2=$I$8,Classe6!FK47,IF('Conseil de classe'!$A$2=$I$9,Classe7!FK47,IF('Conseil de classe'!$A$2=$I$10,Classe8!FK47,IF('Conseil de classe'!$A$2=$I$11,Classe9!FK47)))))))))),"",IF('Conseil de classe'!$A$2=$I$3,Classe1!FK44,IF('Conseil de classe'!$A$2=$I$4,Classe2!FK47,IF('Conseil de classe'!$A$2=$I$5,Classe3!FK47,IF('Conseil de classe'!$A$2=$I$6,Classe4!FK47,IF('Conseil de classe'!$A$2=$I$7,Classe5!FK47,IF('Conseil de classe'!$A$2=$I$8,Classe6!FK47,IF('Conseil de classe'!$A$2=$I$9,Classe7!FK47,IF('Conseil de classe'!$A$2=$I$10,Classe8!FK47,IF('Conseil de classe'!$A$2=$I$11,Classe9!FK47))))))))))</f>
        <v/>
      </c>
      <c r="BD46" s="7" t="str">
        <f>IF(ISBLANK(IF('Conseil de classe'!$A$2=$I$3,Classe1!FL44,IF('Conseil de classe'!$A$2=$I$4,Classe2!FL47,IF('Conseil de classe'!$A$2=$I$5,Classe3!FL47,IF('Conseil de classe'!$A$2=$I$6,Classe4!FL47,IF('Conseil de classe'!$A$2=$I$7,Classe5!FL47,IF('Conseil de classe'!$A$2=$I$8,Classe6!FL47,IF('Conseil de classe'!$A$2=$I$9,Classe7!FL47,IF('Conseil de classe'!$A$2=$I$10,Classe8!FL47,IF('Conseil de classe'!$A$2=$I$11,Classe9!FL47)))))))))),"",IF('Conseil de classe'!$A$2=$I$3,Classe1!FL44,IF('Conseil de classe'!$A$2=$I$4,Classe2!FL47,IF('Conseil de classe'!$A$2=$I$5,Classe3!FL47,IF('Conseil de classe'!$A$2=$I$6,Classe4!FL47,IF('Conseil de classe'!$A$2=$I$7,Classe5!FL47,IF('Conseil de classe'!$A$2=$I$8,Classe6!FL47,IF('Conseil de classe'!$A$2=$I$9,Classe7!FL47,IF('Conseil de classe'!$A$2=$I$10,Classe8!FL47,IF('Conseil de classe'!$A$2=$I$11,Classe9!FL47))))))))))</f>
        <v/>
      </c>
      <c r="BE46" s="7" t="str">
        <f>IF(ISBLANK(IF('Conseil de classe'!$A$2=$I$3,Classe1!FM44,IF('Conseil de classe'!$A$2=$I$4,Classe2!FM47,IF('Conseil de classe'!$A$2=$I$5,Classe3!FM47,IF('Conseil de classe'!$A$2=$I$6,Classe4!FM47,IF('Conseil de classe'!$A$2=$I$7,Classe5!FM47,IF('Conseil de classe'!$A$2=$I$8,Classe6!FM47,IF('Conseil de classe'!$A$2=$I$9,Classe7!FM47,IF('Conseil de classe'!$A$2=$I$10,Classe8!FM47,IF('Conseil de classe'!$A$2=$I$11,Classe9!FM47)))))))))),"",IF('Conseil de classe'!$A$2=$I$3,Classe1!FM44,IF('Conseil de classe'!$A$2=$I$4,Classe2!FM47,IF('Conseil de classe'!$A$2=$I$5,Classe3!FM47,IF('Conseil de classe'!$A$2=$I$6,Classe4!FM47,IF('Conseil de classe'!$A$2=$I$7,Classe5!FM47,IF('Conseil de classe'!$A$2=$I$8,Classe6!FM47,IF('Conseil de classe'!$A$2=$I$9,Classe7!FM47,IF('Conseil de classe'!$A$2=$I$10,Classe8!FM47,IF('Conseil de classe'!$A$2=$I$11,Classe9!FM47))))))))))</f>
        <v/>
      </c>
      <c r="BF46" s="7" t="str">
        <f>IF(ISBLANK(IF('Conseil de classe'!$A$2=$I$3,Classe1!FN44,IF('Conseil de classe'!$A$2=$I$4,Classe2!FN47,IF('Conseil de classe'!$A$2=$I$5,Classe3!FN47,IF('Conseil de classe'!$A$2=$I$6,Classe4!FN47,IF('Conseil de classe'!$A$2=$I$7,Classe5!FN47,IF('Conseil de classe'!$A$2=$I$8,Classe6!FN47,IF('Conseil de classe'!$A$2=$I$9,Classe7!FN47,IF('Conseil de classe'!$A$2=$I$10,Classe8!FN47,IF('Conseil de classe'!$A$2=$I$11,Classe9!FN47)))))))))),"",IF('Conseil de classe'!$A$2=$I$3,Classe1!FN44,IF('Conseil de classe'!$A$2=$I$4,Classe2!FN47,IF('Conseil de classe'!$A$2=$I$5,Classe3!FN47,IF('Conseil de classe'!$A$2=$I$6,Classe4!FN47,IF('Conseil de classe'!$A$2=$I$7,Classe5!FN47,IF('Conseil de classe'!$A$2=$I$8,Classe6!FN47,IF('Conseil de classe'!$A$2=$I$9,Classe7!FN47,IF('Conseil de classe'!$A$2=$I$10,Classe8!FN47,IF('Conseil de classe'!$A$2=$I$11,Classe9!FN47))))))))))</f>
        <v/>
      </c>
      <c r="BG46" s="7" t="str">
        <f>IF(ISBLANK(IF('Conseil de classe'!$A$2=$I$3,Classe1!FO44,IF('Conseil de classe'!$A$2=$I$4,Classe2!FO47,IF('Conseil de classe'!$A$2=$I$5,Classe3!FO47,IF('Conseil de classe'!$A$2=$I$6,Classe4!FO47,IF('Conseil de classe'!$A$2=$I$7,Classe5!FO47,IF('Conseil de classe'!$A$2=$I$8,Classe6!FO47,IF('Conseil de classe'!$A$2=$I$9,Classe7!FO47,IF('Conseil de classe'!$A$2=$I$10,Classe8!FO47,IF('Conseil de classe'!$A$2=$I$11,Classe9!FO47)))))))))),"",IF('Conseil de classe'!$A$2=$I$3,Classe1!FO44,IF('Conseil de classe'!$A$2=$I$4,Classe2!FO47,IF('Conseil de classe'!$A$2=$I$5,Classe3!FO47,IF('Conseil de classe'!$A$2=$I$6,Classe4!FO47,IF('Conseil de classe'!$A$2=$I$7,Classe5!FO47,IF('Conseil de classe'!$A$2=$I$8,Classe6!FO47,IF('Conseil de classe'!$A$2=$I$9,Classe7!FO47,IF('Conseil de classe'!$A$2=$I$10,Classe8!FO47,IF('Conseil de classe'!$A$2=$I$11,Classe9!FO47))))))))))</f>
        <v/>
      </c>
      <c r="BH46" s="7" t="str">
        <f>IF(ISBLANK(IF('Conseil de classe'!$A$2=$I$3,Classe1!FP44,IF('Conseil de classe'!$A$2=$I$4,Classe2!FP47,IF('Conseil de classe'!$A$2=$I$5,Classe3!FP47,IF('Conseil de classe'!$A$2=$I$6,Classe4!FP47,IF('Conseil de classe'!$A$2=$I$7,Classe5!FP47,IF('Conseil de classe'!$A$2=$I$8,Classe6!FP47,IF('Conseil de classe'!$A$2=$I$9,Classe7!FP47,IF('Conseil de classe'!$A$2=$I$10,Classe8!FP47,IF('Conseil de classe'!$A$2=$I$11,Classe9!FP47)))))))))),"",IF('Conseil de classe'!$A$2=$I$3,Classe1!FP44,IF('Conseil de classe'!$A$2=$I$4,Classe2!FP47,IF('Conseil de classe'!$A$2=$I$5,Classe3!FP47,IF('Conseil de classe'!$A$2=$I$6,Classe4!FP47,IF('Conseil de classe'!$A$2=$I$7,Classe5!FP47,IF('Conseil de classe'!$A$2=$I$8,Classe6!FP47,IF('Conseil de classe'!$A$2=$I$9,Classe7!FP47,IF('Conseil de classe'!$A$2=$I$10,Classe8!FP47,IF('Conseil de classe'!$A$2=$I$11,Classe9!FP47))))))))))</f>
        <v/>
      </c>
      <c r="BI46" s="7" t="str">
        <f>IF(ISBLANK(IF('Conseil de classe'!$A$2=$I$3,Classe1!FQ44,IF('Conseil de classe'!$A$2=$I$4,Classe2!FQ47,IF('Conseil de classe'!$A$2=$I$5,Classe3!FQ47,IF('Conseil de classe'!$A$2=$I$6,Classe4!FQ47,IF('Conseil de classe'!$A$2=$I$7,Classe5!FQ47,IF('Conseil de classe'!$A$2=$I$8,Classe6!FQ47,IF('Conseil de classe'!$A$2=$I$9,Classe7!FQ47,IF('Conseil de classe'!$A$2=$I$10,Classe8!FQ47,IF('Conseil de classe'!$A$2=$I$11,Classe9!FQ47)))))))))),"",IF('Conseil de classe'!$A$2=$I$3,Classe1!FQ44,IF('Conseil de classe'!$A$2=$I$4,Classe2!FQ47,IF('Conseil de classe'!$A$2=$I$5,Classe3!FQ47,IF('Conseil de classe'!$A$2=$I$6,Classe4!FQ47,IF('Conseil de classe'!$A$2=$I$7,Classe5!FQ47,IF('Conseil de classe'!$A$2=$I$8,Classe6!FQ47,IF('Conseil de classe'!$A$2=$I$9,Classe7!FQ47,IF('Conseil de classe'!$A$2=$I$10,Classe8!FQ47,IF('Conseil de classe'!$A$2=$I$11,Classe9!FQ47))))))))))</f>
        <v/>
      </c>
      <c r="BJ46" s="7" t="str">
        <f>IF(ISBLANK(IF('Conseil de classe'!$A$2=$I$3,Classe1!FR44,IF('Conseil de classe'!$A$2=$I$4,Classe2!FR47,IF('Conseil de classe'!$A$2=$I$5,Classe3!FR47,IF('Conseil de classe'!$A$2=$I$6,Classe4!FR47,IF('Conseil de classe'!$A$2=$I$7,Classe5!FR47,IF('Conseil de classe'!$A$2=$I$8,Classe6!FR47,IF('Conseil de classe'!$A$2=$I$9,Classe7!FR47,IF('Conseil de classe'!$A$2=$I$10,Classe8!FR47,IF('Conseil de classe'!$A$2=$I$11,Classe9!FR47)))))))))),"",IF('Conseil de classe'!$A$2=$I$3,Classe1!FR44,IF('Conseil de classe'!$A$2=$I$4,Classe2!FR47,IF('Conseil de classe'!$A$2=$I$5,Classe3!FR47,IF('Conseil de classe'!$A$2=$I$6,Classe4!FR47,IF('Conseil de classe'!$A$2=$I$7,Classe5!FR47,IF('Conseil de classe'!$A$2=$I$8,Classe6!FR47,IF('Conseil de classe'!$A$2=$I$9,Classe7!FR47,IF('Conseil de classe'!$A$2=$I$10,Classe8!FR47,IF('Conseil de classe'!$A$2=$I$11,Classe9!FR47))))))))))</f>
        <v/>
      </c>
      <c r="BK46" s="7" t="str">
        <f>IF(ISBLANK(IF('Conseil de classe'!$A$2=$I$3,Classe1!FS44,IF('Conseil de classe'!$A$2=$I$4,Classe2!FS47,IF('Conseil de classe'!$A$2=$I$5,Classe3!FS47,IF('Conseil de classe'!$A$2=$I$6,Classe4!FS47,IF('Conseil de classe'!$A$2=$I$7,Classe5!FS47,IF('Conseil de classe'!$A$2=$I$8,Classe6!FS47,IF('Conseil de classe'!$A$2=$I$9,Classe7!FS47,IF('Conseil de classe'!$A$2=$I$10,Classe8!FS47,IF('Conseil de classe'!$A$2=$I$11,Classe9!FS47)))))))))),"",IF('Conseil de classe'!$A$2=$I$3,Classe1!FS44,IF('Conseil de classe'!$A$2=$I$4,Classe2!FS47,IF('Conseil de classe'!$A$2=$I$5,Classe3!FS47,IF('Conseil de classe'!$A$2=$I$6,Classe4!FS47,IF('Conseil de classe'!$A$2=$I$7,Classe5!FS47,IF('Conseil de classe'!$A$2=$I$8,Classe6!FS47,IF('Conseil de classe'!$A$2=$I$9,Classe7!FS47,IF('Conseil de classe'!$A$2=$I$10,Classe8!FS47,IF('Conseil de classe'!$A$2=$I$11,Classe9!FS47))))))))))</f>
        <v/>
      </c>
      <c r="BL46" s="7" t="str">
        <f>IF(ISBLANK(IF('Conseil de classe'!$A$2=$I$3,Classe1!FT44,IF('Conseil de classe'!$A$2=$I$4,Classe2!FT47,IF('Conseil de classe'!$A$2=$I$5,Classe3!FT47,IF('Conseil de classe'!$A$2=$I$6,Classe4!FT47,IF('Conseil de classe'!$A$2=$I$7,Classe5!FT47,IF('Conseil de classe'!$A$2=$I$8,Classe6!FT47,IF('Conseil de classe'!$A$2=$I$9,Classe7!FT47,IF('Conseil de classe'!$A$2=$I$10,Classe8!FT47,IF('Conseil de classe'!$A$2=$I$11,Classe9!FT47)))))))))),"",IF('Conseil de classe'!$A$2=$I$3,Classe1!FT44,IF('Conseil de classe'!$A$2=$I$4,Classe2!FT47,IF('Conseil de classe'!$A$2=$I$5,Classe3!FT47,IF('Conseil de classe'!$A$2=$I$6,Classe4!FT47,IF('Conseil de classe'!$A$2=$I$7,Classe5!FT47,IF('Conseil de classe'!$A$2=$I$8,Classe6!FT47,IF('Conseil de classe'!$A$2=$I$9,Classe7!FT47,IF('Conseil de classe'!$A$2=$I$10,Classe8!FT47,IF('Conseil de classe'!$A$2=$I$11,Classe9!FT47))))))))))</f>
        <v/>
      </c>
      <c r="BM46" s="7" t="str">
        <f>IF(ISBLANK(IF('Conseil de classe'!$A$2=$I$3,Classe1!FU44,IF('Conseil de classe'!$A$2=$I$4,Classe2!FU47,IF('Conseil de classe'!$A$2=$I$5,Classe3!FU47,IF('Conseil de classe'!$A$2=$I$6,Classe4!FU47,IF('Conseil de classe'!$A$2=$I$7,Classe5!FU47,IF('Conseil de classe'!$A$2=$I$8,Classe6!FU47,IF('Conseil de classe'!$A$2=$I$9,Classe7!FU47,IF('Conseil de classe'!$A$2=$I$10,Classe8!FU47,IF('Conseil de classe'!$A$2=$I$11,Classe9!FU47)))))))))),"",IF('Conseil de classe'!$A$2=$I$3,Classe1!FU44,IF('Conseil de classe'!$A$2=$I$4,Classe2!FU47,IF('Conseil de classe'!$A$2=$I$5,Classe3!FU47,IF('Conseil de classe'!$A$2=$I$6,Classe4!FU47,IF('Conseil de classe'!$A$2=$I$7,Classe5!FU47,IF('Conseil de classe'!$A$2=$I$8,Classe6!FU47,IF('Conseil de classe'!$A$2=$I$9,Classe7!FU47,IF('Conseil de classe'!$A$2=$I$10,Classe8!FU47,IF('Conseil de classe'!$A$2=$I$11,Classe9!FU47))))))))))</f>
        <v/>
      </c>
      <c r="BN46" s="7" t="str">
        <f>IF(ISBLANK(IF('Conseil de classe'!$A$2=$I$3,Classe1!FV44,IF('Conseil de classe'!$A$2=$I$4,Classe2!FV47,IF('Conseil de classe'!$A$2=$I$5,Classe3!FV47,IF('Conseil de classe'!$A$2=$I$6,Classe4!FV47,IF('Conseil de classe'!$A$2=$I$7,Classe5!FV47,IF('Conseil de classe'!$A$2=$I$8,Classe6!FV47,IF('Conseil de classe'!$A$2=$I$9,Classe7!FV47,IF('Conseil de classe'!$A$2=$I$10,Classe8!FV47,IF('Conseil de classe'!$A$2=$I$11,Classe9!FV47)))))))))),"",IF('Conseil de classe'!$A$2=$I$3,Classe1!FV44,IF('Conseil de classe'!$A$2=$I$4,Classe2!FV47,IF('Conseil de classe'!$A$2=$I$5,Classe3!FV47,IF('Conseil de classe'!$A$2=$I$6,Classe4!FV47,IF('Conseil de classe'!$A$2=$I$7,Classe5!FV47,IF('Conseil de classe'!$A$2=$I$8,Classe6!FV47,IF('Conseil de classe'!$A$2=$I$9,Classe7!FV47,IF('Conseil de classe'!$A$2=$I$10,Classe8!FV47,IF('Conseil de classe'!$A$2=$I$11,Classe9!FV47))))))))))</f>
        <v/>
      </c>
      <c r="BO46" s="7" t="str">
        <f>IF(ISBLANK(IF('Conseil de classe'!$A$2=$I$3,Classe1!FW44,IF('Conseil de classe'!$A$2=$I$4,Classe2!FW47,IF('Conseil de classe'!$A$2=$I$5,Classe3!FW47,IF('Conseil de classe'!$A$2=$I$6,Classe4!FW47,IF('Conseil de classe'!$A$2=$I$7,Classe5!FW47,IF('Conseil de classe'!$A$2=$I$8,Classe6!FW47,IF('Conseil de classe'!$A$2=$I$9,Classe7!FW47,IF('Conseil de classe'!$A$2=$I$10,Classe8!FW47,IF('Conseil de classe'!$A$2=$I$11,Classe9!FW47)))))))))),"",IF('Conseil de classe'!$A$2=$I$3,Classe1!FW44,IF('Conseil de classe'!$A$2=$I$4,Classe2!FW47,IF('Conseil de classe'!$A$2=$I$5,Classe3!FW47,IF('Conseil de classe'!$A$2=$I$6,Classe4!FW47,IF('Conseil de classe'!$A$2=$I$7,Classe5!FW47,IF('Conseil de classe'!$A$2=$I$8,Classe6!FW47,IF('Conseil de classe'!$A$2=$I$9,Classe7!FW47,IF('Conseil de classe'!$A$2=$I$10,Classe8!FW47,IF('Conseil de classe'!$A$2=$I$11,Classe9!FW47))))))))))</f>
        <v/>
      </c>
      <c r="BP46" s="7" t="str">
        <f>IF(ISBLANK(IF('Conseil de classe'!$A$2=$I$3,Classe1!FX44,IF('Conseil de classe'!$A$2=$I$4,Classe2!FX47,IF('Conseil de classe'!$A$2=$I$5,Classe3!FX47,IF('Conseil de classe'!$A$2=$I$6,Classe4!FX47,IF('Conseil de classe'!$A$2=$I$7,Classe5!FX47,IF('Conseil de classe'!$A$2=$I$8,Classe6!FX47,IF('Conseil de classe'!$A$2=$I$9,Classe7!FX47,IF('Conseil de classe'!$A$2=$I$10,Classe8!FX47,IF('Conseil de classe'!$A$2=$I$11,Classe9!FX47)))))))))),"",IF('Conseil de classe'!$A$2=$I$3,Classe1!FX44,IF('Conseil de classe'!$A$2=$I$4,Classe2!FX47,IF('Conseil de classe'!$A$2=$I$5,Classe3!FX47,IF('Conseil de classe'!$A$2=$I$6,Classe4!FX47,IF('Conseil de classe'!$A$2=$I$7,Classe5!FX47,IF('Conseil de classe'!$A$2=$I$8,Classe6!FX47,IF('Conseil de classe'!$A$2=$I$9,Classe7!FX47,IF('Conseil de classe'!$A$2=$I$10,Classe8!FX47,IF('Conseil de classe'!$A$2=$I$11,Classe9!FX47))))))))))</f>
        <v/>
      </c>
      <c r="BQ46" s="7" t="str">
        <f>IF(ISBLANK(IF('Conseil de classe'!$A$2=$I$3,Classe1!FY44,IF('Conseil de classe'!$A$2=$I$4,Classe2!FY47,IF('Conseil de classe'!$A$2=$I$5,Classe3!FY47,IF('Conseil de classe'!$A$2=$I$6,Classe4!FY47,IF('Conseil de classe'!$A$2=$I$7,Classe5!FY47,IF('Conseil de classe'!$A$2=$I$8,Classe6!FY47,IF('Conseil de classe'!$A$2=$I$9,Classe7!FY47,IF('Conseil de classe'!$A$2=$I$10,Classe8!FY47,IF('Conseil de classe'!$A$2=$I$11,Classe9!FY47)))))))))),"",IF('Conseil de classe'!$A$2=$I$3,Classe1!FY44,IF('Conseil de classe'!$A$2=$I$4,Classe2!FY47,IF('Conseil de classe'!$A$2=$I$5,Classe3!FY47,IF('Conseil de classe'!$A$2=$I$6,Classe4!FY47,IF('Conseil de classe'!$A$2=$I$7,Classe5!FY47,IF('Conseil de classe'!$A$2=$I$8,Classe6!FY47,IF('Conseil de classe'!$A$2=$I$9,Classe7!FY47,IF('Conseil de classe'!$A$2=$I$10,Classe8!FY47,IF('Conseil de classe'!$A$2=$I$11,Classe9!FY47))))))))))</f>
        <v/>
      </c>
      <c r="BR46" s="7" t="str">
        <f>IF(ISBLANK(IF('Conseil de classe'!$A$2=$I$3,Classe1!FZ44,IF('Conseil de classe'!$A$2=$I$4,Classe2!FZ47,IF('Conseil de classe'!$A$2=$I$5,Classe3!FZ47,IF('Conseil de classe'!$A$2=$I$6,Classe4!FZ47,IF('Conseil de classe'!$A$2=$I$7,Classe5!FZ47,IF('Conseil de classe'!$A$2=$I$8,Classe6!FZ47,IF('Conseil de classe'!$A$2=$I$9,Classe7!FZ47,IF('Conseil de classe'!$A$2=$I$10,Classe8!FZ47,IF('Conseil de classe'!$A$2=$I$11,Classe9!FZ47)))))))))),"",IF('Conseil de classe'!$A$2=$I$3,Classe1!FZ44,IF('Conseil de classe'!$A$2=$I$4,Classe2!FZ47,IF('Conseil de classe'!$A$2=$I$5,Classe3!FZ47,IF('Conseil de classe'!$A$2=$I$6,Classe4!FZ47,IF('Conseil de classe'!$A$2=$I$7,Classe5!FZ47,IF('Conseil de classe'!$A$2=$I$8,Classe6!FZ47,IF('Conseil de classe'!$A$2=$I$9,Classe7!FZ47,IF('Conseil de classe'!$A$2=$I$10,Classe8!FZ47,IF('Conseil de classe'!$A$2=$I$11,Classe9!FZ47))))))))))</f>
        <v/>
      </c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3:84" x14ac:dyDescent="0.3">
      <c r="C47" s="9"/>
      <c r="F47" s="7">
        <v>39</v>
      </c>
      <c r="G47" s="2">
        <v>18.5</v>
      </c>
      <c r="J47" s="7">
        <f>IF(ISBLANK(IF('Conseil de classe'!$A$2=$I$3,Classe1!B45, IF('Conseil de classe'!$A$2=$I$4,Classe2!B48,IF('Conseil de classe'!$A$2=$I$5,Classe3!B48,IF('Conseil de classe'!$A$2=$I$6,Classe4!B48,IF('Conseil de classe'!$A$2=$I$7,Classe5!B48,IF('Conseil de classe'!$A$2=$I$8,Classe6!B48, IF('Conseil de classe'!$A$2=$I$9,Classe7!B48,IF('Conseil de classe'!$A$2=$I$10,Classe8!B48,IF('Conseil de classe'!$A$2=$I$11,Classe9!B48)))))))))),"",IF('Conseil de classe'!$A$2=$I$3,Classe1!B45, IF('Conseil de classe'!$A$2=$I$4,Classe2!B48,IF('Conseil de classe'!$A$2=$I$5,Classe3!B48,IF('Conseil de classe'!$A$2=$I$6,Classe4!B48,IF('Conseil de classe'!$A$2=$I$7,Classe5!B48,IF('Conseil de classe'!$A$2=$I$8,Classe6!B48, IF('Conseil de classe'!$A$2=$I$9,Classe7!B48,IF('Conseil de classe'!$A$2=$I$10,Classe8!B48,IF('Conseil de classe'!$A$2=$I$11,Classe9!B48))))))))))</f>
        <v>0</v>
      </c>
      <c r="K47" s="7">
        <f>IF(ISBLANK(IF('Conseil de classe'!$A$2=$I$3,Classe1!DS45,IF('Conseil de classe'!$A$2=$I$4,Classe2!DS48,IF('Conseil de classe'!$A$2=$I$5,Classe3!DS48,IF('Conseil de classe'!$A$2=$I$6,Classe4!DS48,IF('Conseil de classe'!$A$2=$I$7,Classe5!DS48,IF('Conseil de classe'!$A$2=$I$8,Classe6!DS48,IF('Conseil de classe'!$A$2=$I$9,Classe7!DS48,IF('Conseil de classe'!$A$2=$I$10,Classe8!DS48,IF('Conseil de classe'!$A$2=$I$11,Classe9!DS48)))))))))),"",IF('Conseil de classe'!$A$2=$I$3,Classe1!DS45,IF('Conseil de classe'!$A$2=$I$4,Classe2!DS48,IF('Conseil de classe'!$A$2=$I$5,Classe3!DS48,IF('Conseil de classe'!$A$2=$I$6,Classe4!DS48,IF('Conseil de classe'!$A$2=$I$7,Classe5!DS48,IF('Conseil de classe'!$A$2=$I$8,Classe6!DS48,IF('Conseil de classe'!$A$2=$I$9,Classe7!DS48,IF('Conseil de classe'!$A$2=$I$10,Classe8!DS48,IF('Conseil de classe'!$A$2=$I$11,Classe9!DS48))))))))))</f>
        <v>0</v>
      </c>
      <c r="L47" s="7">
        <f>IF(ISBLANK(IF('Conseil de classe'!$A$2=$I$3,Classe1!DT45,IF('Conseil de classe'!$A$2=$I$4,Classe2!DT48,IF('Conseil de classe'!$A$2=$I$5,Classe3!DT48,IF('Conseil de classe'!$A$2=$I$6,Classe4!DT48,IF('Conseil de classe'!$A$2=$I$7,Classe5!DT48,IF('Conseil de classe'!$A$2=$I$8,Classe6!DT48,IF('Conseil de classe'!$A$2=$I$9,Classe7!DT48,IF('Conseil de classe'!$A$2=$I$10,Classe8!DT48,IF('Conseil de classe'!$A$2=$I$11,Classe9!DT48)))))))))),"",IF('Conseil de classe'!$A$2=$I$3,Classe1!DT45,IF('Conseil de classe'!$A$2=$I$4,Classe2!DT48,IF('Conseil de classe'!$A$2=$I$5,Classe3!DT48,IF('Conseil de classe'!$A$2=$I$6,Classe4!DT48,IF('Conseil de classe'!$A$2=$I$7,Classe5!DT48,IF('Conseil de classe'!$A$2=$I$8,Classe6!DT48,IF('Conseil de classe'!$A$2=$I$9,Classe7!DT48,IF('Conseil de classe'!$A$2=$I$10,Classe8!DT48,IF('Conseil de classe'!$A$2=$I$11,Classe9!DT48))))))))))</f>
        <v>0</v>
      </c>
      <c r="M47" s="7">
        <f>IF(ISBLANK(IF('Conseil de classe'!$A$2=$I$3,Classe1!DU45,IF('Conseil de classe'!$A$2=$I$4,Classe2!DU48,IF('Conseil de classe'!$A$2=$I$5,Classe3!DU48,IF('Conseil de classe'!$A$2=$I$6,Classe4!DU48,IF('Conseil de classe'!$A$2=$I$7,Classe5!DU48,IF('Conseil de classe'!$A$2=$I$8,Classe6!DU48,IF('Conseil de classe'!$A$2=$I$9,Classe7!DU48,IF('Conseil de classe'!$A$2=$I$10,Classe8!DU48,IF('Conseil de classe'!$A$2=$I$11,Classe9!DU48)))))))))),"",IF('Conseil de classe'!$A$2=$I$3,Classe1!DU45,IF('Conseil de classe'!$A$2=$I$4,Classe2!DU48,IF('Conseil de classe'!$A$2=$I$5,Classe3!DU48,IF('Conseil de classe'!$A$2=$I$6,Classe4!DU48,IF('Conseil de classe'!$A$2=$I$7,Classe5!DU48,IF('Conseil de classe'!$A$2=$I$8,Classe6!DU48,IF('Conseil de classe'!$A$2=$I$9,Classe7!DU48,IF('Conseil de classe'!$A$2=$I$10,Classe8!DU48,IF('Conseil de classe'!$A$2=$I$11,Classe9!DU48))))))))))</f>
        <v>0</v>
      </c>
      <c r="N47" s="7">
        <f>IF(ISBLANK(IF('Conseil de classe'!$A$2=$I$3,Classe1!DV45,IF('Conseil de classe'!$A$2=$I$4,Classe2!DV48,IF('Conseil de classe'!$A$2=$I$5,Classe3!DV48,IF('Conseil de classe'!$A$2=$I$6,Classe4!DV48,IF('Conseil de classe'!$A$2=$I$7,Classe5!DV48,IF('Conseil de classe'!$A$2=$I$8,Classe6!DV48,IF('Conseil de classe'!$A$2=$I$9,Classe7!DV48,IF('Conseil de classe'!$A$2=$I$10,Classe8!DV48,IF('Conseil de classe'!$A$2=$I$11,Classe9!DV48)))))))))),"",IF('Conseil de classe'!$A$2=$I$3,Classe1!DV45,IF('Conseil de classe'!$A$2=$I$4,Classe2!DV48,IF('Conseil de classe'!$A$2=$I$5,Classe3!DV48,IF('Conseil de classe'!$A$2=$I$6,Classe4!DV48,IF('Conseil de classe'!$A$2=$I$7,Classe5!DV48,IF('Conseil de classe'!$A$2=$I$8,Classe6!DV48,IF('Conseil de classe'!$A$2=$I$9,Classe7!DV48,IF('Conseil de classe'!$A$2=$I$10,Classe8!DV48,IF('Conseil de classe'!$A$2=$I$11,Classe9!DV48))))))))))</f>
        <v>0</v>
      </c>
      <c r="O47" s="7">
        <f>IF(ISBLANK(IF('Conseil de classe'!$A$2=$I$3,Classe1!DW45,IF('Conseil de classe'!$A$2=$I$4,Classe2!DW48,IF('Conseil de classe'!$A$2=$I$5,Classe3!DW48,IF('Conseil de classe'!$A$2=$I$6,Classe4!DW48,IF('Conseil de classe'!$A$2=$I$7,Classe5!DW48,IF('Conseil de classe'!$A$2=$I$8,Classe6!DW48,IF('Conseil de classe'!$A$2=$I$9,Classe7!DW48,IF('Conseil de classe'!$A$2=$I$10,Classe8!DW48,IF('Conseil de classe'!$A$2=$I$11,Classe9!DW48)))))))))),"",IF('Conseil de classe'!$A$2=$I$3,Classe1!DW45,IF('Conseil de classe'!$A$2=$I$4,Classe2!DW48,IF('Conseil de classe'!$A$2=$I$5,Classe3!DW48,IF('Conseil de classe'!$A$2=$I$6,Classe4!DW48,IF('Conseil de classe'!$A$2=$I$7,Classe5!DW48,IF('Conseil de classe'!$A$2=$I$8,Classe6!DW48,IF('Conseil de classe'!$A$2=$I$9,Classe7!DW48,IF('Conseil de classe'!$A$2=$I$10,Classe8!DW48,IF('Conseil de classe'!$A$2=$I$11,Classe9!DW48))))))))))</f>
        <v>0</v>
      </c>
      <c r="P47" s="7">
        <f>IF(ISBLANK(IF('Conseil de classe'!$A$2=$I$3,Classe1!DX45,IF('Conseil de classe'!$A$2=$I$4,Classe2!DX48,IF('Conseil de classe'!$A$2=$I$5,Classe3!DX48,IF('Conseil de classe'!$A$2=$I$6,Classe4!DX48,IF('Conseil de classe'!$A$2=$I$7,Classe5!DX48,IF('Conseil de classe'!$A$2=$I$8,Classe6!DX48,IF('Conseil de classe'!$A$2=$I$9,Classe7!DX48,IF('Conseil de classe'!$A$2=$I$10,Classe8!DX48,IF('Conseil de classe'!$A$2=$I$11,Classe9!DX48)))))))))),"",IF('Conseil de classe'!$A$2=$I$3,Classe1!DX45,IF('Conseil de classe'!$A$2=$I$4,Classe2!DX48,IF('Conseil de classe'!$A$2=$I$5,Classe3!DX48,IF('Conseil de classe'!$A$2=$I$6,Classe4!DX48,IF('Conseil de classe'!$A$2=$I$7,Classe5!DX48,IF('Conseil de classe'!$A$2=$I$8,Classe6!DX48,IF('Conseil de classe'!$A$2=$I$9,Classe7!DX48,IF('Conseil de classe'!$A$2=$I$10,Classe8!DX48,IF('Conseil de classe'!$A$2=$I$11,Classe9!DX48))))))))))</f>
        <v>0</v>
      </c>
      <c r="Q47" s="7">
        <f>IF(ISBLANK(IF('Conseil de classe'!$A$2=$I$3,Classe1!DY45,IF('Conseil de classe'!$A$2=$I$4,Classe2!DY48,IF('Conseil de classe'!$A$2=$I$5,Classe3!DY48,IF('Conseil de classe'!$A$2=$I$6,Classe4!DY48,IF('Conseil de classe'!$A$2=$I$7,Classe5!DY48,IF('Conseil de classe'!$A$2=$I$8,Classe6!DY48,IF('Conseil de classe'!$A$2=$I$9,Classe7!DY48,IF('Conseil de classe'!$A$2=$I$10,Classe8!DY48,IF('Conseil de classe'!$A$2=$I$11,Classe9!DY48)))))))))),"",IF('Conseil de classe'!$A$2=$I$3,Classe1!DY45,IF('Conseil de classe'!$A$2=$I$4,Classe2!DY48,IF('Conseil de classe'!$A$2=$I$5,Classe3!DY48,IF('Conseil de classe'!$A$2=$I$6,Classe4!DY48,IF('Conseil de classe'!$A$2=$I$7,Classe5!DY48,IF('Conseil de classe'!$A$2=$I$8,Classe6!DY48,IF('Conseil de classe'!$A$2=$I$9,Classe7!DY48,IF('Conseil de classe'!$A$2=$I$10,Classe8!DY48,IF('Conseil de classe'!$A$2=$I$11,Classe9!DY48))))))))))</f>
        <v>0</v>
      </c>
      <c r="R47" s="7" t="str">
        <f>IF(ISBLANK(IF('Conseil de classe'!$A$2=$I$3,Classe1!DZ45,IF('Conseil de classe'!$A$2=$I$4,Classe2!DZ48,IF('Conseil de classe'!$A$2=$I$5,Classe3!DZ48,IF('Conseil de classe'!$A$2=$I$6,Classe4!DZ48,IF('Conseil de classe'!$A$2=$I$7,Classe5!DZ48,IF('Conseil de classe'!$A$2=$I$8,Classe6!DZ48,IF('Conseil de classe'!$A$2=$I$9,Classe7!DZ48,IF('Conseil de classe'!$A$2=$I$10,Classe8!DZ48,IF('Conseil de classe'!$A$2=$I$11,Classe9!DZ48)))))))))),"",IF('Conseil de classe'!$A$2=$I$3,Classe1!DZ45,IF('Conseil de classe'!$A$2=$I$4,Classe2!DZ48,IF('Conseil de classe'!$A$2=$I$5,Classe3!DZ48,IF('Conseil de classe'!$A$2=$I$6,Classe4!DZ48,IF('Conseil de classe'!$A$2=$I$7,Classe5!DZ48,IF('Conseil de classe'!$A$2=$I$8,Classe6!DZ48,IF('Conseil de classe'!$A$2=$I$9,Classe7!DZ48,IF('Conseil de classe'!$A$2=$I$10,Classe8!DZ48,IF('Conseil de classe'!$A$2=$I$11,Classe9!DZ48))))))))))</f>
        <v/>
      </c>
      <c r="S47" s="7" t="str">
        <f>IF(ISBLANK(IF('Conseil de classe'!$A$2=$I$3,Classe1!EA45,IF('Conseil de classe'!$A$2=$I$4,Classe2!EA48,IF('Conseil de classe'!$A$2=$I$5,Classe3!EA48,IF('Conseil de classe'!$A$2=$I$6,Classe4!EA48,IF('Conseil de classe'!$A$2=$I$7,Classe5!EA48,IF('Conseil de classe'!$A$2=$I$8,Classe6!EA48,IF('Conseil de classe'!$A$2=$I$9,Classe7!EA48,IF('Conseil de classe'!$A$2=$I$10,Classe8!EA48,IF('Conseil de classe'!$A$2=$I$11,Classe9!EA48)))))))))),"",IF('Conseil de classe'!$A$2=$I$3,Classe1!EA45,IF('Conseil de classe'!$A$2=$I$4,Classe2!EA48,IF('Conseil de classe'!$A$2=$I$5,Classe3!EA48,IF('Conseil de classe'!$A$2=$I$6,Classe4!EA48,IF('Conseil de classe'!$A$2=$I$7,Classe5!EA48,IF('Conseil de classe'!$A$2=$I$8,Classe6!EA48,IF('Conseil de classe'!$A$2=$I$9,Classe7!EA48,IF('Conseil de classe'!$A$2=$I$10,Classe8!EA48,IF('Conseil de classe'!$A$2=$I$11,Classe9!EA48))))))))))</f>
        <v/>
      </c>
      <c r="T47" s="7" t="str">
        <f>IF(ISBLANK(IF('Conseil de classe'!$A$2=$I$3,Classe1!EB45,IF('Conseil de classe'!$A$2=$I$4,Classe2!EB48,IF('Conseil de classe'!$A$2=$I$5,Classe3!EB48,IF('Conseil de classe'!$A$2=$I$6,Classe4!EB48,IF('Conseil de classe'!$A$2=$I$7,Classe5!EB48,IF('Conseil de classe'!$A$2=$I$8,Classe6!EB48,IF('Conseil de classe'!$A$2=$I$9,Classe7!EB48,IF('Conseil de classe'!$A$2=$I$10,Classe8!EB48,IF('Conseil de classe'!$A$2=$I$11,Classe9!EB48)))))))))),"",IF('Conseil de classe'!$A$2=$I$3,Classe1!EB45,IF('Conseil de classe'!$A$2=$I$4,Classe2!EB48,IF('Conseil de classe'!$A$2=$I$5,Classe3!EB48,IF('Conseil de classe'!$A$2=$I$6,Classe4!EB48,IF('Conseil de classe'!$A$2=$I$7,Classe5!EB48,IF('Conseil de classe'!$A$2=$I$8,Classe6!EB48,IF('Conseil de classe'!$A$2=$I$9,Classe7!EB48,IF('Conseil de classe'!$A$2=$I$10,Classe8!EB48,IF('Conseil de classe'!$A$2=$I$11,Classe9!EB48))))))))))</f>
        <v/>
      </c>
      <c r="U47" s="7" t="str">
        <f>IF(ISBLANK(IF('Conseil de classe'!$A$2=$I$3,Classe1!EC45,IF('Conseil de classe'!$A$2=$I$4,Classe2!EC48,IF('Conseil de classe'!$A$2=$I$5,Classe3!EC48,IF('Conseil de classe'!$A$2=$I$6,Classe4!EC48,IF('Conseil de classe'!$A$2=$I$7,Classe5!EC48,IF('Conseil de classe'!$A$2=$I$8,Classe6!EC48,IF('Conseil de classe'!$A$2=$I$9,Classe7!EC48,IF('Conseil de classe'!$A$2=$I$10,Classe8!EC48,IF('Conseil de classe'!$A$2=$I$11,Classe9!EC48)))))))))),"",IF('Conseil de classe'!$A$2=$I$3,Classe1!EC45,IF('Conseil de classe'!$A$2=$I$4,Classe2!EC48,IF('Conseil de classe'!$A$2=$I$5,Classe3!EC48,IF('Conseil de classe'!$A$2=$I$6,Classe4!EC48,IF('Conseil de classe'!$A$2=$I$7,Classe5!EC48,IF('Conseil de classe'!$A$2=$I$8,Classe6!EC48,IF('Conseil de classe'!$A$2=$I$9,Classe7!EC48,IF('Conseil de classe'!$A$2=$I$10,Classe8!EC48,IF('Conseil de classe'!$A$2=$I$11,Classe9!EC48))))))))))</f>
        <v/>
      </c>
      <c r="V47" s="7" t="str">
        <f>IF(ISBLANK(IF('Conseil de classe'!$A$2=$I$3,Classe1!ED45,IF('Conseil de classe'!$A$2=$I$4,Classe2!ED48,IF('Conseil de classe'!$A$2=$I$5,Classe3!ED48,IF('Conseil de classe'!$A$2=$I$6,Classe4!ED48,IF('Conseil de classe'!$A$2=$I$7,Classe5!ED48,IF('Conseil de classe'!$A$2=$I$8,Classe6!ED48,IF('Conseil de classe'!$A$2=$I$9,Classe7!ED48,IF('Conseil de classe'!$A$2=$I$10,Classe8!ED48,IF('Conseil de classe'!$A$2=$I$11,Classe9!ED48)))))))))),"",IF('Conseil de classe'!$A$2=$I$3,Classe1!ED45,IF('Conseil de classe'!$A$2=$I$4,Classe2!ED48,IF('Conseil de classe'!$A$2=$I$5,Classe3!ED48,IF('Conseil de classe'!$A$2=$I$6,Classe4!ED48,IF('Conseil de classe'!$A$2=$I$7,Classe5!ED48,IF('Conseil de classe'!$A$2=$I$8,Classe6!ED48,IF('Conseil de classe'!$A$2=$I$9,Classe7!ED48,IF('Conseil de classe'!$A$2=$I$10,Classe8!ED48,IF('Conseil de classe'!$A$2=$I$11,Classe9!ED48))))))))))</f>
        <v/>
      </c>
      <c r="W47" s="7" t="str">
        <f>IF(ISBLANK(IF('Conseil de classe'!$A$2=$I$3,Classe1!EE45,IF('Conseil de classe'!$A$2=$I$4,Classe2!EE48,IF('Conseil de classe'!$A$2=$I$5,Classe3!EE48,IF('Conseil de classe'!$A$2=$I$6,Classe4!EE48,IF('Conseil de classe'!$A$2=$I$7,Classe5!EE48,IF('Conseil de classe'!$A$2=$I$8,Classe6!EE48,IF('Conseil de classe'!$A$2=$I$9,Classe7!EE48,IF('Conseil de classe'!$A$2=$I$10,Classe8!EE48,IF('Conseil de classe'!$A$2=$I$11,Classe9!EE48)))))))))),"",IF('Conseil de classe'!$A$2=$I$3,Classe1!EE45,IF('Conseil de classe'!$A$2=$I$4,Classe2!EE48,IF('Conseil de classe'!$A$2=$I$5,Classe3!EE48,IF('Conseil de classe'!$A$2=$I$6,Classe4!EE48,IF('Conseil de classe'!$A$2=$I$7,Classe5!EE48,IF('Conseil de classe'!$A$2=$I$8,Classe6!EE48,IF('Conseil de classe'!$A$2=$I$9,Classe7!EE48,IF('Conseil de classe'!$A$2=$I$10,Classe8!EE48,IF('Conseil de classe'!$A$2=$I$11,Classe9!EE48))))))))))</f>
        <v/>
      </c>
      <c r="X47" s="7">
        <f>IF(ISBLANK(IF('Conseil de classe'!$A$2=$I$3,Classe1!EF45,IF('Conseil de classe'!$A$2=$I$4,Classe2!EF48,IF('Conseil de classe'!$A$2=$I$5,Classe3!EF48,IF('Conseil de classe'!$A$2=$I$6,Classe4!EF48,IF('Conseil de classe'!$A$2=$I$7,Classe5!EF48,IF('Conseil de classe'!$A$2=$I$8,Classe6!EF48,IF('Conseil de classe'!$A$2=$I$9,Classe7!EF48,IF('Conseil de classe'!$A$2=$I$10,Classe8!EF48,IF('Conseil de classe'!$A$2=$I$11,Classe9!EF48)))))))))),"",IF('Conseil de classe'!$A$2=$I$3,Classe1!EF45,IF('Conseil de classe'!$A$2=$I$4,Classe2!EF48,IF('Conseil de classe'!$A$2=$I$5,Classe3!EF48,IF('Conseil de classe'!$A$2=$I$6,Classe4!EF48,IF('Conseil de classe'!$A$2=$I$7,Classe5!EF48,IF('Conseil de classe'!$A$2=$I$8,Classe6!EF48,IF('Conseil de classe'!$A$2=$I$9,Classe7!EF48,IF('Conseil de classe'!$A$2=$I$10,Classe8!EF48,IF('Conseil de classe'!$A$2=$I$11,Classe9!EF48))))))))))</f>
        <v>0</v>
      </c>
      <c r="Y47" s="7">
        <f>IF(ISBLANK(IF('Conseil de classe'!$A$2=$I$3,Classe1!EG45,IF('Conseil de classe'!$A$2=$I$4,Classe2!EG48,IF('Conseil de classe'!$A$2=$I$5,Classe3!EG48,IF('Conseil de classe'!$A$2=$I$6,Classe4!EG48,IF('Conseil de classe'!$A$2=$I$7,Classe5!EG48,IF('Conseil de classe'!$A$2=$I$8,Classe6!EG48,IF('Conseil de classe'!$A$2=$I$9,Classe7!EG48,IF('Conseil de classe'!$A$2=$I$10,Classe8!EG48,IF('Conseil de classe'!$A$2=$I$11,Classe9!EG48)))))))))),"",IF('Conseil de classe'!$A$2=$I$3,Classe1!EG45,IF('Conseil de classe'!$A$2=$I$4,Classe2!EG48,IF('Conseil de classe'!$A$2=$I$5,Classe3!EG48,IF('Conseil de classe'!$A$2=$I$6,Classe4!EG48,IF('Conseil de classe'!$A$2=$I$7,Classe5!EG48,IF('Conseil de classe'!$A$2=$I$8,Classe6!EG48,IF('Conseil de classe'!$A$2=$I$9,Classe7!EG48,IF('Conseil de classe'!$A$2=$I$10,Classe8!EG48,IF('Conseil de classe'!$A$2=$I$11,Classe9!EG48))))))))))</f>
        <v>0</v>
      </c>
      <c r="Z47" s="7">
        <f>IF(ISBLANK(IF('Conseil de classe'!$A$2=$I$3,Classe1!EH45,IF('Conseil de classe'!$A$2=$I$4,Classe2!EH48,IF('Conseil de classe'!$A$2=$I$5,Classe3!EH48,IF('Conseil de classe'!$A$2=$I$6,Classe4!EH48,IF('Conseil de classe'!$A$2=$I$7,Classe5!EH48,IF('Conseil de classe'!$A$2=$I$8,Classe6!EH48,IF('Conseil de classe'!$A$2=$I$9,Classe7!EH48,IF('Conseil de classe'!$A$2=$I$10,Classe8!EH48,IF('Conseil de classe'!$A$2=$I$11,Classe9!EH48)))))))))),"",IF('Conseil de classe'!$A$2=$I$3,Classe1!EH45,IF('Conseil de classe'!$A$2=$I$4,Classe2!EH48,IF('Conseil de classe'!$A$2=$I$5,Classe3!EH48,IF('Conseil de classe'!$A$2=$I$6,Classe4!EH48,IF('Conseil de classe'!$A$2=$I$7,Classe5!EH48,IF('Conseil de classe'!$A$2=$I$8,Classe6!EH48,IF('Conseil de classe'!$A$2=$I$9,Classe7!EH48,IF('Conseil de classe'!$A$2=$I$10,Classe8!EH48,IF('Conseil de classe'!$A$2=$I$11,Classe9!EH48))))))))))</f>
        <v>0</v>
      </c>
      <c r="AA47" s="7">
        <f>IF(ISBLANK(IF('Conseil de classe'!$A$2=$I$3,Classe1!EI45,IF('Conseil de classe'!$A$2=$I$4,Classe2!EI48,IF('Conseil de classe'!$A$2=$I$5,Classe3!EI48,IF('Conseil de classe'!$A$2=$I$6,Classe4!EI48,IF('Conseil de classe'!$A$2=$I$7,Classe5!EI48,IF('Conseil de classe'!$A$2=$I$8,Classe6!EI48,IF('Conseil de classe'!$A$2=$I$9,Classe7!EI48,IF('Conseil de classe'!$A$2=$I$10,Classe8!EI48,IF('Conseil de classe'!$A$2=$I$11,Classe9!EI48)))))))))),"",IF('Conseil de classe'!$A$2=$I$3,Classe1!EI45,IF('Conseil de classe'!$A$2=$I$4,Classe2!EI48,IF('Conseil de classe'!$A$2=$I$5,Classe3!EI48,IF('Conseil de classe'!$A$2=$I$6,Classe4!EI48,IF('Conseil de classe'!$A$2=$I$7,Classe5!EI48,IF('Conseil de classe'!$A$2=$I$8,Classe6!EI48,IF('Conseil de classe'!$A$2=$I$9,Classe7!EI48,IF('Conseil de classe'!$A$2=$I$10,Classe8!EI48,IF('Conseil de classe'!$A$2=$I$11,Classe9!EI48))))))))))</f>
        <v>0</v>
      </c>
      <c r="AB47" s="7">
        <f>IF(ISBLANK(IF('Conseil de classe'!$A$2=$I$3,Classe1!EJ45,IF('Conseil de classe'!$A$2=$I$4,Classe2!EJ48,IF('Conseil de classe'!$A$2=$I$5,Classe3!EJ48,IF('Conseil de classe'!$A$2=$I$6,Classe4!EJ48,IF('Conseil de classe'!$A$2=$I$7,Classe5!EJ48,IF('Conseil de classe'!$A$2=$I$8,Classe6!EJ48,IF('Conseil de classe'!$A$2=$I$9,Classe7!EJ48,IF('Conseil de classe'!$A$2=$I$10,Classe8!EJ48,IF('Conseil de classe'!$A$2=$I$11,Classe9!EJ48)))))))))),"",IF('Conseil de classe'!$A$2=$I$3,Classe1!EJ45,IF('Conseil de classe'!$A$2=$I$4,Classe2!EJ48,IF('Conseil de classe'!$A$2=$I$5,Classe3!EJ48,IF('Conseil de classe'!$A$2=$I$6,Classe4!EJ48,IF('Conseil de classe'!$A$2=$I$7,Classe5!EJ48,IF('Conseil de classe'!$A$2=$I$8,Classe6!EJ48,IF('Conseil de classe'!$A$2=$I$9,Classe7!EJ48,IF('Conseil de classe'!$A$2=$I$10,Classe8!EJ48,IF('Conseil de classe'!$A$2=$I$11,Classe9!EJ48))))))))))</f>
        <v>0</v>
      </c>
      <c r="AC47" s="7">
        <f>IF(ISBLANK(IF('Conseil de classe'!$A$2=$I$3,Classe1!EK45,IF('Conseil de classe'!$A$2=$I$4,Classe2!EK48,IF('Conseil de classe'!$A$2=$I$5,Classe3!EK48,IF('Conseil de classe'!$A$2=$I$6,Classe4!EK48,IF('Conseil de classe'!$A$2=$I$7,Classe5!EK48,IF('Conseil de classe'!$A$2=$I$8,Classe6!EK48,IF('Conseil de classe'!$A$2=$I$9,Classe7!EK48,IF('Conseil de classe'!$A$2=$I$10,Classe8!EK48,IF('Conseil de classe'!$A$2=$I$11,Classe9!EK48)))))))))),"",IF('Conseil de classe'!$A$2=$I$3,Classe1!EK45,IF('Conseil de classe'!$A$2=$I$4,Classe2!EK48,IF('Conseil de classe'!$A$2=$I$5,Classe3!EK48,IF('Conseil de classe'!$A$2=$I$6,Classe4!EK48,IF('Conseil de classe'!$A$2=$I$7,Classe5!EK48,IF('Conseil de classe'!$A$2=$I$8,Classe6!EK48,IF('Conseil de classe'!$A$2=$I$9,Classe7!EK48,IF('Conseil de classe'!$A$2=$I$10,Classe8!EK48,IF('Conseil de classe'!$A$2=$I$11,Classe9!EK48))))))))))</f>
        <v>0</v>
      </c>
      <c r="AD47" s="7">
        <f>IF(ISBLANK(IF('Conseil de classe'!$A$2=$I$3,Classe1!EL45,IF('Conseil de classe'!$A$2=$I$4,Classe2!EL48,IF('Conseil de classe'!$A$2=$I$5,Classe3!EL48,IF('Conseil de classe'!$A$2=$I$6,Classe4!EL48,IF('Conseil de classe'!$A$2=$I$7,Classe5!EL48,IF('Conseil de classe'!$A$2=$I$8,Classe6!EL48,IF('Conseil de classe'!$A$2=$I$9,Classe7!EL48,IF('Conseil de classe'!$A$2=$I$10,Classe8!EL48,IF('Conseil de classe'!$A$2=$I$11,Classe9!EL48)))))))))),"",IF('Conseil de classe'!$A$2=$I$3,Classe1!EL45,IF('Conseil de classe'!$A$2=$I$4,Classe2!EL48,IF('Conseil de classe'!$A$2=$I$5,Classe3!EL48,IF('Conseil de classe'!$A$2=$I$6,Classe4!EL48,IF('Conseil de classe'!$A$2=$I$7,Classe5!EL48,IF('Conseil de classe'!$A$2=$I$8,Classe6!EL48,IF('Conseil de classe'!$A$2=$I$9,Classe7!EL48,IF('Conseil de classe'!$A$2=$I$10,Classe8!EL48,IF('Conseil de classe'!$A$2=$I$11,Classe9!EL48))))))))))</f>
        <v>0</v>
      </c>
      <c r="AE47" s="7" t="str">
        <f>IF(ISBLANK(IF('Conseil de classe'!$A$2=$I$3,Classe1!EM45,IF('Conseil de classe'!$A$2=$I$4,Classe2!EM48,IF('Conseil de classe'!$A$2=$I$5,Classe3!EM48,IF('Conseil de classe'!$A$2=$I$6,Classe4!EM48,IF('Conseil de classe'!$A$2=$I$7,Classe5!EM48,IF('Conseil de classe'!$A$2=$I$8,Classe6!EM48,IF('Conseil de classe'!$A$2=$I$9,Classe7!EM48,IF('Conseil de classe'!$A$2=$I$10,Classe8!EM48,IF('Conseil de classe'!$A$2=$I$11,Classe9!EM48)))))))))),"",IF('Conseil de classe'!$A$2=$I$3,Classe1!EM45,IF('Conseil de classe'!$A$2=$I$4,Classe2!EM48,IF('Conseil de classe'!$A$2=$I$5,Classe3!EM48,IF('Conseil de classe'!$A$2=$I$6,Classe4!EM48,IF('Conseil de classe'!$A$2=$I$7,Classe5!EM48,IF('Conseil de classe'!$A$2=$I$8,Classe6!EM48,IF('Conseil de classe'!$A$2=$I$9,Classe7!EM48,IF('Conseil de classe'!$A$2=$I$10,Classe8!EM48,IF('Conseil de classe'!$A$2=$I$11,Classe9!EM48))))))))))</f>
        <v/>
      </c>
      <c r="AF47" s="7" t="str">
        <f>IF(ISBLANK(IF('Conseil de classe'!$A$2=$I$3,Classe1!EN45,IF('Conseil de classe'!$A$2=$I$4,Classe2!EN48,IF('Conseil de classe'!$A$2=$I$5,Classe3!EN48,IF('Conseil de classe'!$A$2=$I$6,Classe4!EN48,IF('Conseil de classe'!$A$2=$I$7,Classe5!EN48,IF('Conseil de classe'!$A$2=$I$8,Classe6!EN48,IF('Conseil de classe'!$A$2=$I$9,Classe7!EN48,IF('Conseil de classe'!$A$2=$I$10,Classe8!EN48,IF('Conseil de classe'!$A$2=$I$11,Classe9!EN48)))))))))),"",IF('Conseil de classe'!$A$2=$I$3,Classe1!EN45,IF('Conseil de classe'!$A$2=$I$4,Classe2!EN48,IF('Conseil de classe'!$A$2=$I$5,Classe3!EN48,IF('Conseil de classe'!$A$2=$I$6,Classe4!EN48,IF('Conseil de classe'!$A$2=$I$7,Classe5!EN48,IF('Conseil de classe'!$A$2=$I$8,Classe6!EN48,IF('Conseil de classe'!$A$2=$I$9,Classe7!EN48,IF('Conseil de classe'!$A$2=$I$10,Classe8!EN48,IF('Conseil de classe'!$A$2=$I$11,Classe9!EN48))))))))))</f>
        <v/>
      </c>
      <c r="AG47" s="7" t="str">
        <f>IF(ISBLANK(IF('Conseil de classe'!$A$2=$I$3,Classe1!EO45,IF('Conseil de classe'!$A$2=$I$4,Classe2!EO48,IF('Conseil de classe'!$A$2=$I$5,Classe3!EO48,IF('Conseil de classe'!$A$2=$I$6,Classe4!EO48,IF('Conseil de classe'!$A$2=$I$7,Classe5!EO48,IF('Conseil de classe'!$A$2=$I$8,Classe6!EO48,IF('Conseil de classe'!$A$2=$I$9,Classe7!EO48,IF('Conseil de classe'!$A$2=$I$10,Classe8!EO48,IF('Conseil de classe'!$A$2=$I$11,Classe9!EO48)))))))))),"",IF('Conseil de classe'!$A$2=$I$3,Classe1!EO45,IF('Conseil de classe'!$A$2=$I$4,Classe2!EO48,IF('Conseil de classe'!$A$2=$I$5,Classe3!EO48,IF('Conseil de classe'!$A$2=$I$6,Classe4!EO48,IF('Conseil de classe'!$A$2=$I$7,Classe5!EO48,IF('Conseil de classe'!$A$2=$I$8,Classe6!EO48,IF('Conseil de classe'!$A$2=$I$9,Classe7!EO48,IF('Conseil de classe'!$A$2=$I$10,Classe8!EO48,IF('Conseil de classe'!$A$2=$I$11,Classe9!EO48))))))))))</f>
        <v/>
      </c>
      <c r="AH47" s="7" t="str">
        <f>IF(ISBLANK(IF('Conseil de classe'!$A$2=$I$3,Classe1!EP45,IF('Conseil de classe'!$A$2=$I$4,Classe2!EP48,IF('Conseil de classe'!$A$2=$I$5,Classe3!EP48,IF('Conseil de classe'!$A$2=$I$6,Classe4!EP48,IF('Conseil de classe'!$A$2=$I$7,Classe5!EP48,IF('Conseil de classe'!$A$2=$I$8,Classe6!EP48,IF('Conseil de classe'!$A$2=$I$9,Classe7!EP48,IF('Conseil de classe'!$A$2=$I$10,Classe8!EP48,IF('Conseil de classe'!$A$2=$I$11,Classe9!EP48)))))))))),"",IF('Conseil de classe'!$A$2=$I$3,Classe1!EP45,IF('Conseil de classe'!$A$2=$I$4,Classe2!EP48,IF('Conseil de classe'!$A$2=$I$5,Classe3!EP48,IF('Conseil de classe'!$A$2=$I$6,Classe4!EP48,IF('Conseil de classe'!$A$2=$I$7,Classe5!EP48,IF('Conseil de classe'!$A$2=$I$8,Classe6!EP48,IF('Conseil de classe'!$A$2=$I$9,Classe7!EP48,IF('Conseil de classe'!$A$2=$I$10,Classe8!EP48,IF('Conseil de classe'!$A$2=$I$11,Classe9!EP48))))))))))</f>
        <v/>
      </c>
      <c r="AI47" s="7" t="str">
        <f>IF(ISBLANK(IF('Conseil de classe'!$A$2=$I$3,Classe1!EQ45,IF('Conseil de classe'!$A$2=$I$4,Classe2!EQ48,IF('Conseil de classe'!$A$2=$I$5,Classe3!EQ48,IF('Conseil de classe'!$A$2=$I$6,Classe4!EQ48,IF('Conseil de classe'!$A$2=$I$7,Classe5!EQ48,IF('Conseil de classe'!$A$2=$I$8,Classe6!EQ48,IF('Conseil de classe'!$A$2=$I$9,Classe7!EQ48,IF('Conseil de classe'!$A$2=$I$10,Classe8!EQ48,IF('Conseil de classe'!$A$2=$I$11,Classe9!EQ48)))))))))),"",IF('Conseil de classe'!$A$2=$I$3,Classe1!EQ45,IF('Conseil de classe'!$A$2=$I$4,Classe2!EQ48,IF('Conseil de classe'!$A$2=$I$5,Classe3!EQ48,IF('Conseil de classe'!$A$2=$I$6,Classe4!EQ48,IF('Conseil de classe'!$A$2=$I$7,Classe5!EQ48,IF('Conseil de classe'!$A$2=$I$8,Classe6!EQ48,IF('Conseil de classe'!$A$2=$I$9,Classe7!EQ48,IF('Conseil de classe'!$A$2=$I$10,Classe8!EQ48,IF('Conseil de classe'!$A$2=$I$11,Classe9!EQ48))))))))))</f>
        <v/>
      </c>
      <c r="AJ47" s="7" t="str">
        <f>IF(ISBLANK(IF('Conseil de classe'!$A$2=$I$3,Classe1!ER45,IF('Conseil de classe'!$A$2=$I$4,Classe2!ER48,IF('Conseil de classe'!$A$2=$I$5,Classe3!ER48,IF('Conseil de classe'!$A$2=$I$6,Classe4!ER48,IF('Conseil de classe'!$A$2=$I$7,Classe5!ER48,IF('Conseil de classe'!$A$2=$I$8,Classe6!ER48,IF('Conseil de classe'!$A$2=$I$9,Classe7!ER48,IF('Conseil de classe'!$A$2=$I$10,Classe8!ER48,IF('Conseil de classe'!$A$2=$I$11,Classe9!ER48)))))))))),"",IF('Conseil de classe'!$A$2=$I$3,Classe1!ER45,IF('Conseil de classe'!$A$2=$I$4,Classe2!ER48,IF('Conseil de classe'!$A$2=$I$5,Classe3!ER48,IF('Conseil de classe'!$A$2=$I$6,Classe4!ER48,IF('Conseil de classe'!$A$2=$I$7,Classe5!ER48,IF('Conseil de classe'!$A$2=$I$8,Classe6!ER48,IF('Conseil de classe'!$A$2=$I$9,Classe7!ER48,IF('Conseil de classe'!$A$2=$I$10,Classe8!ER48,IF('Conseil de classe'!$A$2=$I$11,Classe9!ER48))))))))))</f>
        <v/>
      </c>
      <c r="AK47" s="7">
        <f>IF(ISBLANK(IF('Conseil de classe'!$A$2=$I$3,Classe1!ES45,IF('Conseil de classe'!$A$2=$I$4,Classe2!ES48,IF('Conseil de classe'!$A$2=$I$5,Classe3!ES48,IF('Conseil de classe'!$A$2=$I$6,Classe4!ES48,IF('Conseil de classe'!$A$2=$I$7,Classe5!ES48,IF('Conseil de classe'!$A$2=$I$8,Classe6!ES48,IF('Conseil de classe'!$A$2=$I$9,Classe7!ES48,IF('Conseil de classe'!$A$2=$I$10,Classe8!ES48,IF('Conseil de classe'!$A$2=$I$11,Classe9!ES48)))))))))),"",IF('Conseil de classe'!$A$2=$I$3,Classe1!ES45,IF('Conseil de classe'!$A$2=$I$4,Classe2!ES48,IF('Conseil de classe'!$A$2=$I$5,Classe3!ES48,IF('Conseil de classe'!$A$2=$I$6,Classe4!ES48,IF('Conseil de classe'!$A$2=$I$7,Classe5!ES48,IF('Conseil de classe'!$A$2=$I$8,Classe6!ES48,IF('Conseil de classe'!$A$2=$I$9,Classe7!ES48,IF('Conseil de classe'!$A$2=$I$10,Classe8!ES48,IF('Conseil de classe'!$A$2=$I$11,Classe9!ES48))))))))))</f>
        <v>0</v>
      </c>
      <c r="AL47" s="7">
        <f>IF(ISBLANK(IF('Conseil de classe'!$A$2=$I$3,Classe1!ET45,IF('Conseil de classe'!$A$2=$I$4,Classe2!ET48,IF('Conseil de classe'!$A$2=$I$5,Classe3!ET48,IF('Conseil de classe'!$A$2=$I$6,Classe4!ET48,IF('Conseil de classe'!$A$2=$I$7,Classe5!ET48,IF('Conseil de classe'!$A$2=$I$8,Classe6!ET48,IF('Conseil de classe'!$A$2=$I$9,Classe7!ET48,IF('Conseil de classe'!$A$2=$I$10,Classe8!ET48,IF('Conseil de classe'!$A$2=$I$11,Classe9!ET48)))))))))),"",IF('Conseil de classe'!$A$2=$I$3,Classe1!ET45,IF('Conseil de classe'!$A$2=$I$4,Classe2!ET48,IF('Conseil de classe'!$A$2=$I$5,Classe3!ET48,IF('Conseil de classe'!$A$2=$I$6,Classe4!ET48,IF('Conseil de classe'!$A$2=$I$7,Classe5!ET48,IF('Conseil de classe'!$A$2=$I$8,Classe6!ET48,IF('Conseil de classe'!$A$2=$I$9,Classe7!ET48,IF('Conseil de classe'!$A$2=$I$10,Classe8!ET48,IF('Conseil de classe'!$A$2=$I$11,Classe9!ET48))))))))))</f>
        <v>0</v>
      </c>
      <c r="AM47" s="7">
        <f>IF(ISBLANK(IF('Conseil de classe'!$A$2=$I$3,Classe1!EU45,IF('Conseil de classe'!$A$2=$I$4,Classe2!EU48,IF('Conseil de classe'!$A$2=$I$5,Classe3!EU48,IF('Conseil de classe'!$A$2=$I$6,Classe4!EU48,IF('Conseil de classe'!$A$2=$I$7,Classe5!EU48,IF('Conseil de classe'!$A$2=$I$8,Classe6!EU48,IF('Conseil de classe'!$A$2=$I$9,Classe7!EU48,IF('Conseil de classe'!$A$2=$I$10,Classe8!EU48,IF('Conseil de classe'!$A$2=$I$11,Classe9!EU48)))))))))),"",IF('Conseil de classe'!$A$2=$I$3,Classe1!EU45,IF('Conseil de classe'!$A$2=$I$4,Classe2!EU48,IF('Conseil de classe'!$A$2=$I$5,Classe3!EU48,IF('Conseil de classe'!$A$2=$I$6,Classe4!EU48,IF('Conseil de classe'!$A$2=$I$7,Classe5!EU48,IF('Conseil de classe'!$A$2=$I$8,Classe6!EU48,IF('Conseil de classe'!$A$2=$I$9,Classe7!EU48,IF('Conseil de classe'!$A$2=$I$10,Classe8!EU48,IF('Conseil de classe'!$A$2=$I$11,Classe9!EU48))))))))))</f>
        <v>0</v>
      </c>
      <c r="AN47" s="7">
        <f>IF(ISBLANK(IF('Conseil de classe'!$A$2=$I$3,Classe1!EV45,IF('Conseil de classe'!$A$2=$I$4,Classe2!EV48,IF('Conseil de classe'!$A$2=$I$5,Classe3!EV48,IF('Conseil de classe'!$A$2=$I$6,Classe4!EV48,IF('Conseil de classe'!$A$2=$I$7,Classe5!EV48,IF('Conseil de classe'!$A$2=$I$8,Classe6!EV48,IF('Conseil de classe'!$A$2=$I$9,Classe7!EV48,IF('Conseil de classe'!$A$2=$I$10,Classe8!EV48,IF('Conseil de classe'!$A$2=$I$11,Classe9!EV48)))))))))),"",IF('Conseil de classe'!$A$2=$I$3,Classe1!EV45,IF('Conseil de classe'!$A$2=$I$4,Classe2!EV48,IF('Conseil de classe'!$A$2=$I$5,Classe3!EV48,IF('Conseil de classe'!$A$2=$I$6,Classe4!EV48,IF('Conseil de classe'!$A$2=$I$7,Classe5!EV48,IF('Conseil de classe'!$A$2=$I$8,Classe6!EV48,IF('Conseil de classe'!$A$2=$I$9,Classe7!EV48,IF('Conseil de classe'!$A$2=$I$10,Classe8!EV48,IF('Conseil de classe'!$A$2=$I$11,Classe9!EV48))))))))))</f>
        <v>0</v>
      </c>
      <c r="AO47" s="7">
        <f>IF(ISBLANK(IF('Conseil de classe'!$A$2=$I$3,Classe1!EW45,IF('Conseil de classe'!$A$2=$I$4,Classe2!EW48,IF('Conseil de classe'!$A$2=$I$5,Classe3!EW48,IF('Conseil de classe'!$A$2=$I$6,Classe4!EW48,IF('Conseil de classe'!$A$2=$I$7,Classe5!EW48,IF('Conseil de classe'!$A$2=$I$8,Classe6!EW48,IF('Conseil de classe'!$A$2=$I$9,Classe7!EW48,IF('Conseil de classe'!$A$2=$I$10,Classe8!EW48,IF('Conseil de classe'!$A$2=$I$11,Classe9!EW48)))))))))),"",IF('Conseil de classe'!$A$2=$I$3,Classe1!EW45,IF('Conseil de classe'!$A$2=$I$4,Classe2!EW48,IF('Conseil de classe'!$A$2=$I$5,Classe3!EW48,IF('Conseil de classe'!$A$2=$I$6,Classe4!EW48,IF('Conseil de classe'!$A$2=$I$7,Classe5!EW48,IF('Conseil de classe'!$A$2=$I$8,Classe6!EW48,IF('Conseil de classe'!$A$2=$I$9,Classe7!EW48,IF('Conseil de classe'!$A$2=$I$10,Classe8!EW48,IF('Conseil de classe'!$A$2=$I$11,Classe9!EW48))))))))))</f>
        <v>0</v>
      </c>
      <c r="AP47" s="7">
        <f>IF(ISBLANK(IF('Conseil de classe'!$A$2=$I$3,Classe1!EX45,IF('Conseil de classe'!$A$2=$I$4,Classe2!EX48,IF('Conseil de classe'!$A$2=$I$5,Classe3!EX48,IF('Conseil de classe'!$A$2=$I$6,Classe4!EX48,IF('Conseil de classe'!$A$2=$I$7,Classe5!EX48,IF('Conseil de classe'!$A$2=$I$8,Classe6!EX48,IF('Conseil de classe'!$A$2=$I$9,Classe7!EX48,IF('Conseil de classe'!$A$2=$I$10,Classe8!EX48,IF('Conseil de classe'!$A$2=$I$11,Classe9!EX48)))))))))),"",IF('Conseil de classe'!$A$2=$I$3,Classe1!EX45,IF('Conseil de classe'!$A$2=$I$4,Classe2!EX48,IF('Conseil de classe'!$A$2=$I$5,Classe3!EX48,IF('Conseil de classe'!$A$2=$I$6,Classe4!EX48,IF('Conseil de classe'!$A$2=$I$7,Classe5!EX48,IF('Conseil de classe'!$A$2=$I$8,Classe6!EX48,IF('Conseil de classe'!$A$2=$I$9,Classe7!EX48,IF('Conseil de classe'!$A$2=$I$10,Classe8!EX48,IF('Conseil de classe'!$A$2=$I$11,Classe9!EX48))))))))))</f>
        <v>0</v>
      </c>
      <c r="AQ47" s="7">
        <f>IF(ISBLANK(IF('Conseil de classe'!$A$2=$I$3,Classe1!EY45,IF('Conseil de classe'!$A$2=$I$4,Classe2!EY48,IF('Conseil de classe'!$A$2=$I$5,Classe3!EY48,IF('Conseil de classe'!$A$2=$I$6,Classe4!EY48,IF('Conseil de classe'!$A$2=$I$7,Classe5!EY48,IF('Conseil de classe'!$A$2=$I$8,Classe6!EY48,IF('Conseil de classe'!$A$2=$I$9,Classe7!EY48,IF('Conseil de classe'!$A$2=$I$10,Classe8!EY48,IF('Conseil de classe'!$A$2=$I$11,Classe9!EY48)))))))))),"",IF('Conseil de classe'!$A$2=$I$3,Classe1!EY45,IF('Conseil de classe'!$A$2=$I$4,Classe2!EY48,IF('Conseil de classe'!$A$2=$I$5,Classe3!EY48,IF('Conseil de classe'!$A$2=$I$6,Classe4!EY48,IF('Conseil de classe'!$A$2=$I$7,Classe5!EY48,IF('Conseil de classe'!$A$2=$I$8,Classe6!EY48,IF('Conseil de classe'!$A$2=$I$9,Classe7!EY48,IF('Conseil de classe'!$A$2=$I$10,Classe8!EY48,IF('Conseil de classe'!$A$2=$I$11,Classe9!EY48))))))))))</f>
        <v>0</v>
      </c>
      <c r="AR47" s="7" t="str">
        <f>IF(ISBLANK(IF('Conseil de classe'!$A$2=$I$3,Classe1!EZ45,IF('Conseil de classe'!$A$2=$I$4,Classe2!EZ48,IF('Conseil de classe'!$A$2=$I$5,Classe3!EZ48,IF('Conseil de classe'!$A$2=$I$6,Classe4!EZ48,IF('Conseil de classe'!$A$2=$I$7,Classe5!EZ48,IF('Conseil de classe'!$A$2=$I$8,Classe6!EZ48,IF('Conseil de classe'!$A$2=$I$9,Classe7!EZ48,IF('Conseil de classe'!$A$2=$I$10,Classe8!EZ48,IF('Conseil de classe'!$A$2=$I$11,Classe9!EZ48)))))))))),"",IF('Conseil de classe'!$A$2=$I$3,Classe1!EZ45,IF('Conseil de classe'!$A$2=$I$4,Classe2!EZ48,IF('Conseil de classe'!$A$2=$I$5,Classe3!EZ48,IF('Conseil de classe'!$A$2=$I$6,Classe4!EZ48,IF('Conseil de classe'!$A$2=$I$7,Classe5!EZ48,IF('Conseil de classe'!$A$2=$I$8,Classe6!EZ48,IF('Conseil de classe'!$A$2=$I$9,Classe7!EZ48,IF('Conseil de classe'!$A$2=$I$10,Classe8!EZ48,IF('Conseil de classe'!$A$2=$I$11,Classe9!EZ48))))))))))</f>
        <v/>
      </c>
      <c r="AS47" s="7" t="str">
        <f>IF(ISBLANK(IF('Conseil de classe'!$A$2=$I$3,Classe1!FA45,IF('Conseil de classe'!$A$2=$I$4,Classe2!FA48,IF('Conseil de classe'!$A$2=$I$5,Classe3!FA48,IF('Conseil de classe'!$A$2=$I$6,Classe4!FA48,IF('Conseil de classe'!$A$2=$I$7,Classe5!FA48,IF('Conseil de classe'!$A$2=$I$8,Classe6!FA48,IF('Conseil de classe'!$A$2=$I$9,Classe7!FA48,IF('Conseil de classe'!$A$2=$I$10,Classe8!FA48,IF('Conseil de classe'!$A$2=$I$11,Classe9!FA48)))))))))),"",IF('Conseil de classe'!$A$2=$I$3,Classe1!FA45,IF('Conseil de classe'!$A$2=$I$4,Classe2!FA48,IF('Conseil de classe'!$A$2=$I$5,Classe3!FA48,IF('Conseil de classe'!$A$2=$I$6,Classe4!FA48,IF('Conseil de classe'!$A$2=$I$7,Classe5!FA48,IF('Conseil de classe'!$A$2=$I$8,Classe6!FA48,IF('Conseil de classe'!$A$2=$I$9,Classe7!FA48,IF('Conseil de classe'!$A$2=$I$10,Classe8!FA48,IF('Conseil de classe'!$A$2=$I$11,Classe9!FA48))))))))))</f>
        <v/>
      </c>
      <c r="AT47" s="7" t="str">
        <f>IF(ISBLANK(IF('Conseil de classe'!$A$2=$I$3,Classe1!FB45,IF('Conseil de classe'!$A$2=$I$4,Classe2!FB48,IF('Conseil de classe'!$A$2=$I$5,Classe3!FB48,IF('Conseil de classe'!$A$2=$I$6,Classe4!FB48,IF('Conseil de classe'!$A$2=$I$7,Classe5!FB48,IF('Conseil de classe'!$A$2=$I$8,Classe6!FB48,IF('Conseil de classe'!$A$2=$I$9,Classe7!FB48,IF('Conseil de classe'!$A$2=$I$10,Classe8!FB48,IF('Conseil de classe'!$A$2=$I$11,Classe9!FB48)))))))))),"",IF('Conseil de classe'!$A$2=$I$3,Classe1!FB45,IF('Conseil de classe'!$A$2=$I$4,Classe2!FB48,IF('Conseil de classe'!$A$2=$I$5,Classe3!FB48,IF('Conseil de classe'!$A$2=$I$6,Classe4!FB48,IF('Conseil de classe'!$A$2=$I$7,Classe5!FB48,IF('Conseil de classe'!$A$2=$I$8,Classe6!FB48,IF('Conseil de classe'!$A$2=$I$9,Classe7!FB48,IF('Conseil de classe'!$A$2=$I$10,Classe8!FB48,IF('Conseil de classe'!$A$2=$I$11,Classe9!FB48))))))))))</f>
        <v/>
      </c>
      <c r="AU47" s="7" t="str">
        <f>IF(ISBLANK(IF('Conseil de classe'!$A$2=$I$3,Classe1!FC45,IF('Conseil de classe'!$A$2=$I$4,Classe2!FC48,IF('Conseil de classe'!$A$2=$I$5,Classe3!FC48,IF('Conseil de classe'!$A$2=$I$6,Classe4!FC48,IF('Conseil de classe'!$A$2=$I$7,Classe5!FC48,IF('Conseil de classe'!$A$2=$I$8,Classe6!FC48,IF('Conseil de classe'!$A$2=$I$9,Classe7!FC48,IF('Conseil de classe'!$A$2=$I$10,Classe8!FC48,IF('Conseil de classe'!$A$2=$I$11,Classe9!FC48)))))))))),"",IF('Conseil de classe'!$A$2=$I$3,Classe1!FC45,IF('Conseil de classe'!$A$2=$I$4,Classe2!FC48,IF('Conseil de classe'!$A$2=$I$5,Classe3!FC48,IF('Conseil de classe'!$A$2=$I$6,Classe4!FC48,IF('Conseil de classe'!$A$2=$I$7,Classe5!FC48,IF('Conseil de classe'!$A$2=$I$8,Classe6!FC48,IF('Conseil de classe'!$A$2=$I$9,Classe7!FC48,IF('Conseil de classe'!$A$2=$I$10,Classe8!FC48,IF('Conseil de classe'!$A$2=$I$11,Classe9!FC48))))))))))</f>
        <v/>
      </c>
      <c r="AV47" s="7" t="str">
        <f>IF(ISBLANK(IF('Conseil de classe'!$A$2=$I$3,Classe1!FD45,IF('Conseil de classe'!$A$2=$I$4,Classe2!FD48,IF('Conseil de classe'!$A$2=$I$5,Classe3!FD48,IF('Conseil de classe'!$A$2=$I$6,Classe4!FD48,IF('Conseil de classe'!$A$2=$I$7,Classe5!FD48,IF('Conseil de classe'!$A$2=$I$8,Classe6!FD48,IF('Conseil de classe'!$A$2=$I$9,Classe7!FD48,IF('Conseil de classe'!$A$2=$I$10,Classe8!FD48,IF('Conseil de classe'!$A$2=$I$11,Classe9!FD48)))))))))),"",IF('Conseil de classe'!$A$2=$I$3,Classe1!FD45,IF('Conseil de classe'!$A$2=$I$4,Classe2!FD48,IF('Conseil de classe'!$A$2=$I$5,Classe3!FD48,IF('Conseil de classe'!$A$2=$I$6,Classe4!FD48,IF('Conseil de classe'!$A$2=$I$7,Classe5!FD48,IF('Conseil de classe'!$A$2=$I$8,Classe6!FD48,IF('Conseil de classe'!$A$2=$I$9,Classe7!FD48,IF('Conseil de classe'!$A$2=$I$10,Classe8!FD48,IF('Conseil de classe'!$A$2=$I$11,Classe9!FD48))))))))))</f>
        <v/>
      </c>
      <c r="AW47" s="7" t="str">
        <f>IF(ISBLANK(IF('Conseil de classe'!$A$2=$I$3,Classe1!FE45,IF('Conseil de classe'!$A$2=$I$4,Classe2!FE48,IF('Conseil de classe'!$A$2=$I$5,Classe3!FE48,IF('Conseil de classe'!$A$2=$I$6,Classe4!FE48,IF('Conseil de classe'!$A$2=$I$7,Classe5!FE48,IF('Conseil de classe'!$A$2=$I$8,Classe6!FE48,IF('Conseil de classe'!$A$2=$I$9,Classe7!FE48,IF('Conseil de classe'!$A$2=$I$10,Classe8!FE48,IF('Conseil de classe'!$A$2=$I$11,Classe9!FE48)))))))))),"",IF('Conseil de classe'!$A$2=$I$3,Classe1!FE45,IF('Conseil de classe'!$A$2=$I$4,Classe2!FE48,IF('Conseil de classe'!$A$2=$I$5,Classe3!FE48,IF('Conseil de classe'!$A$2=$I$6,Classe4!FE48,IF('Conseil de classe'!$A$2=$I$7,Classe5!FE48,IF('Conseil de classe'!$A$2=$I$8,Classe6!FE48,IF('Conseil de classe'!$A$2=$I$9,Classe7!FE48,IF('Conseil de classe'!$A$2=$I$10,Classe8!FE48,IF('Conseil de classe'!$A$2=$I$11,Classe9!FE48))))))))))</f>
        <v/>
      </c>
      <c r="AX47" s="7">
        <f>IF(ISBLANK(IF('Conseil de classe'!$A$2=$I$3,Classe1!FF45,IF('Conseil de classe'!$A$2=$I$4,Classe2!FF48,IF('Conseil de classe'!$A$2=$I$5,Classe3!FF48,IF('Conseil de classe'!$A$2=$I$6,Classe4!FF48,IF('Conseil de classe'!$A$2=$I$7,Classe5!FF48,IF('Conseil de classe'!$A$2=$I$8,Classe6!FF48,IF('Conseil de classe'!$A$2=$I$9,Classe7!FF48,IF('Conseil de classe'!$A$2=$I$10,Classe8!FF48,IF('Conseil de classe'!$A$2=$I$11,Classe9!FF48)))))))))),"",IF('Conseil de classe'!$A$2=$I$3,Classe1!FF45,IF('Conseil de classe'!$A$2=$I$4,Classe2!FF48,IF('Conseil de classe'!$A$2=$I$5,Classe3!FF48,IF('Conseil de classe'!$A$2=$I$6,Classe4!FF48,IF('Conseil de classe'!$A$2=$I$7,Classe5!FF48,IF('Conseil de classe'!$A$2=$I$8,Classe6!FF48,IF('Conseil de classe'!$A$2=$I$9,Classe7!FF48,IF('Conseil de classe'!$A$2=$I$10,Classe8!FF48,IF('Conseil de classe'!$A$2=$I$11,Classe9!FF48))))))))))</f>
        <v>0</v>
      </c>
      <c r="AY47" s="7">
        <f>IF(ISBLANK(IF('Conseil de classe'!$A$2=$I$3,Classe1!FG45,IF('Conseil de classe'!$A$2=$I$4,Classe2!FG48,IF('Conseil de classe'!$A$2=$I$5,Classe3!FG48,IF('Conseil de classe'!$A$2=$I$6,Classe4!FG48,IF('Conseil de classe'!$A$2=$I$7,Classe5!FG48,IF('Conseil de classe'!$A$2=$I$8,Classe6!FG48,IF('Conseil de classe'!$A$2=$I$9,Classe7!FG48,IF('Conseil de classe'!$A$2=$I$10,Classe8!FG48,IF('Conseil de classe'!$A$2=$I$11,Classe9!FG48)))))))))),"",IF('Conseil de classe'!$A$2=$I$3,Classe1!FG45,IF('Conseil de classe'!$A$2=$I$4,Classe2!FG48,IF('Conseil de classe'!$A$2=$I$5,Classe3!FG48,IF('Conseil de classe'!$A$2=$I$6,Classe4!FG48,IF('Conseil de classe'!$A$2=$I$7,Classe5!FG48,IF('Conseil de classe'!$A$2=$I$8,Classe6!FG48,IF('Conseil de classe'!$A$2=$I$9,Classe7!FG48,IF('Conseil de classe'!$A$2=$I$10,Classe8!FG48,IF('Conseil de classe'!$A$2=$I$11,Classe9!FG48))))))))))</f>
        <v>0</v>
      </c>
      <c r="AZ47" s="7">
        <f>IF(ISBLANK(IF('Conseil de classe'!$A$2=$I$3,Classe1!FH45,IF('Conseil de classe'!$A$2=$I$4,Classe2!FH48,IF('Conseil de classe'!$A$2=$I$5,Classe3!FH48,IF('Conseil de classe'!$A$2=$I$6,Classe4!FH48,IF('Conseil de classe'!$A$2=$I$7,Classe5!FH48,IF('Conseil de classe'!$A$2=$I$8,Classe6!FH48,IF('Conseil de classe'!$A$2=$I$9,Classe7!FH48,IF('Conseil de classe'!$A$2=$I$10,Classe8!FH48,IF('Conseil de classe'!$A$2=$I$11,Classe9!FH48)))))))))),"",IF('Conseil de classe'!$A$2=$I$3,Classe1!FH45,IF('Conseil de classe'!$A$2=$I$4,Classe2!FH48,IF('Conseil de classe'!$A$2=$I$5,Classe3!FH48,IF('Conseil de classe'!$A$2=$I$6,Classe4!FH48,IF('Conseil de classe'!$A$2=$I$7,Classe5!FH48,IF('Conseil de classe'!$A$2=$I$8,Classe6!FH48,IF('Conseil de classe'!$A$2=$I$9,Classe7!FH48,IF('Conseil de classe'!$A$2=$I$10,Classe8!FH48,IF('Conseil de classe'!$A$2=$I$11,Classe9!FH48))))))))))</f>
        <v>0</v>
      </c>
      <c r="BA47" s="7">
        <f>IF(ISBLANK(IF('Conseil de classe'!$A$2=$I$3,Classe1!FI45,IF('Conseil de classe'!$A$2=$I$4,Classe2!FI48,IF('Conseil de classe'!$A$2=$I$5,Classe3!FI48,IF('Conseil de classe'!$A$2=$I$6,Classe4!FI48,IF('Conseil de classe'!$A$2=$I$7,Classe5!FI48,IF('Conseil de classe'!$A$2=$I$8,Classe6!FI48,IF('Conseil de classe'!$A$2=$I$9,Classe7!FI48,IF('Conseil de classe'!$A$2=$I$10,Classe8!FI48,IF('Conseil de classe'!$A$2=$I$11,Classe9!FI48)))))))))),"",IF('Conseil de classe'!$A$2=$I$3,Classe1!FI45,IF('Conseil de classe'!$A$2=$I$4,Classe2!FI48,IF('Conseil de classe'!$A$2=$I$5,Classe3!FI48,IF('Conseil de classe'!$A$2=$I$6,Classe4!FI48,IF('Conseil de classe'!$A$2=$I$7,Classe5!FI48,IF('Conseil de classe'!$A$2=$I$8,Classe6!FI48,IF('Conseil de classe'!$A$2=$I$9,Classe7!FI48,IF('Conseil de classe'!$A$2=$I$10,Classe8!FI48,IF('Conseil de classe'!$A$2=$I$11,Classe9!FI48))))))))))</f>
        <v>0</v>
      </c>
      <c r="BB47" s="7">
        <f>IF(ISBLANK(IF('Conseil de classe'!$A$2=$I$3,Classe1!FJ45,IF('Conseil de classe'!$A$2=$I$4,Classe2!FJ48,IF('Conseil de classe'!$A$2=$I$5,Classe3!FJ48,IF('Conseil de classe'!$A$2=$I$6,Classe4!FJ48,IF('Conseil de classe'!$A$2=$I$7,Classe5!FJ48,IF('Conseil de classe'!$A$2=$I$8,Classe6!FJ48,IF('Conseil de classe'!$A$2=$I$9,Classe7!FJ48,IF('Conseil de classe'!$A$2=$I$10,Classe8!FJ48,IF('Conseil de classe'!$A$2=$I$11,Classe9!FJ48)))))))))),"",IF('Conseil de classe'!$A$2=$I$3,Classe1!FJ45,IF('Conseil de classe'!$A$2=$I$4,Classe2!FJ48,IF('Conseil de classe'!$A$2=$I$5,Classe3!FJ48,IF('Conseil de classe'!$A$2=$I$6,Classe4!FJ48,IF('Conseil de classe'!$A$2=$I$7,Classe5!FJ48,IF('Conseil de classe'!$A$2=$I$8,Classe6!FJ48,IF('Conseil de classe'!$A$2=$I$9,Classe7!FJ48,IF('Conseil de classe'!$A$2=$I$10,Classe8!FJ48,IF('Conseil de classe'!$A$2=$I$11,Classe9!FJ48))))))))))</f>
        <v>0</v>
      </c>
      <c r="BC47" s="7">
        <f>IF(ISBLANK(IF('Conseil de classe'!$A$2=$I$3,Classe1!FK45,IF('Conseil de classe'!$A$2=$I$4,Classe2!FK48,IF('Conseil de classe'!$A$2=$I$5,Classe3!FK48,IF('Conseil de classe'!$A$2=$I$6,Classe4!FK48,IF('Conseil de classe'!$A$2=$I$7,Classe5!FK48,IF('Conseil de classe'!$A$2=$I$8,Classe6!FK48,IF('Conseil de classe'!$A$2=$I$9,Classe7!FK48,IF('Conseil de classe'!$A$2=$I$10,Classe8!FK48,IF('Conseil de classe'!$A$2=$I$11,Classe9!FK48)))))))))),"",IF('Conseil de classe'!$A$2=$I$3,Classe1!FK45,IF('Conseil de classe'!$A$2=$I$4,Classe2!FK48,IF('Conseil de classe'!$A$2=$I$5,Classe3!FK48,IF('Conseil de classe'!$A$2=$I$6,Classe4!FK48,IF('Conseil de classe'!$A$2=$I$7,Classe5!FK48,IF('Conseil de classe'!$A$2=$I$8,Classe6!FK48,IF('Conseil de classe'!$A$2=$I$9,Classe7!FK48,IF('Conseil de classe'!$A$2=$I$10,Classe8!FK48,IF('Conseil de classe'!$A$2=$I$11,Classe9!FK48))))))))))</f>
        <v>0</v>
      </c>
      <c r="BD47" s="7">
        <f>IF(ISBLANK(IF('Conseil de classe'!$A$2=$I$3,Classe1!FL45,IF('Conseil de classe'!$A$2=$I$4,Classe2!FL48,IF('Conseil de classe'!$A$2=$I$5,Classe3!FL48,IF('Conseil de classe'!$A$2=$I$6,Classe4!FL48,IF('Conseil de classe'!$A$2=$I$7,Classe5!FL48,IF('Conseil de classe'!$A$2=$I$8,Classe6!FL48,IF('Conseil de classe'!$A$2=$I$9,Classe7!FL48,IF('Conseil de classe'!$A$2=$I$10,Classe8!FL48,IF('Conseil de classe'!$A$2=$I$11,Classe9!FL48)))))))))),"",IF('Conseil de classe'!$A$2=$I$3,Classe1!FL45,IF('Conseil de classe'!$A$2=$I$4,Classe2!FL48,IF('Conseil de classe'!$A$2=$I$5,Classe3!FL48,IF('Conseil de classe'!$A$2=$I$6,Classe4!FL48,IF('Conseil de classe'!$A$2=$I$7,Classe5!FL48,IF('Conseil de classe'!$A$2=$I$8,Classe6!FL48,IF('Conseil de classe'!$A$2=$I$9,Classe7!FL48,IF('Conseil de classe'!$A$2=$I$10,Classe8!FL48,IF('Conseil de classe'!$A$2=$I$11,Classe9!FL48))))))))))</f>
        <v>0</v>
      </c>
      <c r="BE47" s="7" t="str">
        <f>IF(ISBLANK(IF('Conseil de classe'!$A$2=$I$3,Classe1!FM45,IF('Conseil de classe'!$A$2=$I$4,Classe2!FM48,IF('Conseil de classe'!$A$2=$I$5,Classe3!FM48,IF('Conseil de classe'!$A$2=$I$6,Classe4!FM48,IF('Conseil de classe'!$A$2=$I$7,Classe5!FM48,IF('Conseil de classe'!$A$2=$I$8,Classe6!FM48,IF('Conseil de classe'!$A$2=$I$9,Classe7!FM48,IF('Conseil de classe'!$A$2=$I$10,Classe8!FM48,IF('Conseil de classe'!$A$2=$I$11,Classe9!FM48)))))))))),"",IF('Conseil de classe'!$A$2=$I$3,Classe1!FM45,IF('Conseil de classe'!$A$2=$I$4,Classe2!FM48,IF('Conseil de classe'!$A$2=$I$5,Classe3!FM48,IF('Conseil de classe'!$A$2=$I$6,Classe4!FM48,IF('Conseil de classe'!$A$2=$I$7,Classe5!FM48,IF('Conseil de classe'!$A$2=$I$8,Classe6!FM48,IF('Conseil de classe'!$A$2=$I$9,Classe7!FM48,IF('Conseil de classe'!$A$2=$I$10,Classe8!FM48,IF('Conseil de classe'!$A$2=$I$11,Classe9!FM48))))))))))</f>
        <v/>
      </c>
      <c r="BF47" s="7" t="str">
        <f>IF(ISBLANK(IF('Conseil de classe'!$A$2=$I$3,Classe1!FN45,IF('Conseil de classe'!$A$2=$I$4,Classe2!FN48,IF('Conseil de classe'!$A$2=$I$5,Classe3!FN48,IF('Conseil de classe'!$A$2=$I$6,Classe4!FN48,IF('Conseil de classe'!$A$2=$I$7,Classe5!FN48,IF('Conseil de classe'!$A$2=$I$8,Classe6!FN48,IF('Conseil de classe'!$A$2=$I$9,Classe7!FN48,IF('Conseil de classe'!$A$2=$I$10,Classe8!FN48,IF('Conseil de classe'!$A$2=$I$11,Classe9!FN48)))))))))),"",IF('Conseil de classe'!$A$2=$I$3,Classe1!FN45,IF('Conseil de classe'!$A$2=$I$4,Classe2!FN48,IF('Conseil de classe'!$A$2=$I$5,Classe3!FN48,IF('Conseil de classe'!$A$2=$I$6,Classe4!FN48,IF('Conseil de classe'!$A$2=$I$7,Classe5!FN48,IF('Conseil de classe'!$A$2=$I$8,Classe6!FN48,IF('Conseil de classe'!$A$2=$I$9,Classe7!FN48,IF('Conseil de classe'!$A$2=$I$10,Classe8!FN48,IF('Conseil de classe'!$A$2=$I$11,Classe9!FN48))))))))))</f>
        <v/>
      </c>
      <c r="BG47" s="7" t="str">
        <f>IF(ISBLANK(IF('Conseil de classe'!$A$2=$I$3,Classe1!FO45,IF('Conseil de classe'!$A$2=$I$4,Classe2!FO48,IF('Conseil de classe'!$A$2=$I$5,Classe3!FO48,IF('Conseil de classe'!$A$2=$I$6,Classe4!FO48,IF('Conseil de classe'!$A$2=$I$7,Classe5!FO48,IF('Conseil de classe'!$A$2=$I$8,Classe6!FO48,IF('Conseil de classe'!$A$2=$I$9,Classe7!FO48,IF('Conseil de classe'!$A$2=$I$10,Classe8!FO48,IF('Conseil de classe'!$A$2=$I$11,Classe9!FO48)))))))))),"",IF('Conseil de classe'!$A$2=$I$3,Classe1!FO45,IF('Conseil de classe'!$A$2=$I$4,Classe2!FO48,IF('Conseil de classe'!$A$2=$I$5,Classe3!FO48,IF('Conseil de classe'!$A$2=$I$6,Classe4!FO48,IF('Conseil de classe'!$A$2=$I$7,Classe5!FO48,IF('Conseil de classe'!$A$2=$I$8,Classe6!FO48,IF('Conseil de classe'!$A$2=$I$9,Classe7!FO48,IF('Conseil de classe'!$A$2=$I$10,Classe8!FO48,IF('Conseil de classe'!$A$2=$I$11,Classe9!FO48))))))))))</f>
        <v/>
      </c>
      <c r="BH47" s="7" t="str">
        <f>IF(ISBLANK(IF('Conseil de classe'!$A$2=$I$3,Classe1!FP45,IF('Conseil de classe'!$A$2=$I$4,Classe2!FP48,IF('Conseil de classe'!$A$2=$I$5,Classe3!FP48,IF('Conseil de classe'!$A$2=$I$6,Classe4!FP48,IF('Conseil de classe'!$A$2=$I$7,Classe5!FP48,IF('Conseil de classe'!$A$2=$I$8,Classe6!FP48,IF('Conseil de classe'!$A$2=$I$9,Classe7!FP48,IF('Conseil de classe'!$A$2=$I$10,Classe8!FP48,IF('Conseil de classe'!$A$2=$I$11,Classe9!FP48)))))))))),"",IF('Conseil de classe'!$A$2=$I$3,Classe1!FP45,IF('Conseil de classe'!$A$2=$I$4,Classe2!FP48,IF('Conseil de classe'!$A$2=$I$5,Classe3!FP48,IF('Conseil de classe'!$A$2=$I$6,Classe4!FP48,IF('Conseil de classe'!$A$2=$I$7,Classe5!FP48,IF('Conseil de classe'!$A$2=$I$8,Classe6!FP48,IF('Conseil de classe'!$A$2=$I$9,Classe7!FP48,IF('Conseil de classe'!$A$2=$I$10,Classe8!FP48,IF('Conseil de classe'!$A$2=$I$11,Classe9!FP48))))))))))</f>
        <v/>
      </c>
      <c r="BI47" s="7" t="str">
        <f>IF(ISBLANK(IF('Conseil de classe'!$A$2=$I$3,Classe1!FQ45,IF('Conseil de classe'!$A$2=$I$4,Classe2!FQ48,IF('Conseil de classe'!$A$2=$I$5,Classe3!FQ48,IF('Conseil de classe'!$A$2=$I$6,Classe4!FQ48,IF('Conseil de classe'!$A$2=$I$7,Classe5!FQ48,IF('Conseil de classe'!$A$2=$I$8,Classe6!FQ48,IF('Conseil de classe'!$A$2=$I$9,Classe7!FQ48,IF('Conseil de classe'!$A$2=$I$10,Classe8!FQ48,IF('Conseil de classe'!$A$2=$I$11,Classe9!FQ48)))))))))),"",IF('Conseil de classe'!$A$2=$I$3,Classe1!FQ45,IF('Conseil de classe'!$A$2=$I$4,Classe2!FQ48,IF('Conseil de classe'!$A$2=$I$5,Classe3!FQ48,IF('Conseil de classe'!$A$2=$I$6,Classe4!FQ48,IF('Conseil de classe'!$A$2=$I$7,Classe5!FQ48,IF('Conseil de classe'!$A$2=$I$8,Classe6!FQ48,IF('Conseil de classe'!$A$2=$I$9,Classe7!FQ48,IF('Conseil de classe'!$A$2=$I$10,Classe8!FQ48,IF('Conseil de classe'!$A$2=$I$11,Classe9!FQ48))))))))))</f>
        <v/>
      </c>
      <c r="BJ47" s="7" t="str">
        <f>IF(ISBLANK(IF('Conseil de classe'!$A$2=$I$3,Classe1!FR45,IF('Conseil de classe'!$A$2=$I$4,Classe2!FR48,IF('Conseil de classe'!$A$2=$I$5,Classe3!FR48,IF('Conseil de classe'!$A$2=$I$6,Classe4!FR48,IF('Conseil de classe'!$A$2=$I$7,Classe5!FR48,IF('Conseil de classe'!$A$2=$I$8,Classe6!FR48,IF('Conseil de classe'!$A$2=$I$9,Classe7!FR48,IF('Conseil de classe'!$A$2=$I$10,Classe8!FR48,IF('Conseil de classe'!$A$2=$I$11,Classe9!FR48)))))))))),"",IF('Conseil de classe'!$A$2=$I$3,Classe1!FR45,IF('Conseil de classe'!$A$2=$I$4,Classe2!FR48,IF('Conseil de classe'!$A$2=$I$5,Classe3!FR48,IF('Conseil de classe'!$A$2=$I$6,Classe4!FR48,IF('Conseil de classe'!$A$2=$I$7,Classe5!FR48,IF('Conseil de classe'!$A$2=$I$8,Classe6!FR48,IF('Conseil de classe'!$A$2=$I$9,Classe7!FR48,IF('Conseil de classe'!$A$2=$I$10,Classe8!FR48,IF('Conseil de classe'!$A$2=$I$11,Classe9!FR48))))))))))</f>
        <v/>
      </c>
      <c r="BK47" s="7" t="str">
        <f>IF(ISBLANK(IF('Conseil de classe'!$A$2=$I$3,Classe1!FS45,IF('Conseil de classe'!$A$2=$I$4,Classe2!FS48,IF('Conseil de classe'!$A$2=$I$5,Classe3!FS48,IF('Conseil de classe'!$A$2=$I$6,Classe4!FS48,IF('Conseil de classe'!$A$2=$I$7,Classe5!FS48,IF('Conseil de classe'!$A$2=$I$8,Classe6!FS48,IF('Conseil de classe'!$A$2=$I$9,Classe7!FS48,IF('Conseil de classe'!$A$2=$I$10,Classe8!FS48,IF('Conseil de classe'!$A$2=$I$11,Classe9!FS48)))))))))),"",IF('Conseil de classe'!$A$2=$I$3,Classe1!FS45,IF('Conseil de classe'!$A$2=$I$4,Classe2!FS48,IF('Conseil de classe'!$A$2=$I$5,Classe3!FS48,IF('Conseil de classe'!$A$2=$I$6,Classe4!FS48,IF('Conseil de classe'!$A$2=$I$7,Classe5!FS48,IF('Conseil de classe'!$A$2=$I$8,Classe6!FS48,IF('Conseil de classe'!$A$2=$I$9,Classe7!FS48,IF('Conseil de classe'!$A$2=$I$10,Classe8!FS48,IF('Conseil de classe'!$A$2=$I$11,Classe9!FS48))))))))))</f>
        <v/>
      </c>
      <c r="BL47" s="7" t="str">
        <f>IF(ISBLANK(IF('Conseil de classe'!$A$2=$I$3,Classe1!FT45,IF('Conseil de classe'!$A$2=$I$4,Classe2!FT48,IF('Conseil de classe'!$A$2=$I$5,Classe3!FT48,IF('Conseil de classe'!$A$2=$I$6,Classe4!FT48,IF('Conseil de classe'!$A$2=$I$7,Classe5!FT48,IF('Conseil de classe'!$A$2=$I$8,Classe6!FT48,IF('Conseil de classe'!$A$2=$I$9,Classe7!FT48,IF('Conseil de classe'!$A$2=$I$10,Classe8!FT48,IF('Conseil de classe'!$A$2=$I$11,Classe9!FT48)))))))))),"",IF('Conseil de classe'!$A$2=$I$3,Classe1!FT45,IF('Conseil de classe'!$A$2=$I$4,Classe2!FT48,IF('Conseil de classe'!$A$2=$I$5,Classe3!FT48,IF('Conseil de classe'!$A$2=$I$6,Classe4!FT48,IF('Conseil de classe'!$A$2=$I$7,Classe5!FT48,IF('Conseil de classe'!$A$2=$I$8,Classe6!FT48,IF('Conseil de classe'!$A$2=$I$9,Classe7!FT48,IF('Conseil de classe'!$A$2=$I$10,Classe8!FT48,IF('Conseil de classe'!$A$2=$I$11,Classe9!FT48))))))))))</f>
        <v/>
      </c>
      <c r="BM47" s="7" t="str">
        <f>IF(ISBLANK(IF('Conseil de classe'!$A$2=$I$3,Classe1!FU45,IF('Conseil de classe'!$A$2=$I$4,Classe2!FU48,IF('Conseil de classe'!$A$2=$I$5,Classe3!FU48,IF('Conseil de classe'!$A$2=$I$6,Classe4!FU48,IF('Conseil de classe'!$A$2=$I$7,Classe5!FU48,IF('Conseil de classe'!$A$2=$I$8,Classe6!FU48,IF('Conseil de classe'!$A$2=$I$9,Classe7!FU48,IF('Conseil de classe'!$A$2=$I$10,Classe8!FU48,IF('Conseil de classe'!$A$2=$I$11,Classe9!FU48)))))))))),"",IF('Conseil de classe'!$A$2=$I$3,Classe1!FU45,IF('Conseil de classe'!$A$2=$I$4,Classe2!FU48,IF('Conseil de classe'!$A$2=$I$5,Classe3!FU48,IF('Conseil de classe'!$A$2=$I$6,Classe4!FU48,IF('Conseil de classe'!$A$2=$I$7,Classe5!FU48,IF('Conseil de classe'!$A$2=$I$8,Classe6!FU48,IF('Conseil de classe'!$A$2=$I$9,Classe7!FU48,IF('Conseil de classe'!$A$2=$I$10,Classe8!FU48,IF('Conseil de classe'!$A$2=$I$11,Classe9!FU48))))))))))</f>
        <v/>
      </c>
      <c r="BN47" s="7" t="str">
        <f>IF(ISBLANK(IF('Conseil de classe'!$A$2=$I$3,Classe1!FV45,IF('Conseil de classe'!$A$2=$I$4,Classe2!FV48,IF('Conseil de classe'!$A$2=$I$5,Classe3!FV48,IF('Conseil de classe'!$A$2=$I$6,Classe4!FV48,IF('Conseil de classe'!$A$2=$I$7,Classe5!FV48,IF('Conseil de classe'!$A$2=$I$8,Classe6!FV48,IF('Conseil de classe'!$A$2=$I$9,Classe7!FV48,IF('Conseil de classe'!$A$2=$I$10,Classe8!FV48,IF('Conseil de classe'!$A$2=$I$11,Classe9!FV48)))))))))),"",IF('Conseil de classe'!$A$2=$I$3,Classe1!FV45,IF('Conseil de classe'!$A$2=$I$4,Classe2!FV48,IF('Conseil de classe'!$A$2=$I$5,Classe3!FV48,IF('Conseil de classe'!$A$2=$I$6,Classe4!FV48,IF('Conseil de classe'!$A$2=$I$7,Classe5!FV48,IF('Conseil de classe'!$A$2=$I$8,Classe6!FV48,IF('Conseil de classe'!$A$2=$I$9,Classe7!FV48,IF('Conseil de classe'!$A$2=$I$10,Classe8!FV48,IF('Conseil de classe'!$A$2=$I$11,Classe9!FV48))))))))))</f>
        <v/>
      </c>
      <c r="BO47" s="7" t="str">
        <f>IF(ISBLANK(IF('Conseil de classe'!$A$2=$I$3,Classe1!FW45,IF('Conseil de classe'!$A$2=$I$4,Classe2!FW48,IF('Conseil de classe'!$A$2=$I$5,Classe3!FW48,IF('Conseil de classe'!$A$2=$I$6,Classe4!FW48,IF('Conseil de classe'!$A$2=$I$7,Classe5!FW48,IF('Conseil de classe'!$A$2=$I$8,Classe6!FW48,IF('Conseil de classe'!$A$2=$I$9,Classe7!FW48,IF('Conseil de classe'!$A$2=$I$10,Classe8!FW48,IF('Conseil de classe'!$A$2=$I$11,Classe9!FW48)))))))))),"",IF('Conseil de classe'!$A$2=$I$3,Classe1!FW45,IF('Conseil de classe'!$A$2=$I$4,Classe2!FW48,IF('Conseil de classe'!$A$2=$I$5,Classe3!FW48,IF('Conseil de classe'!$A$2=$I$6,Classe4!FW48,IF('Conseil de classe'!$A$2=$I$7,Classe5!FW48,IF('Conseil de classe'!$A$2=$I$8,Classe6!FW48,IF('Conseil de classe'!$A$2=$I$9,Classe7!FW48,IF('Conseil de classe'!$A$2=$I$10,Classe8!FW48,IF('Conseil de classe'!$A$2=$I$11,Classe9!FW48))))))))))</f>
        <v/>
      </c>
      <c r="BP47" s="7" t="str">
        <f>IF(ISBLANK(IF('Conseil de classe'!$A$2=$I$3,Classe1!FX45,IF('Conseil de classe'!$A$2=$I$4,Classe2!FX48,IF('Conseil de classe'!$A$2=$I$5,Classe3!FX48,IF('Conseil de classe'!$A$2=$I$6,Classe4!FX48,IF('Conseil de classe'!$A$2=$I$7,Classe5!FX48,IF('Conseil de classe'!$A$2=$I$8,Classe6!FX48,IF('Conseil de classe'!$A$2=$I$9,Classe7!FX48,IF('Conseil de classe'!$A$2=$I$10,Classe8!FX48,IF('Conseil de classe'!$A$2=$I$11,Classe9!FX48)))))))))),"",IF('Conseil de classe'!$A$2=$I$3,Classe1!FX45,IF('Conseil de classe'!$A$2=$I$4,Classe2!FX48,IF('Conseil de classe'!$A$2=$I$5,Classe3!FX48,IF('Conseil de classe'!$A$2=$I$6,Classe4!FX48,IF('Conseil de classe'!$A$2=$I$7,Classe5!FX48,IF('Conseil de classe'!$A$2=$I$8,Classe6!FX48,IF('Conseil de classe'!$A$2=$I$9,Classe7!FX48,IF('Conseil de classe'!$A$2=$I$10,Classe8!FX48,IF('Conseil de classe'!$A$2=$I$11,Classe9!FX48))))))))))</f>
        <v/>
      </c>
      <c r="BQ47" s="7" t="str">
        <f>IF(ISBLANK(IF('Conseil de classe'!$A$2=$I$3,Classe1!FY45,IF('Conseil de classe'!$A$2=$I$4,Classe2!FY48,IF('Conseil de classe'!$A$2=$I$5,Classe3!FY48,IF('Conseil de classe'!$A$2=$I$6,Classe4!FY48,IF('Conseil de classe'!$A$2=$I$7,Classe5!FY48,IF('Conseil de classe'!$A$2=$I$8,Classe6!FY48,IF('Conseil de classe'!$A$2=$I$9,Classe7!FY48,IF('Conseil de classe'!$A$2=$I$10,Classe8!FY48,IF('Conseil de classe'!$A$2=$I$11,Classe9!FY48)))))))))),"",IF('Conseil de classe'!$A$2=$I$3,Classe1!FY45,IF('Conseil de classe'!$A$2=$I$4,Classe2!FY48,IF('Conseil de classe'!$A$2=$I$5,Classe3!FY48,IF('Conseil de classe'!$A$2=$I$6,Classe4!FY48,IF('Conseil de classe'!$A$2=$I$7,Classe5!FY48,IF('Conseil de classe'!$A$2=$I$8,Classe6!FY48,IF('Conseil de classe'!$A$2=$I$9,Classe7!FY48,IF('Conseil de classe'!$A$2=$I$10,Classe8!FY48,IF('Conseil de classe'!$A$2=$I$11,Classe9!FY48))))))))))</f>
        <v/>
      </c>
      <c r="BR47" s="7" t="str">
        <f>IF(ISBLANK(IF('Conseil de classe'!$A$2=$I$3,Classe1!FZ45,IF('Conseil de classe'!$A$2=$I$4,Classe2!FZ48,IF('Conseil de classe'!$A$2=$I$5,Classe3!FZ48,IF('Conseil de classe'!$A$2=$I$6,Classe4!FZ48,IF('Conseil de classe'!$A$2=$I$7,Classe5!FZ48,IF('Conseil de classe'!$A$2=$I$8,Classe6!FZ48,IF('Conseil de classe'!$A$2=$I$9,Classe7!FZ48,IF('Conseil de classe'!$A$2=$I$10,Classe8!FZ48,IF('Conseil de classe'!$A$2=$I$11,Classe9!FZ48)))))))))),"",IF('Conseil de classe'!$A$2=$I$3,Classe1!FZ45,IF('Conseil de classe'!$A$2=$I$4,Classe2!FZ48,IF('Conseil de classe'!$A$2=$I$5,Classe3!FZ48,IF('Conseil de classe'!$A$2=$I$6,Classe4!FZ48,IF('Conseil de classe'!$A$2=$I$7,Classe5!FZ48,IF('Conseil de classe'!$A$2=$I$8,Classe6!FZ48,IF('Conseil de classe'!$A$2=$I$9,Classe7!FZ48,IF('Conseil de classe'!$A$2=$I$10,Classe8!FZ48,IF('Conseil de classe'!$A$2=$I$11,Classe9!FZ48))))))))))</f>
        <v/>
      </c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3:84" x14ac:dyDescent="0.3">
      <c r="C48" s="9"/>
      <c r="F48" s="7">
        <v>40</v>
      </c>
      <c r="G48" s="2">
        <v>19</v>
      </c>
      <c r="J48" s="7">
        <f>IF(ISBLANK(IF('Conseil de classe'!$A$2=$I$3,Classe1!B46, IF('Conseil de classe'!$A$2=$I$4,Classe2!B49,IF('Conseil de classe'!$A$2=$I$5,Classe3!B49,IF('Conseil de classe'!$A$2=$I$6,Classe4!B49,IF('Conseil de classe'!$A$2=$I$7,Classe5!B49,IF('Conseil de classe'!$A$2=$I$8,Classe6!B49, IF('Conseil de classe'!$A$2=$I$9,Classe7!B49,IF('Conseil de classe'!$A$2=$I$10,Classe8!B49,IF('Conseil de classe'!$A$2=$I$11,Classe9!B49)))))))))),"",IF('Conseil de classe'!$A$2=$I$3,Classe1!B46, IF('Conseil de classe'!$A$2=$I$4,Classe2!B49,IF('Conseil de classe'!$A$2=$I$5,Classe3!B49,IF('Conseil de classe'!$A$2=$I$6,Classe4!B49,IF('Conseil de classe'!$A$2=$I$7,Classe5!B49,IF('Conseil de classe'!$A$2=$I$8,Classe6!B49, IF('Conseil de classe'!$A$2=$I$9,Classe7!B49,IF('Conseil de classe'!$A$2=$I$10,Classe8!B49,IF('Conseil de classe'!$A$2=$I$11,Classe9!B49))))))))))</f>
        <v>0</v>
      </c>
      <c r="K48" s="7">
        <f>IF(ISBLANK(IF('Conseil de classe'!$A$2=$I$3,Classe1!DS46,IF('Conseil de classe'!$A$2=$I$4,Classe2!DS49,IF('Conseil de classe'!$A$2=$I$5,Classe3!DS49,IF('Conseil de classe'!$A$2=$I$6,Classe4!DS49,IF('Conseil de classe'!$A$2=$I$7,Classe5!DS49,IF('Conseil de classe'!$A$2=$I$8,Classe6!DS49,IF('Conseil de classe'!$A$2=$I$9,Classe7!DS49,IF('Conseil de classe'!$A$2=$I$10,Classe8!DS49,IF('Conseil de classe'!$A$2=$I$11,Classe9!DS49)))))))))),"",IF('Conseil de classe'!$A$2=$I$3,Classe1!DS46,IF('Conseil de classe'!$A$2=$I$4,Classe2!DS49,IF('Conseil de classe'!$A$2=$I$5,Classe3!DS49,IF('Conseil de classe'!$A$2=$I$6,Classe4!DS49,IF('Conseil de classe'!$A$2=$I$7,Classe5!DS49,IF('Conseil de classe'!$A$2=$I$8,Classe6!DS49,IF('Conseil de classe'!$A$2=$I$9,Classe7!DS49,IF('Conseil de classe'!$A$2=$I$10,Classe8!DS49,IF('Conseil de classe'!$A$2=$I$11,Classe9!DS49))))))))))</f>
        <v>0</v>
      </c>
      <c r="L48" s="7">
        <f>IF(ISBLANK(IF('Conseil de classe'!$A$2=$I$3,Classe1!DT46,IF('Conseil de classe'!$A$2=$I$4,Classe2!DT49,IF('Conseil de classe'!$A$2=$I$5,Classe3!DT49,IF('Conseil de classe'!$A$2=$I$6,Classe4!DT49,IF('Conseil de classe'!$A$2=$I$7,Classe5!DT49,IF('Conseil de classe'!$A$2=$I$8,Classe6!DT49,IF('Conseil de classe'!$A$2=$I$9,Classe7!DT49,IF('Conseil de classe'!$A$2=$I$10,Classe8!DT49,IF('Conseil de classe'!$A$2=$I$11,Classe9!DT49)))))))))),"",IF('Conseil de classe'!$A$2=$I$3,Classe1!DT46,IF('Conseil de classe'!$A$2=$I$4,Classe2!DT49,IF('Conseil de classe'!$A$2=$I$5,Classe3!DT49,IF('Conseil de classe'!$A$2=$I$6,Classe4!DT49,IF('Conseil de classe'!$A$2=$I$7,Classe5!DT49,IF('Conseil de classe'!$A$2=$I$8,Classe6!DT49,IF('Conseil de classe'!$A$2=$I$9,Classe7!DT49,IF('Conseil de classe'!$A$2=$I$10,Classe8!DT49,IF('Conseil de classe'!$A$2=$I$11,Classe9!DT49))))))))))</f>
        <v>0</v>
      </c>
      <c r="M48" s="7">
        <f>IF(ISBLANK(IF('Conseil de classe'!$A$2=$I$3,Classe1!DU46,IF('Conseil de classe'!$A$2=$I$4,Classe2!DU49,IF('Conseil de classe'!$A$2=$I$5,Classe3!DU49,IF('Conseil de classe'!$A$2=$I$6,Classe4!DU49,IF('Conseil de classe'!$A$2=$I$7,Classe5!DU49,IF('Conseil de classe'!$A$2=$I$8,Classe6!DU49,IF('Conseil de classe'!$A$2=$I$9,Classe7!DU49,IF('Conseil de classe'!$A$2=$I$10,Classe8!DU49,IF('Conseil de classe'!$A$2=$I$11,Classe9!DU49)))))))))),"",IF('Conseil de classe'!$A$2=$I$3,Classe1!DU46,IF('Conseil de classe'!$A$2=$I$4,Classe2!DU49,IF('Conseil de classe'!$A$2=$I$5,Classe3!DU49,IF('Conseil de classe'!$A$2=$I$6,Classe4!DU49,IF('Conseil de classe'!$A$2=$I$7,Classe5!DU49,IF('Conseil de classe'!$A$2=$I$8,Classe6!DU49,IF('Conseil de classe'!$A$2=$I$9,Classe7!DU49,IF('Conseil de classe'!$A$2=$I$10,Classe8!DU49,IF('Conseil de classe'!$A$2=$I$11,Classe9!DU49))))))))))</f>
        <v>0</v>
      </c>
      <c r="N48" s="7">
        <f>IF(ISBLANK(IF('Conseil de classe'!$A$2=$I$3,Classe1!DV46,IF('Conseil de classe'!$A$2=$I$4,Classe2!DV49,IF('Conseil de classe'!$A$2=$I$5,Classe3!DV49,IF('Conseil de classe'!$A$2=$I$6,Classe4!DV49,IF('Conseil de classe'!$A$2=$I$7,Classe5!DV49,IF('Conseil de classe'!$A$2=$I$8,Classe6!DV49,IF('Conseil de classe'!$A$2=$I$9,Classe7!DV49,IF('Conseil de classe'!$A$2=$I$10,Classe8!DV49,IF('Conseil de classe'!$A$2=$I$11,Classe9!DV49)))))))))),"",IF('Conseil de classe'!$A$2=$I$3,Classe1!DV46,IF('Conseil de classe'!$A$2=$I$4,Classe2!DV49,IF('Conseil de classe'!$A$2=$I$5,Classe3!DV49,IF('Conseil de classe'!$A$2=$I$6,Classe4!DV49,IF('Conseil de classe'!$A$2=$I$7,Classe5!DV49,IF('Conseil de classe'!$A$2=$I$8,Classe6!DV49,IF('Conseil de classe'!$A$2=$I$9,Classe7!DV49,IF('Conseil de classe'!$A$2=$I$10,Classe8!DV49,IF('Conseil de classe'!$A$2=$I$11,Classe9!DV49))))))))))</f>
        <v>0</v>
      </c>
      <c r="O48" s="7">
        <f>IF(ISBLANK(IF('Conseil de classe'!$A$2=$I$3,Classe1!DW46,IF('Conseil de classe'!$A$2=$I$4,Classe2!DW49,IF('Conseil de classe'!$A$2=$I$5,Classe3!DW49,IF('Conseil de classe'!$A$2=$I$6,Classe4!DW49,IF('Conseil de classe'!$A$2=$I$7,Classe5!DW49,IF('Conseil de classe'!$A$2=$I$8,Classe6!DW49,IF('Conseil de classe'!$A$2=$I$9,Classe7!DW49,IF('Conseil de classe'!$A$2=$I$10,Classe8!DW49,IF('Conseil de classe'!$A$2=$I$11,Classe9!DW49)))))))))),"",IF('Conseil de classe'!$A$2=$I$3,Classe1!DW46,IF('Conseil de classe'!$A$2=$I$4,Classe2!DW49,IF('Conseil de classe'!$A$2=$I$5,Classe3!DW49,IF('Conseil de classe'!$A$2=$I$6,Classe4!DW49,IF('Conseil de classe'!$A$2=$I$7,Classe5!DW49,IF('Conseil de classe'!$A$2=$I$8,Classe6!DW49,IF('Conseil de classe'!$A$2=$I$9,Classe7!DW49,IF('Conseil de classe'!$A$2=$I$10,Classe8!DW49,IF('Conseil de classe'!$A$2=$I$11,Classe9!DW49))))))))))</f>
        <v>0</v>
      </c>
      <c r="P48" s="7">
        <f>IF(ISBLANK(IF('Conseil de classe'!$A$2=$I$3,Classe1!DX46,IF('Conseil de classe'!$A$2=$I$4,Classe2!DX49,IF('Conseil de classe'!$A$2=$I$5,Classe3!DX49,IF('Conseil de classe'!$A$2=$I$6,Classe4!DX49,IF('Conseil de classe'!$A$2=$I$7,Classe5!DX49,IF('Conseil de classe'!$A$2=$I$8,Classe6!DX49,IF('Conseil de classe'!$A$2=$I$9,Classe7!DX49,IF('Conseil de classe'!$A$2=$I$10,Classe8!DX49,IF('Conseil de classe'!$A$2=$I$11,Classe9!DX49)))))))))),"",IF('Conseil de classe'!$A$2=$I$3,Classe1!DX46,IF('Conseil de classe'!$A$2=$I$4,Classe2!DX49,IF('Conseil de classe'!$A$2=$I$5,Classe3!DX49,IF('Conseil de classe'!$A$2=$I$6,Classe4!DX49,IF('Conseil de classe'!$A$2=$I$7,Classe5!DX49,IF('Conseil de classe'!$A$2=$I$8,Classe6!DX49,IF('Conseil de classe'!$A$2=$I$9,Classe7!DX49,IF('Conseil de classe'!$A$2=$I$10,Classe8!DX49,IF('Conseil de classe'!$A$2=$I$11,Classe9!DX49))))))))))</f>
        <v>0</v>
      </c>
      <c r="Q48" s="7">
        <f>IF(ISBLANK(IF('Conseil de classe'!$A$2=$I$3,Classe1!DY46,IF('Conseil de classe'!$A$2=$I$4,Classe2!DY49,IF('Conseil de classe'!$A$2=$I$5,Classe3!DY49,IF('Conseil de classe'!$A$2=$I$6,Classe4!DY49,IF('Conseil de classe'!$A$2=$I$7,Classe5!DY49,IF('Conseil de classe'!$A$2=$I$8,Classe6!DY49,IF('Conseil de classe'!$A$2=$I$9,Classe7!DY49,IF('Conseil de classe'!$A$2=$I$10,Classe8!DY49,IF('Conseil de classe'!$A$2=$I$11,Classe9!DY49)))))))))),"",IF('Conseil de classe'!$A$2=$I$3,Classe1!DY46,IF('Conseil de classe'!$A$2=$I$4,Classe2!DY49,IF('Conseil de classe'!$A$2=$I$5,Classe3!DY49,IF('Conseil de classe'!$A$2=$I$6,Classe4!DY49,IF('Conseil de classe'!$A$2=$I$7,Classe5!DY49,IF('Conseil de classe'!$A$2=$I$8,Classe6!DY49,IF('Conseil de classe'!$A$2=$I$9,Classe7!DY49,IF('Conseil de classe'!$A$2=$I$10,Classe8!DY49,IF('Conseil de classe'!$A$2=$I$11,Classe9!DY49))))))))))</f>
        <v>0</v>
      </c>
      <c r="R48" s="7" t="str">
        <f>IF(ISBLANK(IF('Conseil de classe'!$A$2=$I$3,Classe1!DZ46,IF('Conseil de classe'!$A$2=$I$4,Classe2!DZ49,IF('Conseil de classe'!$A$2=$I$5,Classe3!DZ49,IF('Conseil de classe'!$A$2=$I$6,Classe4!DZ49,IF('Conseil de classe'!$A$2=$I$7,Classe5!DZ49,IF('Conseil de classe'!$A$2=$I$8,Classe6!DZ49,IF('Conseil de classe'!$A$2=$I$9,Classe7!DZ49,IF('Conseil de classe'!$A$2=$I$10,Classe8!DZ49,IF('Conseil de classe'!$A$2=$I$11,Classe9!DZ49)))))))))),"",IF('Conseil de classe'!$A$2=$I$3,Classe1!DZ46,IF('Conseil de classe'!$A$2=$I$4,Classe2!DZ49,IF('Conseil de classe'!$A$2=$I$5,Classe3!DZ49,IF('Conseil de classe'!$A$2=$I$6,Classe4!DZ49,IF('Conseil de classe'!$A$2=$I$7,Classe5!DZ49,IF('Conseil de classe'!$A$2=$I$8,Classe6!DZ49,IF('Conseil de classe'!$A$2=$I$9,Classe7!DZ49,IF('Conseil de classe'!$A$2=$I$10,Classe8!DZ49,IF('Conseil de classe'!$A$2=$I$11,Classe9!DZ49))))))))))</f>
        <v/>
      </c>
      <c r="S48" s="7" t="str">
        <f>IF(ISBLANK(IF('Conseil de classe'!$A$2=$I$3,Classe1!EA46,IF('Conseil de classe'!$A$2=$I$4,Classe2!EA49,IF('Conseil de classe'!$A$2=$I$5,Classe3!EA49,IF('Conseil de classe'!$A$2=$I$6,Classe4!EA49,IF('Conseil de classe'!$A$2=$I$7,Classe5!EA49,IF('Conseil de classe'!$A$2=$I$8,Classe6!EA49,IF('Conseil de classe'!$A$2=$I$9,Classe7!EA49,IF('Conseil de classe'!$A$2=$I$10,Classe8!EA49,IF('Conseil de classe'!$A$2=$I$11,Classe9!EA49)))))))))),"",IF('Conseil de classe'!$A$2=$I$3,Classe1!EA46,IF('Conseil de classe'!$A$2=$I$4,Classe2!EA49,IF('Conseil de classe'!$A$2=$I$5,Classe3!EA49,IF('Conseil de classe'!$A$2=$I$6,Classe4!EA49,IF('Conseil de classe'!$A$2=$I$7,Classe5!EA49,IF('Conseil de classe'!$A$2=$I$8,Classe6!EA49,IF('Conseil de classe'!$A$2=$I$9,Classe7!EA49,IF('Conseil de classe'!$A$2=$I$10,Classe8!EA49,IF('Conseil de classe'!$A$2=$I$11,Classe9!EA49))))))))))</f>
        <v/>
      </c>
      <c r="T48" s="7" t="str">
        <f>IF(ISBLANK(IF('Conseil de classe'!$A$2=$I$3,Classe1!EB46,IF('Conseil de classe'!$A$2=$I$4,Classe2!EB49,IF('Conseil de classe'!$A$2=$I$5,Classe3!EB49,IF('Conseil de classe'!$A$2=$I$6,Classe4!EB49,IF('Conseil de classe'!$A$2=$I$7,Classe5!EB49,IF('Conseil de classe'!$A$2=$I$8,Classe6!EB49,IF('Conseil de classe'!$A$2=$I$9,Classe7!EB49,IF('Conseil de classe'!$A$2=$I$10,Classe8!EB49,IF('Conseil de classe'!$A$2=$I$11,Classe9!EB49)))))))))),"",IF('Conseil de classe'!$A$2=$I$3,Classe1!EB46,IF('Conseil de classe'!$A$2=$I$4,Classe2!EB49,IF('Conseil de classe'!$A$2=$I$5,Classe3!EB49,IF('Conseil de classe'!$A$2=$I$6,Classe4!EB49,IF('Conseil de classe'!$A$2=$I$7,Classe5!EB49,IF('Conseil de classe'!$A$2=$I$8,Classe6!EB49,IF('Conseil de classe'!$A$2=$I$9,Classe7!EB49,IF('Conseil de classe'!$A$2=$I$10,Classe8!EB49,IF('Conseil de classe'!$A$2=$I$11,Classe9!EB49))))))))))</f>
        <v/>
      </c>
      <c r="U48" s="7" t="str">
        <f>IF(ISBLANK(IF('Conseil de classe'!$A$2=$I$3,Classe1!EC46,IF('Conseil de classe'!$A$2=$I$4,Classe2!EC49,IF('Conseil de classe'!$A$2=$I$5,Classe3!EC49,IF('Conseil de classe'!$A$2=$I$6,Classe4!EC49,IF('Conseil de classe'!$A$2=$I$7,Classe5!EC49,IF('Conseil de classe'!$A$2=$I$8,Classe6!EC49,IF('Conseil de classe'!$A$2=$I$9,Classe7!EC49,IF('Conseil de classe'!$A$2=$I$10,Classe8!EC49,IF('Conseil de classe'!$A$2=$I$11,Classe9!EC49)))))))))),"",IF('Conseil de classe'!$A$2=$I$3,Classe1!EC46,IF('Conseil de classe'!$A$2=$I$4,Classe2!EC49,IF('Conseil de classe'!$A$2=$I$5,Classe3!EC49,IF('Conseil de classe'!$A$2=$I$6,Classe4!EC49,IF('Conseil de classe'!$A$2=$I$7,Classe5!EC49,IF('Conseil de classe'!$A$2=$I$8,Classe6!EC49,IF('Conseil de classe'!$A$2=$I$9,Classe7!EC49,IF('Conseil de classe'!$A$2=$I$10,Classe8!EC49,IF('Conseil de classe'!$A$2=$I$11,Classe9!EC49))))))))))</f>
        <v/>
      </c>
      <c r="V48" s="7" t="str">
        <f>IF(ISBLANK(IF('Conseil de classe'!$A$2=$I$3,Classe1!ED46,IF('Conseil de classe'!$A$2=$I$4,Classe2!ED49,IF('Conseil de classe'!$A$2=$I$5,Classe3!ED49,IF('Conseil de classe'!$A$2=$I$6,Classe4!ED49,IF('Conseil de classe'!$A$2=$I$7,Classe5!ED49,IF('Conseil de classe'!$A$2=$I$8,Classe6!ED49,IF('Conseil de classe'!$A$2=$I$9,Classe7!ED49,IF('Conseil de classe'!$A$2=$I$10,Classe8!ED49,IF('Conseil de classe'!$A$2=$I$11,Classe9!ED49)))))))))),"",IF('Conseil de classe'!$A$2=$I$3,Classe1!ED46,IF('Conseil de classe'!$A$2=$I$4,Classe2!ED49,IF('Conseil de classe'!$A$2=$I$5,Classe3!ED49,IF('Conseil de classe'!$A$2=$I$6,Classe4!ED49,IF('Conseil de classe'!$A$2=$I$7,Classe5!ED49,IF('Conseil de classe'!$A$2=$I$8,Classe6!ED49,IF('Conseil de classe'!$A$2=$I$9,Classe7!ED49,IF('Conseil de classe'!$A$2=$I$10,Classe8!ED49,IF('Conseil de classe'!$A$2=$I$11,Classe9!ED49))))))))))</f>
        <v/>
      </c>
      <c r="W48" s="7" t="str">
        <f>IF(ISBLANK(IF('Conseil de classe'!$A$2=$I$3,Classe1!EE46,IF('Conseil de classe'!$A$2=$I$4,Classe2!EE49,IF('Conseil de classe'!$A$2=$I$5,Classe3!EE49,IF('Conseil de classe'!$A$2=$I$6,Classe4!EE49,IF('Conseil de classe'!$A$2=$I$7,Classe5!EE49,IF('Conseil de classe'!$A$2=$I$8,Classe6!EE49,IF('Conseil de classe'!$A$2=$I$9,Classe7!EE49,IF('Conseil de classe'!$A$2=$I$10,Classe8!EE49,IF('Conseil de classe'!$A$2=$I$11,Classe9!EE49)))))))))),"",IF('Conseil de classe'!$A$2=$I$3,Classe1!EE46,IF('Conseil de classe'!$A$2=$I$4,Classe2!EE49,IF('Conseil de classe'!$A$2=$I$5,Classe3!EE49,IF('Conseil de classe'!$A$2=$I$6,Classe4!EE49,IF('Conseil de classe'!$A$2=$I$7,Classe5!EE49,IF('Conseil de classe'!$A$2=$I$8,Classe6!EE49,IF('Conseil de classe'!$A$2=$I$9,Classe7!EE49,IF('Conseil de classe'!$A$2=$I$10,Classe8!EE49,IF('Conseil de classe'!$A$2=$I$11,Classe9!EE49))))))))))</f>
        <v/>
      </c>
      <c r="X48" s="7">
        <f>IF(ISBLANK(IF('Conseil de classe'!$A$2=$I$3,Classe1!EF46,IF('Conseil de classe'!$A$2=$I$4,Classe2!EF49,IF('Conseil de classe'!$A$2=$I$5,Classe3!EF49,IF('Conseil de classe'!$A$2=$I$6,Classe4!EF49,IF('Conseil de classe'!$A$2=$I$7,Classe5!EF49,IF('Conseil de classe'!$A$2=$I$8,Classe6!EF49,IF('Conseil de classe'!$A$2=$I$9,Classe7!EF49,IF('Conseil de classe'!$A$2=$I$10,Classe8!EF49,IF('Conseil de classe'!$A$2=$I$11,Classe9!EF49)))))))))),"",IF('Conseil de classe'!$A$2=$I$3,Classe1!EF46,IF('Conseil de classe'!$A$2=$I$4,Classe2!EF49,IF('Conseil de classe'!$A$2=$I$5,Classe3!EF49,IF('Conseil de classe'!$A$2=$I$6,Classe4!EF49,IF('Conseil de classe'!$A$2=$I$7,Classe5!EF49,IF('Conseil de classe'!$A$2=$I$8,Classe6!EF49,IF('Conseil de classe'!$A$2=$I$9,Classe7!EF49,IF('Conseil de classe'!$A$2=$I$10,Classe8!EF49,IF('Conseil de classe'!$A$2=$I$11,Classe9!EF49))))))))))</f>
        <v>0</v>
      </c>
      <c r="Y48" s="7">
        <f>IF(ISBLANK(IF('Conseil de classe'!$A$2=$I$3,Classe1!EG46,IF('Conseil de classe'!$A$2=$I$4,Classe2!EG49,IF('Conseil de classe'!$A$2=$I$5,Classe3!EG49,IF('Conseil de classe'!$A$2=$I$6,Classe4!EG49,IF('Conseil de classe'!$A$2=$I$7,Classe5!EG49,IF('Conseil de classe'!$A$2=$I$8,Classe6!EG49,IF('Conseil de classe'!$A$2=$I$9,Classe7!EG49,IF('Conseil de classe'!$A$2=$I$10,Classe8!EG49,IF('Conseil de classe'!$A$2=$I$11,Classe9!EG49)))))))))),"",IF('Conseil de classe'!$A$2=$I$3,Classe1!EG46,IF('Conseil de classe'!$A$2=$I$4,Classe2!EG49,IF('Conseil de classe'!$A$2=$I$5,Classe3!EG49,IF('Conseil de classe'!$A$2=$I$6,Classe4!EG49,IF('Conseil de classe'!$A$2=$I$7,Classe5!EG49,IF('Conseil de classe'!$A$2=$I$8,Classe6!EG49,IF('Conseil de classe'!$A$2=$I$9,Classe7!EG49,IF('Conseil de classe'!$A$2=$I$10,Classe8!EG49,IF('Conseil de classe'!$A$2=$I$11,Classe9!EG49))))))))))</f>
        <v>0</v>
      </c>
      <c r="Z48" s="7">
        <f>IF(ISBLANK(IF('Conseil de classe'!$A$2=$I$3,Classe1!EH46,IF('Conseil de classe'!$A$2=$I$4,Classe2!EH49,IF('Conseil de classe'!$A$2=$I$5,Classe3!EH49,IF('Conseil de classe'!$A$2=$I$6,Classe4!EH49,IF('Conseil de classe'!$A$2=$I$7,Classe5!EH49,IF('Conseil de classe'!$A$2=$I$8,Classe6!EH49,IF('Conseil de classe'!$A$2=$I$9,Classe7!EH49,IF('Conseil de classe'!$A$2=$I$10,Classe8!EH49,IF('Conseil de classe'!$A$2=$I$11,Classe9!EH49)))))))))),"",IF('Conseil de classe'!$A$2=$I$3,Classe1!EH46,IF('Conseil de classe'!$A$2=$I$4,Classe2!EH49,IF('Conseil de classe'!$A$2=$I$5,Classe3!EH49,IF('Conseil de classe'!$A$2=$I$6,Classe4!EH49,IF('Conseil de classe'!$A$2=$I$7,Classe5!EH49,IF('Conseil de classe'!$A$2=$I$8,Classe6!EH49,IF('Conseil de classe'!$A$2=$I$9,Classe7!EH49,IF('Conseil de classe'!$A$2=$I$10,Classe8!EH49,IF('Conseil de classe'!$A$2=$I$11,Classe9!EH49))))))))))</f>
        <v>0</v>
      </c>
      <c r="AA48" s="7">
        <f>IF(ISBLANK(IF('Conseil de classe'!$A$2=$I$3,Classe1!EI46,IF('Conseil de classe'!$A$2=$I$4,Classe2!EI49,IF('Conseil de classe'!$A$2=$I$5,Classe3!EI49,IF('Conseil de classe'!$A$2=$I$6,Classe4!EI49,IF('Conseil de classe'!$A$2=$I$7,Classe5!EI49,IF('Conseil de classe'!$A$2=$I$8,Classe6!EI49,IF('Conseil de classe'!$A$2=$I$9,Classe7!EI49,IF('Conseil de classe'!$A$2=$I$10,Classe8!EI49,IF('Conseil de classe'!$A$2=$I$11,Classe9!EI49)))))))))),"",IF('Conseil de classe'!$A$2=$I$3,Classe1!EI46,IF('Conseil de classe'!$A$2=$I$4,Classe2!EI49,IF('Conseil de classe'!$A$2=$I$5,Classe3!EI49,IF('Conseil de classe'!$A$2=$I$6,Classe4!EI49,IF('Conseil de classe'!$A$2=$I$7,Classe5!EI49,IF('Conseil de classe'!$A$2=$I$8,Classe6!EI49,IF('Conseil de classe'!$A$2=$I$9,Classe7!EI49,IF('Conseil de classe'!$A$2=$I$10,Classe8!EI49,IF('Conseil de classe'!$A$2=$I$11,Classe9!EI49))))))))))</f>
        <v>0</v>
      </c>
      <c r="AB48" s="7">
        <f>IF(ISBLANK(IF('Conseil de classe'!$A$2=$I$3,Classe1!EJ46,IF('Conseil de classe'!$A$2=$I$4,Classe2!EJ49,IF('Conseil de classe'!$A$2=$I$5,Classe3!EJ49,IF('Conseil de classe'!$A$2=$I$6,Classe4!EJ49,IF('Conseil de classe'!$A$2=$I$7,Classe5!EJ49,IF('Conseil de classe'!$A$2=$I$8,Classe6!EJ49,IF('Conseil de classe'!$A$2=$I$9,Classe7!EJ49,IF('Conseil de classe'!$A$2=$I$10,Classe8!EJ49,IF('Conseil de classe'!$A$2=$I$11,Classe9!EJ49)))))))))),"",IF('Conseil de classe'!$A$2=$I$3,Classe1!EJ46,IF('Conseil de classe'!$A$2=$I$4,Classe2!EJ49,IF('Conseil de classe'!$A$2=$I$5,Classe3!EJ49,IF('Conseil de classe'!$A$2=$I$6,Classe4!EJ49,IF('Conseil de classe'!$A$2=$I$7,Classe5!EJ49,IF('Conseil de classe'!$A$2=$I$8,Classe6!EJ49,IF('Conseil de classe'!$A$2=$I$9,Classe7!EJ49,IF('Conseil de classe'!$A$2=$I$10,Classe8!EJ49,IF('Conseil de classe'!$A$2=$I$11,Classe9!EJ49))))))))))</f>
        <v>0</v>
      </c>
      <c r="AC48" s="7">
        <f>IF(ISBLANK(IF('Conseil de classe'!$A$2=$I$3,Classe1!EK46,IF('Conseil de classe'!$A$2=$I$4,Classe2!EK49,IF('Conseil de classe'!$A$2=$I$5,Classe3!EK49,IF('Conseil de classe'!$A$2=$I$6,Classe4!EK49,IF('Conseil de classe'!$A$2=$I$7,Classe5!EK49,IF('Conseil de classe'!$A$2=$I$8,Classe6!EK49,IF('Conseil de classe'!$A$2=$I$9,Classe7!EK49,IF('Conseil de classe'!$A$2=$I$10,Classe8!EK49,IF('Conseil de classe'!$A$2=$I$11,Classe9!EK49)))))))))),"",IF('Conseil de classe'!$A$2=$I$3,Classe1!EK46,IF('Conseil de classe'!$A$2=$I$4,Classe2!EK49,IF('Conseil de classe'!$A$2=$I$5,Classe3!EK49,IF('Conseil de classe'!$A$2=$I$6,Classe4!EK49,IF('Conseil de classe'!$A$2=$I$7,Classe5!EK49,IF('Conseil de classe'!$A$2=$I$8,Classe6!EK49,IF('Conseil de classe'!$A$2=$I$9,Classe7!EK49,IF('Conseil de classe'!$A$2=$I$10,Classe8!EK49,IF('Conseil de classe'!$A$2=$I$11,Classe9!EK49))))))))))</f>
        <v>0</v>
      </c>
      <c r="AD48" s="7">
        <f>IF(ISBLANK(IF('Conseil de classe'!$A$2=$I$3,Classe1!EL46,IF('Conseil de classe'!$A$2=$I$4,Classe2!EL49,IF('Conseil de classe'!$A$2=$I$5,Classe3!EL49,IF('Conseil de classe'!$A$2=$I$6,Classe4!EL49,IF('Conseil de classe'!$A$2=$I$7,Classe5!EL49,IF('Conseil de classe'!$A$2=$I$8,Classe6!EL49,IF('Conseil de classe'!$A$2=$I$9,Classe7!EL49,IF('Conseil de classe'!$A$2=$I$10,Classe8!EL49,IF('Conseil de classe'!$A$2=$I$11,Classe9!EL49)))))))))),"",IF('Conseil de classe'!$A$2=$I$3,Classe1!EL46,IF('Conseil de classe'!$A$2=$I$4,Classe2!EL49,IF('Conseil de classe'!$A$2=$I$5,Classe3!EL49,IF('Conseil de classe'!$A$2=$I$6,Classe4!EL49,IF('Conseil de classe'!$A$2=$I$7,Classe5!EL49,IF('Conseil de classe'!$A$2=$I$8,Classe6!EL49,IF('Conseil de classe'!$A$2=$I$9,Classe7!EL49,IF('Conseil de classe'!$A$2=$I$10,Classe8!EL49,IF('Conseil de classe'!$A$2=$I$11,Classe9!EL49))))))))))</f>
        <v>0</v>
      </c>
      <c r="AE48" s="7" t="str">
        <f>IF(ISBLANK(IF('Conseil de classe'!$A$2=$I$3,Classe1!EM46,IF('Conseil de classe'!$A$2=$I$4,Classe2!EM49,IF('Conseil de classe'!$A$2=$I$5,Classe3!EM49,IF('Conseil de classe'!$A$2=$I$6,Classe4!EM49,IF('Conseil de classe'!$A$2=$I$7,Classe5!EM49,IF('Conseil de classe'!$A$2=$I$8,Classe6!EM49,IF('Conseil de classe'!$A$2=$I$9,Classe7!EM49,IF('Conseil de classe'!$A$2=$I$10,Classe8!EM49,IF('Conseil de classe'!$A$2=$I$11,Classe9!EM49)))))))))),"",IF('Conseil de classe'!$A$2=$I$3,Classe1!EM46,IF('Conseil de classe'!$A$2=$I$4,Classe2!EM49,IF('Conseil de classe'!$A$2=$I$5,Classe3!EM49,IF('Conseil de classe'!$A$2=$I$6,Classe4!EM49,IF('Conseil de classe'!$A$2=$I$7,Classe5!EM49,IF('Conseil de classe'!$A$2=$I$8,Classe6!EM49,IF('Conseil de classe'!$A$2=$I$9,Classe7!EM49,IF('Conseil de classe'!$A$2=$I$10,Classe8!EM49,IF('Conseil de classe'!$A$2=$I$11,Classe9!EM49))))))))))</f>
        <v/>
      </c>
      <c r="AF48" s="7" t="str">
        <f>IF(ISBLANK(IF('Conseil de classe'!$A$2=$I$3,Classe1!EN46,IF('Conseil de classe'!$A$2=$I$4,Classe2!EN49,IF('Conseil de classe'!$A$2=$I$5,Classe3!EN49,IF('Conseil de classe'!$A$2=$I$6,Classe4!EN49,IF('Conseil de classe'!$A$2=$I$7,Classe5!EN49,IF('Conseil de classe'!$A$2=$I$8,Classe6!EN49,IF('Conseil de classe'!$A$2=$I$9,Classe7!EN49,IF('Conseil de classe'!$A$2=$I$10,Classe8!EN49,IF('Conseil de classe'!$A$2=$I$11,Classe9!EN49)))))))))),"",IF('Conseil de classe'!$A$2=$I$3,Classe1!EN46,IF('Conseil de classe'!$A$2=$I$4,Classe2!EN49,IF('Conseil de classe'!$A$2=$I$5,Classe3!EN49,IF('Conseil de classe'!$A$2=$I$6,Classe4!EN49,IF('Conseil de classe'!$A$2=$I$7,Classe5!EN49,IF('Conseil de classe'!$A$2=$I$8,Classe6!EN49,IF('Conseil de classe'!$A$2=$I$9,Classe7!EN49,IF('Conseil de classe'!$A$2=$I$10,Classe8!EN49,IF('Conseil de classe'!$A$2=$I$11,Classe9!EN49))))))))))</f>
        <v/>
      </c>
      <c r="AG48" s="7" t="str">
        <f>IF(ISBLANK(IF('Conseil de classe'!$A$2=$I$3,Classe1!EO46,IF('Conseil de classe'!$A$2=$I$4,Classe2!EO49,IF('Conseil de classe'!$A$2=$I$5,Classe3!EO49,IF('Conseil de classe'!$A$2=$I$6,Classe4!EO49,IF('Conseil de classe'!$A$2=$I$7,Classe5!EO49,IF('Conseil de classe'!$A$2=$I$8,Classe6!EO49,IF('Conseil de classe'!$A$2=$I$9,Classe7!EO49,IF('Conseil de classe'!$A$2=$I$10,Classe8!EO49,IF('Conseil de classe'!$A$2=$I$11,Classe9!EO49)))))))))),"",IF('Conseil de classe'!$A$2=$I$3,Classe1!EO46,IF('Conseil de classe'!$A$2=$I$4,Classe2!EO49,IF('Conseil de classe'!$A$2=$I$5,Classe3!EO49,IF('Conseil de classe'!$A$2=$I$6,Classe4!EO49,IF('Conseil de classe'!$A$2=$I$7,Classe5!EO49,IF('Conseil de classe'!$A$2=$I$8,Classe6!EO49,IF('Conseil de classe'!$A$2=$I$9,Classe7!EO49,IF('Conseil de classe'!$A$2=$I$10,Classe8!EO49,IF('Conseil de classe'!$A$2=$I$11,Classe9!EO49))))))))))</f>
        <v/>
      </c>
      <c r="AH48" s="7" t="str">
        <f>IF(ISBLANK(IF('Conseil de classe'!$A$2=$I$3,Classe1!EP46,IF('Conseil de classe'!$A$2=$I$4,Classe2!EP49,IF('Conseil de classe'!$A$2=$I$5,Classe3!EP49,IF('Conseil de classe'!$A$2=$I$6,Classe4!EP49,IF('Conseil de classe'!$A$2=$I$7,Classe5!EP49,IF('Conseil de classe'!$A$2=$I$8,Classe6!EP49,IF('Conseil de classe'!$A$2=$I$9,Classe7!EP49,IF('Conseil de classe'!$A$2=$I$10,Classe8!EP49,IF('Conseil de classe'!$A$2=$I$11,Classe9!EP49)))))))))),"",IF('Conseil de classe'!$A$2=$I$3,Classe1!EP46,IF('Conseil de classe'!$A$2=$I$4,Classe2!EP49,IF('Conseil de classe'!$A$2=$I$5,Classe3!EP49,IF('Conseil de classe'!$A$2=$I$6,Classe4!EP49,IF('Conseil de classe'!$A$2=$I$7,Classe5!EP49,IF('Conseil de classe'!$A$2=$I$8,Classe6!EP49,IF('Conseil de classe'!$A$2=$I$9,Classe7!EP49,IF('Conseil de classe'!$A$2=$I$10,Classe8!EP49,IF('Conseil de classe'!$A$2=$I$11,Classe9!EP49))))))))))</f>
        <v/>
      </c>
      <c r="AI48" s="7" t="str">
        <f>IF(ISBLANK(IF('Conseil de classe'!$A$2=$I$3,Classe1!EQ46,IF('Conseil de classe'!$A$2=$I$4,Classe2!EQ49,IF('Conseil de classe'!$A$2=$I$5,Classe3!EQ49,IF('Conseil de classe'!$A$2=$I$6,Classe4!EQ49,IF('Conseil de classe'!$A$2=$I$7,Classe5!EQ49,IF('Conseil de classe'!$A$2=$I$8,Classe6!EQ49,IF('Conseil de classe'!$A$2=$I$9,Classe7!EQ49,IF('Conseil de classe'!$A$2=$I$10,Classe8!EQ49,IF('Conseil de classe'!$A$2=$I$11,Classe9!EQ49)))))))))),"",IF('Conseil de classe'!$A$2=$I$3,Classe1!EQ46,IF('Conseil de classe'!$A$2=$I$4,Classe2!EQ49,IF('Conseil de classe'!$A$2=$I$5,Classe3!EQ49,IF('Conseil de classe'!$A$2=$I$6,Classe4!EQ49,IF('Conseil de classe'!$A$2=$I$7,Classe5!EQ49,IF('Conseil de classe'!$A$2=$I$8,Classe6!EQ49,IF('Conseil de classe'!$A$2=$I$9,Classe7!EQ49,IF('Conseil de classe'!$A$2=$I$10,Classe8!EQ49,IF('Conseil de classe'!$A$2=$I$11,Classe9!EQ49))))))))))</f>
        <v/>
      </c>
      <c r="AJ48" s="7" t="str">
        <f>IF(ISBLANK(IF('Conseil de classe'!$A$2=$I$3,Classe1!ER46,IF('Conseil de classe'!$A$2=$I$4,Classe2!ER49,IF('Conseil de classe'!$A$2=$I$5,Classe3!ER49,IF('Conseil de classe'!$A$2=$I$6,Classe4!ER49,IF('Conseil de classe'!$A$2=$I$7,Classe5!ER49,IF('Conseil de classe'!$A$2=$I$8,Classe6!ER49,IF('Conseil de classe'!$A$2=$I$9,Classe7!ER49,IF('Conseil de classe'!$A$2=$I$10,Classe8!ER49,IF('Conseil de classe'!$A$2=$I$11,Classe9!ER49)))))))))),"",IF('Conseil de classe'!$A$2=$I$3,Classe1!ER46,IF('Conseil de classe'!$A$2=$I$4,Classe2!ER49,IF('Conseil de classe'!$A$2=$I$5,Classe3!ER49,IF('Conseil de classe'!$A$2=$I$6,Classe4!ER49,IF('Conseil de classe'!$A$2=$I$7,Classe5!ER49,IF('Conseil de classe'!$A$2=$I$8,Classe6!ER49,IF('Conseil de classe'!$A$2=$I$9,Classe7!ER49,IF('Conseil de classe'!$A$2=$I$10,Classe8!ER49,IF('Conseil de classe'!$A$2=$I$11,Classe9!ER49))))))))))</f>
        <v/>
      </c>
      <c r="AK48" s="7">
        <f>IF(ISBLANK(IF('Conseil de classe'!$A$2=$I$3,Classe1!ES46,IF('Conseil de classe'!$A$2=$I$4,Classe2!ES49,IF('Conseil de classe'!$A$2=$I$5,Classe3!ES49,IF('Conseil de classe'!$A$2=$I$6,Classe4!ES49,IF('Conseil de classe'!$A$2=$I$7,Classe5!ES49,IF('Conseil de classe'!$A$2=$I$8,Classe6!ES49,IF('Conseil de classe'!$A$2=$I$9,Classe7!ES49,IF('Conseil de classe'!$A$2=$I$10,Classe8!ES49,IF('Conseil de classe'!$A$2=$I$11,Classe9!ES49)))))))))),"",IF('Conseil de classe'!$A$2=$I$3,Classe1!ES46,IF('Conseil de classe'!$A$2=$I$4,Classe2!ES49,IF('Conseil de classe'!$A$2=$I$5,Classe3!ES49,IF('Conseil de classe'!$A$2=$I$6,Classe4!ES49,IF('Conseil de classe'!$A$2=$I$7,Classe5!ES49,IF('Conseil de classe'!$A$2=$I$8,Classe6!ES49,IF('Conseil de classe'!$A$2=$I$9,Classe7!ES49,IF('Conseil de classe'!$A$2=$I$10,Classe8!ES49,IF('Conseil de classe'!$A$2=$I$11,Classe9!ES49))))))))))</f>
        <v>0</v>
      </c>
      <c r="AL48" s="7">
        <f>IF(ISBLANK(IF('Conseil de classe'!$A$2=$I$3,Classe1!ET46,IF('Conseil de classe'!$A$2=$I$4,Classe2!ET49,IF('Conseil de classe'!$A$2=$I$5,Classe3!ET49,IF('Conseil de classe'!$A$2=$I$6,Classe4!ET49,IF('Conseil de classe'!$A$2=$I$7,Classe5!ET49,IF('Conseil de classe'!$A$2=$I$8,Classe6!ET49,IF('Conseil de classe'!$A$2=$I$9,Classe7!ET49,IF('Conseil de classe'!$A$2=$I$10,Classe8!ET49,IF('Conseil de classe'!$A$2=$I$11,Classe9!ET49)))))))))),"",IF('Conseil de classe'!$A$2=$I$3,Classe1!ET46,IF('Conseil de classe'!$A$2=$I$4,Classe2!ET49,IF('Conseil de classe'!$A$2=$I$5,Classe3!ET49,IF('Conseil de classe'!$A$2=$I$6,Classe4!ET49,IF('Conseil de classe'!$A$2=$I$7,Classe5!ET49,IF('Conseil de classe'!$A$2=$I$8,Classe6!ET49,IF('Conseil de classe'!$A$2=$I$9,Classe7!ET49,IF('Conseil de classe'!$A$2=$I$10,Classe8!ET49,IF('Conseil de classe'!$A$2=$I$11,Classe9!ET49))))))))))</f>
        <v>0</v>
      </c>
      <c r="AM48" s="7">
        <f>IF(ISBLANK(IF('Conseil de classe'!$A$2=$I$3,Classe1!EU46,IF('Conseil de classe'!$A$2=$I$4,Classe2!EU49,IF('Conseil de classe'!$A$2=$I$5,Classe3!EU49,IF('Conseil de classe'!$A$2=$I$6,Classe4!EU49,IF('Conseil de classe'!$A$2=$I$7,Classe5!EU49,IF('Conseil de classe'!$A$2=$I$8,Classe6!EU49,IF('Conseil de classe'!$A$2=$I$9,Classe7!EU49,IF('Conseil de classe'!$A$2=$I$10,Classe8!EU49,IF('Conseil de classe'!$A$2=$I$11,Classe9!EU49)))))))))),"",IF('Conseil de classe'!$A$2=$I$3,Classe1!EU46,IF('Conseil de classe'!$A$2=$I$4,Classe2!EU49,IF('Conseil de classe'!$A$2=$I$5,Classe3!EU49,IF('Conseil de classe'!$A$2=$I$6,Classe4!EU49,IF('Conseil de classe'!$A$2=$I$7,Classe5!EU49,IF('Conseil de classe'!$A$2=$I$8,Classe6!EU49,IF('Conseil de classe'!$A$2=$I$9,Classe7!EU49,IF('Conseil de classe'!$A$2=$I$10,Classe8!EU49,IF('Conseil de classe'!$A$2=$I$11,Classe9!EU49))))))))))</f>
        <v>0</v>
      </c>
      <c r="AN48" s="7">
        <f>IF(ISBLANK(IF('Conseil de classe'!$A$2=$I$3,Classe1!EV46,IF('Conseil de classe'!$A$2=$I$4,Classe2!EV49,IF('Conseil de classe'!$A$2=$I$5,Classe3!EV49,IF('Conseil de classe'!$A$2=$I$6,Classe4!EV49,IF('Conseil de classe'!$A$2=$I$7,Classe5!EV49,IF('Conseil de classe'!$A$2=$I$8,Classe6!EV49,IF('Conseil de classe'!$A$2=$I$9,Classe7!EV49,IF('Conseil de classe'!$A$2=$I$10,Classe8!EV49,IF('Conseil de classe'!$A$2=$I$11,Classe9!EV49)))))))))),"",IF('Conseil de classe'!$A$2=$I$3,Classe1!EV46,IF('Conseil de classe'!$A$2=$I$4,Classe2!EV49,IF('Conseil de classe'!$A$2=$I$5,Classe3!EV49,IF('Conseil de classe'!$A$2=$I$6,Classe4!EV49,IF('Conseil de classe'!$A$2=$I$7,Classe5!EV49,IF('Conseil de classe'!$A$2=$I$8,Classe6!EV49,IF('Conseil de classe'!$A$2=$I$9,Classe7!EV49,IF('Conseil de classe'!$A$2=$I$10,Classe8!EV49,IF('Conseil de classe'!$A$2=$I$11,Classe9!EV49))))))))))</f>
        <v>0</v>
      </c>
      <c r="AO48" s="7">
        <f>IF(ISBLANK(IF('Conseil de classe'!$A$2=$I$3,Classe1!EW46,IF('Conseil de classe'!$A$2=$I$4,Classe2!EW49,IF('Conseil de classe'!$A$2=$I$5,Classe3!EW49,IF('Conseil de classe'!$A$2=$I$6,Classe4!EW49,IF('Conseil de classe'!$A$2=$I$7,Classe5!EW49,IF('Conseil de classe'!$A$2=$I$8,Classe6!EW49,IF('Conseil de classe'!$A$2=$I$9,Classe7!EW49,IF('Conseil de classe'!$A$2=$I$10,Classe8!EW49,IF('Conseil de classe'!$A$2=$I$11,Classe9!EW49)))))))))),"",IF('Conseil de classe'!$A$2=$I$3,Classe1!EW46,IF('Conseil de classe'!$A$2=$I$4,Classe2!EW49,IF('Conseil de classe'!$A$2=$I$5,Classe3!EW49,IF('Conseil de classe'!$A$2=$I$6,Classe4!EW49,IF('Conseil de classe'!$A$2=$I$7,Classe5!EW49,IF('Conseil de classe'!$A$2=$I$8,Classe6!EW49,IF('Conseil de classe'!$A$2=$I$9,Classe7!EW49,IF('Conseil de classe'!$A$2=$I$10,Classe8!EW49,IF('Conseil de classe'!$A$2=$I$11,Classe9!EW49))))))))))</f>
        <v>0</v>
      </c>
      <c r="AP48" s="7">
        <f>IF(ISBLANK(IF('Conseil de classe'!$A$2=$I$3,Classe1!EX46,IF('Conseil de classe'!$A$2=$I$4,Classe2!EX49,IF('Conseil de classe'!$A$2=$I$5,Classe3!EX49,IF('Conseil de classe'!$A$2=$I$6,Classe4!EX49,IF('Conseil de classe'!$A$2=$I$7,Classe5!EX49,IF('Conseil de classe'!$A$2=$I$8,Classe6!EX49,IF('Conseil de classe'!$A$2=$I$9,Classe7!EX49,IF('Conseil de classe'!$A$2=$I$10,Classe8!EX49,IF('Conseil de classe'!$A$2=$I$11,Classe9!EX49)))))))))),"",IF('Conseil de classe'!$A$2=$I$3,Classe1!EX46,IF('Conseil de classe'!$A$2=$I$4,Classe2!EX49,IF('Conseil de classe'!$A$2=$I$5,Classe3!EX49,IF('Conseil de classe'!$A$2=$I$6,Classe4!EX49,IF('Conseil de classe'!$A$2=$I$7,Classe5!EX49,IF('Conseil de classe'!$A$2=$I$8,Classe6!EX49,IF('Conseil de classe'!$A$2=$I$9,Classe7!EX49,IF('Conseil de classe'!$A$2=$I$10,Classe8!EX49,IF('Conseil de classe'!$A$2=$I$11,Classe9!EX49))))))))))</f>
        <v>0</v>
      </c>
      <c r="AQ48" s="7">
        <f>IF(ISBLANK(IF('Conseil de classe'!$A$2=$I$3,Classe1!EY46,IF('Conseil de classe'!$A$2=$I$4,Classe2!EY49,IF('Conseil de classe'!$A$2=$I$5,Classe3!EY49,IF('Conseil de classe'!$A$2=$I$6,Classe4!EY49,IF('Conseil de classe'!$A$2=$I$7,Classe5!EY49,IF('Conseil de classe'!$A$2=$I$8,Classe6!EY49,IF('Conseil de classe'!$A$2=$I$9,Classe7!EY49,IF('Conseil de classe'!$A$2=$I$10,Classe8!EY49,IF('Conseil de classe'!$A$2=$I$11,Classe9!EY49)))))))))),"",IF('Conseil de classe'!$A$2=$I$3,Classe1!EY46,IF('Conseil de classe'!$A$2=$I$4,Classe2!EY49,IF('Conseil de classe'!$A$2=$I$5,Classe3!EY49,IF('Conseil de classe'!$A$2=$I$6,Classe4!EY49,IF('Conseil de classe'!$A$2=$I$7,Classe5!EY49,IF('Conseil de classe'!$A$2=$I$8,Classe6!EY49,IF('Conseil de classe'!$A$2=$I$9,Classe7!EY49,IF('Conseil de classe'!$A$2=$I$10,Classe8!EY49,IF('Conseil de classe'!$A$2=$I$11,Classe9!EY49))))))))))</f>
        <v>0</v>
      </c>
      <c r="AR48" s="7" t="str">
        <f>IF(ISBLANK(IF('Conseil de classe'!$A$2=$I$3,Classe1!EZ46,IF('Conseil de classe'!$A$2=$I$4,Classe2!EZ49,IF('Conseil de classe'!$A$2=$I$5,Classe3!EZ49,IF('Conseil de classe'!$A$2=$I$6,Classe4!EZ49,IF('Conseil de classe'!$A$2=$I$7,Classe5!EZ49,IF('Conseil de classe'!$A$2=$I$8,Classe6!EZ49,IF('Conseil de classe'!$A$2=$I$9,Classe7!EZ49,IF('Conseil de classe'!$A$2=$I$10,Classe8!EZ49,IF('Conseil de classe'!$A$2=$I$11,Classe9!EZ49)))))))))),"",IF('Conseil de classe'!$A$2=$I$3,Classe1!EZ46,IF('Conseil de classe'!$A$2=$I$4,Classe2!EZ49,IF('Conseil de classe'!$A$2=$I$5,Classe3!EZ49,IF('Conseil de classe'!$A$2=$I$6,Classe4!EZ49,IF('Conseil de classe'!$A$2=$I$7,Classe5!EZ49,IF('Conseil de classe'!$A$2=$I$8,Classe6!EZ49,IF('Conseil de classe'!$A$2=$I$9,Classe7!EZ49,IF('Conseil de classe'!$A$2=$I$10,Classe8!EZ49,IF('Conseil de classe'!$A$2=$I$11,Classe9!EZ49))))))))))</f>
        <v/>
      </c>
      <c r="AS48" s="7" t="str">
        <f>IF(ISBLANK(IF('Conseil de classe'!$A$2=$I$3,Classe1!FA46,IF('Conseil de classe'!$A$2=$I$4,Classe2!FA49,IF('Conseil de classe'!$A$2=$I$5,Classe3!FA49,IF('Conseil de classe'!$A$2=$I$6,Classe4!FA49,IF('Conseil de classe'!$A$2=$I$7,Classe5!FA49,IF('Conseil de classe'!$A$2=$I$8,Classe6!FA49,IF('Conseil de classe'!$A$2=$I$9,Classe7!FA49,IF('Conseil de classe'!$A$2=$I$10,Classe8!FA49,IF('Conseil de classe'!$A$2=$I$11,Classe9!FA49)))))))))),"",IF('Conseil de classe'!$A$2=$I$3,Classe1!FA46,IF('Conseil de classe'!$A$2=$I$4,Classe2!FA49,IF('Conseil de classe'!$A$2=$I$5,Classe3!FA49,IF('Conseil de classe'!$A$2=$I$6,Classe4!FA49,IF('Conseil de classe'!$A$2=$I$7,Classe5!FA49,IF('Conseil de classe'!$A$2=$I$8,Classe6!FA49,IF('Conseil de classe'!$A$2=$I$9,Classe7!FA49,IF('Conseil de classe'!$A$2=$I$10,Classe8!FA49,IF('Conseil de classe'!$A$2=$I$11,Classe9!FA49))))))))))</f>
        <v/>
      </c>
      <c r="AT48" s="7" t="str">
        <f>IF(ISBLANK(IF('Conseil de classe'!$A$2=$I$3,Classe1!FB46,IF('Conseil de classe'!$A$2=$I$4,Classe2!FB49,IF('Conseil de classe'!$A$2=$I$5,Classe3!FB49,IF('Conseil de classe'!$A$2=$I$6,Classe4!FB49,IF('Conseil de classe'!$A$2=$I$7,Classe5!FB49,IF('Conseil de classe'!$A$2=$I$8,Classe6!FB49,IF('Conseil de classe'!$A$2=$I$9,Classe7!FB49,IF('Conseil de classe'!$A$2=$I$10,Classe8!FB49,IF('Conseil de classe'!$A$2=$I$11,Classe9!FB49)))))))))),"",IF('Conseil de classe'!$A$2=$I$3,Classe1!FB46,IF('Conseil de classe'!$A$2=$I$4,Classe2!FB49,IF('Conseil de classe'!$A$2=$I$5,Classe3!FB49,IF('Conseil de classe'!$A$2=$I$6,Classe4!FB49,IF('Conseil de classe'!$A$2=$I$7,Classe5!FB49,IF('Conseil de classe'!$A$2=$I$8,Classe6!FB49,IF('Conseil de classe'!$A$2=$I$9,Classe7!FB49,IF('Conseil de classe'!$A$2=$I$10,Classe8!FB49,IF('Conseil de classe'!$A$2=$I$11,Classe9!FB49))))))))))</f>
        <v/>
      </c>
      <c r="AU48" s="7" t="str">
        <f>IF(ISBLANK(IF('Conseil de classe'!$A$2=$I$3,Classe1!FC46,IF('Conseil de classe'!$A$2=$I$4,Classe2!FC49,IF('Conseil de classe'!$A$2=$I$5,Classe3!FC49,IF('Conseil de classe'!$A$2=$I$6,Classe4!FC49,IF('Conseil de classe'!$A$2=$I$7,Classe5!FC49,IF('Conseil de classe'!$A$2=$I$8,Classe6!FC49,IF('Conseil de classe'!$A$2=$I$9,Classe7!FC49,IF('Conseil de classe'!$A$2=$I$10,Classe8!FC49,IF('Conseil de classe'!$A$2=$I$11,Classe9!FC49)))))))))),"",IF('Conseil de classe'!$A$2=$I$3,Classe1!FC46,IF('Conseil de classe'!$A$2=$I$4,Classe2!FC49,IF('Conseil de classe'!$A$2=$I$5,Classe3!FC49,IF('Conseil de classe'!$A$2=$I$6,Classe4!FC49,IF('Conseil de classe'!$A$2=$I$7,Classe5!FC49,IF('Conseil de classe'!$A$2=$I$8,Classe6!FC49,IF('Conseil de classe'!$A$2=$I$9,Classe7!FC49,IF('Conseil de classe'!$A$2=$I$10,Classe8!FC49,IF('Conseil de classe'!$A$2=$I$11,Classe9!FC49))))))))))</f>
        <v/>
      </c>
      <c r="AV48" s="7" t="str">
        <f>IF(ISBLANK(IF('Conseil de classe'!$A$2=$I$3,Classe1!FD46,IF('Conseil de classe'!$A$2=$I$4,Classe2!FD49,IF('Conseil de classe'!$A$2=$I$5,Classe3!FD49,IF('Conseil de classe'!$A$2=$I$6,Classe4!FD49,IF('Conseil de classe'!$A$2=$I$7,Classe5!FD49,IF('Conseil de classe'!$A$2=$I$8,Classe6!FD49,IF('Conseil de classe'!$A$2=$I$9,Classe7!FD49,IF('Conseil de classe'!$A$2=$I$10,Classe8!FD49,IF('Conseil de classe'!$A$2=$I$11,Classe9!FD49)))))))))),"",IF('Conseil de classe'!$A$2=$I$3,Classe1!FD46,IF('Conseil de classe'!$A$2=$I$4,Classe2!FD49,IF('Conseil de classe'!$A$2=$I$5,Classe3!FD49,IF('Conseil de classe'!$A$2=$I$6,Classe4!FD49,IF('Conseil de classe'!$A$2=$I$7,Classe5!FD49,IF('Conseil de classe'!$A$2=$I$8,Classe6!FD49,IF('Conseil de classe'!$A$2=$I$9,Classe7!FD49,IF('Conseil de classe'!$A$2=$I$10,Classe8!FD49,IF('Conseil de classe'!$A$2=$I$11,Classe9!FD49))))))))))</f>
        <v/>
      </c>
      <c r="AW48" s="7" t="str">
        <f>IF(ISBLANK(IF('Conseil de classe'!$A$2=$I$3,Classe1!FE46,IF('Conseil de classe'!$A$2=$I$4,Classe2!FE49,IF('Conseil de classe'!$A$2=$I$5,Classe3!FE49,IF('Conseil de classe'!$A$2=$I$6,Classe4!FE49,IF('Conseil de classe'!$A$2=$I$7,Classe5!FE49,IF('Conseil de classe'!$A$2=$I$8,Classe6!FE49,IF('Conseil de classe'!$A$2=$I$9,Classe7!FE49,IF('Conseil de classe'!$A$2=$I$10,Classe8!FE49,IF('Conseil de classe'!$A$2=$I$11,Classe9!FE49)))))))))),"",IF('Conseil de classe'!$A$2=$I$3,Classe1!FE46,IF('Conseil de classe'!$A$2=$I$4,Classe2!FE49,IF('Conseil de classe'!$A$2=$I$5,Classe3!FE49,IF('Conseil de classe'!$A$2=$I$6,Classe4!FE49,IF('Conseil de classe'!$A$2=$I$7,Classe5!FE49,IF('Conseil de classe'!$A$2=$I$8,Classe6!FE49,IF('Conseil de classe'!$A$2=$I$9,Classe7!FE49,IF('Conseil de classe'!$A$2=$I$10,Classe8!FE49,IF('Conseil de classe'!$A$2=$I$11,Classe9!FE49))))))))))</f>
        <v/>
      </c>
      <c r="AX48" s="7">
        <f>IF(ISBLANK(IF('Conseil de classe'!$A$2=$I$3,Classe1!FF46,IF('Conseil de classe'!$A$2=$I$4,Classe2!FF49,IF('Conseil de classe'!$A$2=$I$5,Classe3!FF49,IF('Conseil de classe'!$A$2=$I$6,Classe4!FF49,IF('Conseil de classe'!$A$2=$I$7,Classe5!FF49,IF('Conseil de classe'!$A$2=$I$8,Classe6!FF49,IF('Conseil de classe'!$A$2=$I$9,Classe7!FF49,IF('Conseil de classe'!$A$2=$I$10,Classe8!FF49,IF('Conseil de classe'!$A$2=$I$11,Classe9!FF49)))))))))),"",IF('Conseil de classe'!$A$2=$I$3,Classe1!FF46,IF('Conseil de classe'!$A$2=$I$4,Classe2!FF49,IF('Conseil de classe'!$A$2=$I$5,Classe3!FF49,IF('Conseil de classe'!$A$2=$I$6,Classe4!FF49,IF('Conseil de classe'!$A$2=$I$7,Classe5!FF49,IF('Conseil de classe'!$A$2=$I$8,Classe6!FF49,IF('Conseil de classe'!$A$2=$I$9,Classe7!FF49,IF('Conseil de classe'!$A$2=$I$10,Classe8!FF49,IF('Conseil de classe'!$A$2=$I$11,Classe9!FF49))))))))))</f>
        <v>0</v>
      </c>
      <c r="AY48" s="7">
        <f>IF(ISBLANK(IF('Conseil de classe'!$A$2=$I$3,Classe1!FG46,IF('Conseil de classe'!$A$2=$I$4,Classe2!FG49,IF('Conseil de classe'!$A$2=$I$5,Classe3!FG49,IF('Conseil de classe'!$A$2=$I$6,Classe4!FG49,IF('Conseil de classe'!$A$2=$I$7,Classe5!FG49,IF('Conseil de classe'!$A$2=$I$8,Classe6!FG49,IF('Conseil de classe'!$A$2=$I$9,Classe7!FG49,IF('Conseil de classe'!$A$2=$I$10,Classe8!FG49,IF('Conseil de classe'!$A$2=$I$11,Classe9!FG49)))))))))),"",IF('Conseil de classe'!$A$2=$I$3,Classe1!FG46,IF('Conseil de classe'!$A$2=$I$4,Classe2!FG49,IF('Conseil de classe'!$A$2=$I$5,Classe3!FG49,IF('Conseil de classe'!$A$2=$I$6,Classe4!FG49,IF('Conseil de classe'!$A$2=$I$7,Classe5!FG49,IF('Conseil de classe'!$A$2=$I$8,Classe6!FG49,IF('Conseil de classe'!$A$2=$I$9,Classe7!FG49,IF('Conseil de classe'!$A$2=$I$10,Classe8!FG49,IF('Conseil de classe'!$A$2=$I$11,Classe9!FG49))))))))))</f>
        <v>0</v>
      </c>
      <c r="AZ48" s="7">
        <f>IF(ISBLANK(IF('Conseil de classe'!$A$2=$I$3,Classe1!FH46,IF('Conseil de classe'!$A$2=$I$4,Classe2!FH49,IF('Conseil de classe'!$A$2=$I$5,Classe3!FH49,IF('Conseil de classe'!$A$2=$I$6,Classe4!FH49,IF('Conseil de classe'!$A$2=$I$7,Classe5!FH49,IF('Conseil de classe'!$A$2=$I$8,Classe6!FH49,IF('Conseil de classe'!$A$2=$I$9,Classe7!FH49,IF('Conseil de classe'!$A$2=$I$10,Classe8!FH49,IF('Conseil de classe'!$A$2=$I$11,Classe9!FH49)))))))))),"",IF('Conseil de classe'!$A$2=$I$3,Classe1!FH46,IF('Conseil de classe'!$A$2=$I$4,Classe2!FH49,IF('Conseil de classe'!$A$2=$I$5,Classe3!FH49,IF('Conseil de classe'!$A$2=$I$6,Classe4!FH49,IF('Conseil de classe'!$A$2=$I$7,Classe5!FH49,IF('Conseil de classe'!$A$2=$I$8,Classe6!FH49,IF('Conseil de classe'!$A$2=$I$9,Classe7!FH49,IF('Conseil de classe'!$A$2=$I$10,Classe8!FH49,IF('Conseil de classe'!$A$2=$I$11,Classe9!FH49))))))))))</f>
        <v>0</v>
      </c>
      <c r="BA48" s="7">
        <f>IF(ISBLANK(IF('Conseil de classe'!$A$2=$I$3,Classe1!FI46,IF('Conseil de classe'!$A$2=$I$4,Classe2!FI49,IF('Conseil de classe'!$A$2=$I$5,Classe3!FI49,IF('Conseil de classe'!$A$2=$I$6,Classe4!FI49,IF('Conseil de classe'!$A$2=$I$7,Classe5!FI49,IF('Conseil de classe'!$A$2=$I$8,Classe6!FI49,IF('Conseil de classe'!$A$2=$I$9,Classe7!FI49,IF('Conseil de classe'!$A$2=$I$10,Classe8!FI49,IF('Conseil de classe'!$A$2=$I$11,Classe9!FI49)))))))))),"",IF('Conseil de classe'!$A$2=$I$3,Classe1!FI46,IF('Conseil de classe'!$A$2=$I$4,Classe2!FI49,IF('Conseil de classe'!$A$2=$I$5,Classe3!FI49,IF('Conseil de classe'!$A$2=$I$6,Classe4!FI49,IF('Conseil de classe'!$A$2=$I$7,Classe5!FI49,IF('Conseil de classe'!$A$2=$I$8,Classe6!FI49,IF('Conseil de classe'!$A$2=$I$9,Classe7!FI49,IF('Conseil de classe'!$A$2=$I$10,Classe8!FI49,IF('Conseil de classe'!$A$2=$I$11,Classe9!FI49))))))))))</f>
        <v>0</v>
      </c>
      <c r="BB48" s="7">
        <f>IF(ISBLANK(IF('Conseil de classe'!$A$2=$I$3,Classe1!FJ46,IF('Conseil de classe'!$A$2=$I$4,Classe2!FJ49,IF('Conseil de classe'!$A$2=$I$5,Classe3!FJ49,IF('Conseil de classe'!$A$2=$I$6,Classe4!FJ49,IF('Conseil de classe'!$A$2=$I$7,Classe5!FJ49,IF('Conseil de classe'!$A$2=$I$8,Classe6!FJ49,IF('Conseil de classe'!$A$2=$I$9,Classe7!FJ49,IF('Conseil de classe'!$A$2=$I$10,Classe8!FJ49,IF('Conseil de classe'!$A$2=$I$11,Classe9!FJ49)))))))))),"",IF('Conseil de classe'!$A$2=$I$3,Classe1!FJ46,IF('Conseil de classe'!$A$2=$I$4,Classe2!FJ49,IF('Conseil de classe'!$A$2=$I$5,Classe3!FJ49,IF('Conseil de classe'!$A$2=$I$6,Classe4!FJ49,IF('Conseil de classe'!$A$2=$I$7,Classe5!FJ49,IF('Conseil de classe'!$A$2=$I$8,Classe6!FJ49,IF('Conseil de classe'!$A$2=$I$9,Classe7!FJ49,IF('Conseil de classe'!$A$2=$I$10,Classe8!FJ49,IF('Conseil de classe'!$A$2=$I$11,Classe9!FJ49))))))))))</f>
        <v>0</v>
      </c>
      <c r="BC48" s="7">
        <f>IF(ISBLANK(IF('Conseil de classe'!$A$2=$I$3,Classe1!FK46,IF('Conseil de classe'!$A$2=$I$4,Classe2!FK49,IF('Conseil de classe'!$A$2=$I$5,Classe3!FK49,IF('Conseil de classe'!$A$2=$I$6,Classe4!FK49,IF('Conseil de classe'!$A$2=$I$7,Classe5!FK49,IF('Conseil de classe'!$A$2=$I$8,Classe6!FK49,IF('Conseil de classe'!$A$2=$I$9,Classe7!FK49,IF('Conseil de classe'!$A$2=$I$10,Classe8!FK49,IF('Conseil de classe'!$A$2=$I$11,Classe9!FK49)))))))))),"",IF('Conseil de classe'!$A$2=$I$3,Classe1!FK46,IF('Conseil de classe'!$A$2=$I$4,Classe2!FK49,IF('Conseil de classe'!$A$2=$I$5,Classe3!FK49,IF('Conseil de classe'!$A$2=$I$6,Classe4!FK49,IF('Conseil de classe'!$A$2=$I$7,Classe5!FK49,IF('Conseil de classe'!$A$2=$I$8,Classe6!FK49,IF('Conseil de classe'!$A$2=$I$9,Classe7!FK49,IF('Conseil de classe'!$A$2=$I$10,Classe8!FK49,IF('Conseil de classe'!$A$2=$I$11,Classe9!FK49))))))))))</f>
        <v>0</v>
      </c>
      <c r="BD48" s="7">
        <f>IF(ISBLANK(IF('Conseil de classe'!$A$2=$I$3,Classe1!FL46,IF('Conseil de classe'!$A$2=$I$4,Classe2!FL49,IF('Conseil de classe'!$A$2=$I$5,Classe3!FL49,IF('Conseil de classe'!$A$2=$I$6,Classe4!FL49,IF('Conseil de classe'!$A$2=$I$7,Classe5!FL49,IF('Conseil de classe'!$A$2=$I$8,Classe6!FL49,IF('Conseil de classe'!$A$2=$I$9,Classe7!FL49,IF('Conseil de classe'!$A$2=$I$10,Classe8!FL49,IF('Conseil de classe'!$A$2=$I$11,Classe9!FL49)))))))))),"",IF('Conseil de classe'!$A$2=$I$3,Classe1!FL46,IF('Conseil de classe'!$A$2=$I$4,Classe2!FL49,IF('Conseil de classe'!$A$2=$I$5,Classe3!FL49,IF('Conseil de classe'!$A$2=$I$6,Classe4!FL49,IF('Conseil de classe'!$A$2=$I$7,Classe5!FL49,IF('Conseil de classe'!$A$2=$I$8,Classe6!FL49,IF('Conseil de classe'!$A$2=$I$9,Classe7!FL49,IF('Conseil de classe'!$A$2=$I$10,Classe8!FL49,IF('Conseil de classe'!$A$2=$I$11,Classe9!FL49))))))))))</f>
        <v>0</v>
      </c>
      <c r="BE48" s="7" t="str">
        <f>IF(ISBLANK(IF('Conseil de classe'!$A$2=$I$3,Classe1!FM46,IF('Conseil de classe'!$A$2=$I$4,Classe2!FM49,IF('Conseil de classe'!$A$2=$I$5,Classe3!FM49,IF('Conseil de classe'!$A$2=$I$6,Classe4!FM49,IF('Conseil de classe'!$A$2=$I$7,Classe5!FM49,IF('Conseil de classe'!$A$2=$I$8,Classe6!FM49,IF('Conseil de classe'!$A$2=$I$9,Classe7!FM49,IF('Conseil de classe'!$A$2=$I$10,Classe8!FM49,IF('Conseil de classe'!$A$2=$I$11,Classe9!FM49)))))))))),"",IF('Conseil de classe'!$A$2=$I$3,Classe1!FM46,IF('Conseil de classe'!$A$2=$I$4,Classe2!FM49,IF('Conseil de classe'!$A$2=$I$5,Classe3!FM49,IF('Conseil de classe'!$A$2=$I$6,Classe4!FM49,IF('Conseil de classe'!$A$2=$I$7,Classe5!FM49,IF('Conseil de classe'!$A$2=$I$8,Classe6!FM49,IF('Conseil de classe'!$A$2=$I$9,Classe7!FM49,IF('Conseil de classe'!$A$2=$I$10,Classe8!FM49,IF('Conseil de classe'!$A$2=$I$11,Classe9!FM49))))))))))</f>
        <v/>
      </c>
      <c r="BF48" s="7" t="str">
        <f>IF(ISBLANK(IF('Conseil de classe'!$A$2=$I$3,Classe1!FN46,IF('Conseil de classe'!$A$2=$I$4,Classe2!FN49,IF('Conseil de classe'!$A$2=$I$5,Classe3!FN49,IF('Conseil de classe'!$A$2=$I$6,Classe4!FN49,IF('Conseil de classe'!$A$2=$I$7,Classe5!FN49,IF('Conseil de classe'!$A$2=$I$8,Classe6!FN49,IF('Conseil de classe'!$A$2=$I$9,Classe7!FN49,IF('Conseil de classe'!$A$2=$I$10,Classe8!FN49,IF('Conseil de classe'!$A$2=$I$11,Classe9!FN49)))))))))),"",IF('Conseil de classe'!$A$2=$I$3,Classe1!FN46,IF('Conseil de classe'!$A$2=$I$4,Classe2!FN49,IF('Conseil de classe'!$A$2=$I$5,Classe3!FN49,IF('Conseil de classe'!$A$2=$I$6,Classe4!FN49,IF('Conseil de classe'!$A$2=$I$7,Classe5!FN49,IF('Conseil de classe'!$A$2=$I$8,Classe6!FN49,IF('Conseil de classe'!$A$2=$I$9,Classe7!FN49,IF('Conseil de classe'!$A$2=$I$10,Classe8!FN49,IF('Conseil de classe'!$A$2=$I$11,Classe9!FN49))))))))))</f>
        <v/>
      </c>
      <c r="BG48" s="7" t="str">
        <f>IF(ISBLANK(IF('Conseil de classe'!$A$2=$I$3,Classe1!FO46,IF('Conseil de classe'!$A$2=$I$4,Classe2!FO49,IF('Conseil de classe'!$A$2=$I$5,Classe3!FO49,IF('Conseil de classe'!$A$2=$I$6,Classe4!FO49,IF('Conseil de classe'!$A$2=$I$7,Classe5!FO49,IF('Conseil de classe'!$A$2=$I$8,Classe6!FO49,IF('Conseil de classe'!$A$2=$I$9,Classe7!FO49,IF('Conseil de classe'!$A$2=$I$10,Classe8!FO49,IF('Conseil de classe'!$A$2=$I$11,Classe9!FO49)))))))))),"",IF('Conseil de classe'!$A$2=$I$3,Classe1!FO46,IF('Conseil de classe'!$A$2=$I$4,Classe2!FO49,IF('Conseil de classe'!$A$2=$I$5,Classe3!FO49,IF('Conseil de classe'!$A$2=$I$6,Classe4!FO49,IF('Conseil de classe'!$A$2=$I$7,Classe5!FO49,IF('Conseil de classe'!$A$2=$I$8,Classe6!FO49,IF('Conseil de classe'!$A$2=$I$9,Classe7!FO49,IF('Conseil de classe'!$A$2=$I$10,Classe8!FO49,IF('Conseil de classe'!$A$2=$I$11,Classe9!FO49))))))))))</f>
        <v/>
      </c>
      <c r="BH48" s="7" t="str">
        <f>IF(ISBLANK(IF('Conseil de classe'!$A$2=$I$3,Classe1!FP46,IF('Conseil de classe'!$A$2=$I$4,Classe2!FP49,IF('Conseil de classe'!$A$2=$I$5,Classe3!FP49,IF('Conseil de classe'!$A$2=$I$6,Classe4!FP49,IF('Conseil de classe'!$A$2=$I$7,Classe5!FP49,IF('Conseil de classe'!$A$2=$I$8,Classe6!FP49,IF('Conseil de classe'!$A$2=$I$9,Classe7!FP49,IF('Conseil de classe'!$A$2=$I$10,Classe8!FP49,IF('Conseil de classe'!$A$2=$I$11,Classe9!FP49)))))))))),"",IF('Conseil de classe'!$A$2=$I$3,Classe1!FP46,IF('Conseil de classe'!$A$2=$I$4,Classe2!FP49,IF('Conseil de classe'!$A$2=$I$5,Classe3!FP49,IF('Conseil de classe'!$A$2=$I$6,Classe4!FP49,IF('Conseil de classe'!$A$2=$I$7,Classe5!FP49,IF('Conseil de classe'!$A$2=$I$8,Classe6!FP49,IF('Conseil de classe'!$A$2=$I$9,Classe7!FP49,IF('Conseil de classe'!$A$2=$I$10,Classe8!FP49,IF('Conseil de classe'!$A$2=$I$11,Classe9!FP49))))))))))</f>
        <v/>
      </c>
      <c r="BI48" s="7" t="str">
        <f>IF(ISBLANK(IF('Conseil de classe'!$A$2=$I$3,Classe1!FQ46,IF('Conseil de classe'!$A$2=$I$4,Classe2!FQ49,IF('Conseil de classe'!$A$2=$I$5,Classe3!FQ49,IF('Conseil de classe'!$A$2=$I$6,Classe4!FQ49,IF('Conseil de classe'!$A$2=$I$7,Classe5!FQ49,IF('Conseil de classe'!$A$2=$I$8,Classe6!FQ49,IF('Conseil de classe'!$A$2=$I$9,Classe7!FQ49,IF('Conseil de classe'!$A$2=$I$10,Classe8!FQ49,IF('Conseil de classe'!$A$2=$I$11,Classe9!FQ49)))))))))),"",IF('Conseil de classe'!$A$2=$I$3,Classe1!FQ46,IF('Conseil de classe'!$A$2=$I$4,Classe2!FQ49,IF('Conseil de classe'!$A$2=$I$5,Classe3!FQ49,IF('Conseil de classe'!$A$2=$I$6,Classe4!FQ49,IF('Conseil de classe'!$A$2=$I$7,Classe5!FQ49,IF('Conseil de classe'!$A$2=$I$8,Classe6!FQ49,IF('Conseil de classe'!$A$2=$I$9,Classe7!FQ49,IF('Conseil de classe'!$A$2=$I$10,Classe8!FQ49,IF('Conseil de classe'!$A$2=$I$11,Classe9!FQ49))))))))))</f>
        <v/>
      </c>
      <c r="BJ48" s="7" t="str">
        <f>IF(ISBLANK(IF('Conseil de classe'!$A$2=$I$3,Classe1!FR46,IF('Conseil de classe'!$A$2=$I$4,Classe2!FR49,IF('Conseil de classe'!$A$2=$I$5,Classe3!FR49,IF('Conseil de classe'!$A$2=$I$6,Classe4!FR49,IF('Conseil de classe'!$A$2=$I$7,Classe5!FR49,IF('Conseil de classe'!$A$2=$I$8,Classe6!FR49,IF('Conseil de classe'!$A$2=$I$9,Classe7!FR49,IF('Conseil de classe'!$A$2=$I$10,Classe8!FR49,IF('Conseil de classe'!$A$2=$I$11,Classe9!FR49)))))))))),"",IF('Conseil de classe'!$A$2=$I$3,Classe1!FR46,IF('Conseil de classe'!$A$2=$I$4,Classe2!FR49,IF('Conseil de classe'!$A$2=$I$5,Classe3!FR49,IF('Conseil de classe'!$A$2=$I$6,Classe4!FR49,IF('Conseil de classe'!$A$2=$I$7,Classe5!FR49,IF('Conseil de classe'!$A$2=$I$8,Classe6!FR49,IF('Conseil de classe'!$A$2=$I$9,Classe7!FR49,IF('Conseil de classe'!$A$2=$I$10,Classe8!FR49,IF('Conseil de classe'!$A$2=$I$11,Classe9!FR49))))))))))</f>
        <v/>
      </c>
      <c r="BK48" s="7" t="str">
        <f>IF(ISBLANK(IF('Conseil de classe'!$A$2=$I$3,Classe1!FS46,IF('Conseil de classe'!$A$2=$I$4,Classe2!FS49,IF('Conseil de classe'!$A$2=$I$5,Classe3!FS49,IF('Conseil de classe'!$A$2=$I$6,Classe4!FS49,IF('Conseil de classe'!$A$2=$I$7,Classe5!FS49,IF('Conseil de classe'!$A$2=$I$8,Classe6!FS49,IF('Conseil de classe'!$A$2=$I$9,Classe7!FS49,IF('Conseil de classe'!$A$2=$I$10,Classe8!FS49,IF('Conseil de classe'!$A$2=$I$11,Classe9!FS49)))))))))),"",IF('Conseil de classe'!$A$2=$I$3,Classe1!FS46,IF('Conseil de classe'!$A$2=$I$4,Classe2!FS49,IF('Conseil de classe'!$A$2=$I$5,Classe3!FS49,IF('Conseil de classe'!$A$2=$I$6,Classe4!FS49,IF('Conseil de classe'!$A$2=$I$7,Classe5!FS49,IF('Conseil de classe'!$A$2=$I$8,Classe6!FS49,IF('Conseil de classe'!$A$2=$I$9,Classe7!FS49,IF('Conseil de classe'!$A$2=$I$10,Classe8!FS49,IF('Conseil de classe'!$A$2=$I$11,Classe9!FS49))))))))))</f>
        <v/>
      </c>
      <c r="BL48" s="7" t="str">
        <f>IF(ISBLANK(IF('Conseil de classe'!$A$2=$I$3,Classe1!FT46,IF('Conseil de classe'!$A$2=$I$4,Classe2!FT49,IF('Conseil de classe'!$A$2=$I$5,Classe3!FT49,IF('Conseil de classe'!$A$2=$I$6,Classe4!FT49,IF('Conseil de classe'!$A$2=$I$7,Classe5!FT49,IF('Conseil de classe'!$A$2=$I$8,Classe6!FT49,IF('Conseil de classe'!$A$2=$I$9,Classe7!FT49,IF('Conseil de classe'!$A$2=$I$10,Classe8!FT49,IF('Conseil de classe'!$A$2=$I$11,Classe9!FT49)))))))))),"",IF('Conseil de classe'!$A$2=$I$3,Classe1!FT46,IF('Conseil de classe'!$A$2=$I$4,Classe2!FT49,IF('Conseil de classe'!$A$2=$I$5,Classe3!FT49,IF('Conseil de classe'!$A$2=$I$6,Classe4!FT49,IF('Conseil de classe'!$A$2=$I$7,Classe5!FT49,IF('Conseil de classe'!$A$2=$I$8,Classe6!FT49,IF('Conseil de classe'!$A$2=$I$9,Classe7!FT49,IF('Conseil de classe'!$A$2=$I$10,Classe8!FT49,IF('Conseil de classe'!$A$2=$I$11,Classe9!FT49))))))))))</f>
        <v/>
      </c>
      <c r="BM48" s="7" t="str">
        <f>IF(ISBLANK(IF('Conseil de classe'!$A$2=$I$3,Classe1!FU46,IF('Conseil de classe'!$A$2=$I$4,Classe2!FU49,IF('Conseil de classe'!$A$2=$I$5,Classe3!FU49,IF('Conseil de classe'!$A$2=$I$6,Classe4!FU49,IF('Conseil de classe'!$A$2=$I$7,Classe5!FU49,IF('Conseil de classe'!$A$2=$I$8,Classe6!FU49,IF('Conseil de classe'!$A$2=$I$9,Classe7!FU49,IF('Conseil de classe'!$A$2=$I$10,Classe8!FU49,IF('Conseil de classe'!$A$2=$I$11,Classe9!FU49)))))))))),"",IF('Conseil de classe'!$A$2=$I$3,Classe1!FU46,IF('Conseil de classe'!$A$2=$I$4,Classe2!FU49,IF('Conseil de classe'!$A$2=$I$5,Classe3!FU49,IF('Conseil de classe'!$A$2=$I$6,Classe4!FU49,IF('Conseil de classe'!$A$2=$I$7,Classe5!FU49,IF('Conseil de classe'!$A$2=$I$8,Classe6!FU49,IF('Conseil de classe'!$A$2=$I$9,Classe7!FU49,IF('Conseil de classe'!$A$2=$I$10,Classe8!FU49,IF('Conseil de classe'!$A$2=$I$11,Classe9!FU49))))))))))</f>
        <v/>
      </c>
      <c r="BN48" s="7" t="str">
        <f>IF(ISBLANK(IF('Conseil de classe'!$A$2=$I$3,Classe1!FV46,IF('Conseil de classe'!$A$2=$I$4,Classe2!FV49,IF('Conseil de classe'!$A$2=$I$5,Classe3!FV49,IF('Conseil de classe'!$A$2=$I$6,Classe4!FV49,IF('Conseil de classe'!$A$2=$I$7,Classe5!FV49,IF('Conseil de classe'!$A$2=$I$8,Classe6!FV49,IF('Conseil de classe'!$A$2=$I$9,Classe7!FV49,IF('Conseil de classe'!$A$2=$I$10,Classe8!FV49,IF('Conseil de classe'!$A$2=$I$11,Classe9!FV49)))))))))),"",IF('Conseil de classe'!$A$2=$I$3,Classe1!FV46,IF('Conseil de classe'!$A$2=$I$4,Classe2!FV49,IF('Conseil de classe'!$A$2=$I$5,Classe3!FV49,IF('Conseil de classe'!$A$2=$I$6,Classe4!FV49,IF('Conseil de classe'!$A$2=$I$7,Classe5!FV49,IF('Conseil de classe'!$A$2=$I$8,Classe6!FV49,IF('Conseil de classe'!$A$2=$I$9,Classe7!FV49,IF('Conseil de classe'!$A$2=$I$10,Classe8!FV49,IF('Conseil de classe'!$A$2=$I$11,Classe9!FV49))))))))))</f>
        <v/>
      </c>
      <c r="BO48" s="7" t="str">
        <f>IF(ISBLANK(IF('Conseil de classe'!$A$2=$I$3,Classe1!FW46,IF('Conseil de classe'!$A$2=$I$4,Classe2!FW49,IF('Conseil de classe'!$A$2=$I$5,Classe3!FW49,IF('Conseil de classe'!$A$2=$I$6,Classe4!FW49,IF('Conseil de classe'!$A$2=$I$7,Classe5!FW49,IF('Conseil de classe'!$A$2=$I$8,Classe6!FW49,IF('Conseil de classe'!$A$2=$I$9,Classe7!FW49,IF('Conseil de classe'!$A$2=$I$10,Classe8!FW49,IF('Conseil de classe'!$A$2=$I$11,Classe9!FW49)))))))))),"",IF('Conseil de classe'!$A$2=$I$3,Classe1!FW46,IF('Conseil de classe'!$A$2=$I$4,Classe2!FW49,IF('Conseil de classe'!$A$2=$I$5,Classe3!FW49,IF('Conseil de classe'!$A$2=$I$6,Classe4!FW49,IF('Conseil de classe'!$A$2=$I$7,Classe5!FW49,IF('Conseil de classe'!$A$2=$I$8,Classe6!FW49,IF('Conseil de classe'!$A$2=$I$9,Classe7!FW49,IF('Conseil de classe'!$A$2=$I$10,Classe8!FW49,IF('Conseil de classe'!$A$2=$I$11,Classe9!FW49))))))))))</f>
        <v/>
      </c>
      <c r="BP48" s="7" t="str">
        <f>IF(ISBLANK(IF('Conseil de classe'!$A$2=$I$3,Classe1!FX46,IF('Conseil de classe'!$A$2=$I$4,Classe2!FX49,IF('Conseil de classe'!$A$2=$I$5,Classe3!FX49,IF('Conseil de classe'!$A$2=$I$6,Classe4!FX49,IF('Conseil de classe'!$A$2=$I$7,Classe5!FX49,IF('Conseil de classe'!$A$2=$I$8,Classe6!FX49,IF('Conseil de classe'!$A$2=$I$9,Classe7!FX49,IF('Conseil de classe'!$A$2=$I$10,Classe8!FX49,IF('Conseil de classe'!$A$2=$I$11,Classe9!FX49)))))))))),"",IF('Conseil de classe'!$A$2=$I$3,Classe1!FX46,IF('Conseil de classe'!$A$2=$I$4,Classe2!FX49,IF('Conseil de classe'!$A$2=$I$5,Classe3!FX49,IF('Conseil de classe'!$A$2=$I$6,Classe4!FX49,IF('Conseil de classe'!$A$2=$I$7,Classe5!FX49,IF('Conseil de classe'!$A$2=$I$8,Classe6!FX49,IF('Conseil de classe'!$A$2=$I$9,Classe7!FX49,IF('Conseil de classe'!$A$2=$I$10,Classe8!FX49,IF('Conseil de classe'!$A$2=$I$11,Classe9!FX49))))))))))</f>
        <v/>
      </c>
      <c r="BQ48" s="7" t="str">
        <f>IF(ISBLANK(IF('Conseil de classe'!$A$2=$I$3,Classe1!FY46,IF('Conseil de classe'!$A$2=$I$4,Classe2!FY49,IF('Conseil de classe'!$A$2=$I$5,Classe3!FY49,IF('Conseil de classe'!$A$2=$I$6,Classe4!FY49,IF('Conseil de classe'!$A$2=$I$7,Classe5!FY49,IF('Conseil de classe'!$A$2=$I$8,Classe6!FY49,IF('Conseil de classe'!$A$2=$I$9,Classe7!FY49,IF('Conseil de classe'!$A$2=$I$10,Classe8!FY49,IF('Conseil de classe'!$A$2=$I$11,Classe9!FY49)))))))))),"",IF('Conseil de classe'!$A$2=$I$3,Classe1!FY46,IF('Conseil de classe'!$A$2=$I$4,Classe2!FY49,IF('Conseil de classe'!$A$2=$I$5,Classe3!FY49,IF('Conseil de classe'!$A$2=$I$6,Classe4!FY49,IF('Conseil de classe'!$A$2=$I$7,Classe5!FY49,IF('Conseil de classe'!$A$2=$I$8,Classe6!FY49,IF('Conseil de classe'!$A$2=$I$9,Classe7!FY49,IF('Conseil de classe'!$A$2=$I$10,Classe8!FY49,IF('Conseil de classe'!$A$2=$I$11,Classe9!FY49))))))))))</f>
        <v/>
      </c>
      <c r="BR48" s="7" t="str">
        <f>IF(ISBLANK(IF('Conseil de classe'!$A$2=$I$3,Classe1!FZ46,IF('Conseil de classe'!$A$2=$I$4,Classe2!FZ49,IF('Conseil de classe'!$A$2=$I$5,Classe3!FZ49,IF('Conseil de classe'!$A$2=$I$6,Classe4!FZ49,IF('Conseil de classe'!$A$2=$I$7,Classe5!FZ49,IF('Conseil de classe'!$A$2=$I$8,Classe6!FZ49,IF('Conseil de classe'!$A$2=$I$9,Classe7!FZ49,IF('Conseil de classe'!$A$2=$I$10,Classe8!FZ49,IF('Conseil de classe'!$A$2=$I$11,Classe9!FZ49)))))))))),"",IF('Conseil de classe'!$A$2=$I$3,Classe1!FZ46,IF('Conseil de classe'!$A$2=$I$4,Classe2!FZ49,IF('Conseil de classe'!$A$2=$I$5,Classe3!FZ49,IF('Conseil de classe'!$A$2=$I$6,Classe4!FZ49,IF('Conseil de classe'!$A$2=$I$7,Classe5!FZ49,IF('Conseil de classe'!$A$2=$I$8,Classe6!FZ49,IF('Conseil de classe'!$A$2=$I$9,Classe7!FZ49,IF('Conseil de classe'!$A$2=$I$10,Classe8!FZ49,IF('Conseil de classe'!$A$2=$I$11,Classe9!FZ49))))))))))</f>
        <v/>
      </c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</row>
    <row r="49" spans="3:84" x14ac:dyDescent="0.3">
      <c r="C49" s="9"/>
      <c r="F49" s="7">
        <v>41</v>
      </c>
      <c r="G49" s="2">
        <v>19.5</v>
      </c>
      <c r="J49" s="7">
        <f>IF(ISBLANK(IF('Conseil de classe'!$A$2=$I$3,Classe1!B47, IF('Conseil de classe'!$A$2=$I$4,Classe2!B50,IF('Conseil de classe'!$A$2=$I$5,Classe3!B50,IF('Conseil de classe'!$A$2=$I$6,Classe4!B50,IF('Conseil de classe'!$A$2=$I$7,Classe5!B50,IF('Conseil de classe'!$A$2=$I$8,Classe6!B50, IF('Conseil de classe'!$A$2=$I$9,Classe7!B50,IF('Conseil de classe'!$A$2=$I$10,Classe8!B50,IF('Conseil de classe'!$A$2=$I$11,Classe9!B50)))))))))),"",IF('Conseil de classe'!$A$2=$I$3,Classe1!B47, IF('Conseil de classe'!$A$2=$I$4,Classe2!B50,IF('Conseil de classe'!$A$2=$I$5,Classe3!B50,IF('Conseil de classe'!$A$2=$I$6,Classe4!B50,IF('Conseil de classe'!$A$2=$I$7,Classe5!B50,IF('Conseil de classe'!$A$2=$I$8,Classe6!B50, IF('Conseil de classe'!$A$2=$I$9,Classe7!B50,IF('Conseil de classe'!$A$2=$I$10,Classe8!B50,IF('Conseil de classe'!$A$2=$I$11,Classe9!B50))))))))))</f>
        <v>0</v>
      </c>
      <c r="K49" s="7">
        <f>IF(ISBLANK(IF('Conseil de classe'!$A$2=$I$3,Classe1!DS47,IF('Conseil de classe'!$A$2=$I$4,Classe2!DS50,IF('Conseil de classe'!$A$2=$I$5,Classe3!DS50,IF('Conseil de classe'!$A$2=$I$6,Classe4!DS50,IF('Conseil de classe'!$A$2=$I$7,Classe5!DS50,IF('Conseil de classe'!$A$2=$I$8,Classe6!DS50,IF('Conseil de classe'!$A$2=$I$9,Classe7!DS50,IF('Conseil de classe'!$A$2=$I$10,Classe8!DS50,IF('Conseil de classe'!$A$2=$I$11,Classe9!DS50)))))))))),"",IF('Conseil de classe'!$A$2=$I$3,Classe1!DS47,IF('Conseil de classe'!$A$2=$I$4,Classe2!DS50,IF('Conseil de classe'!$A$2=$I$5,Classe3!DS50,IF('Conseil de classe'!$A$2=$I$6,Classe4!DS50,IF('Conseil de classe'!$A$2=$I$7,Classe5!DS50,IF('Conseil de classe'!$A$2=$I$8,Classe6!DS50,IF('Conseil de classe'!$A$2=$I$9,Classe7!DS50,IF('Conseil de classe'!$A$2=$I$10,Classe8!DS50,IF('Conseil de classe'!$A$2=$I$11,Classe9!DS50))))))))))</f>
        <v>0</v>
      </c>
      <c r="L49" s="7">
        <f>IF(ISBLANK(IF('Conseil de classe'!$A$2=$I$3,Classe1!DT47,IF('Conseil de classe'!$A$2=$I$4,Classe2!DT50,IF('Conseil de classe'!$A$2=$I$5,Classe3!DT50,IF('Conseil de classe'!$A$2=$I$6,Classe4!DT50,IF('Conseil de classe'!$A$2=$I$7,Classe5!DT50,IF('Conseil de classe'!$A$2=$I$8,Classe6!DT50,IF('Conseil de classe'!$A$2=$I$9,Classe7!DT50,IF('Conseil de classe'!$A$2=$I$10,Classe8!DT50,IF('Conseil de classe'!$A$2=$I$11,Classe9!DT50)))))))))),"",IF('Conseil de classe'!$A$2=$I$3,Classe1!DT47,IF('Conseil de classe'!$A$2=$I$4,Classe2!DT50,IF('Conseil de classe'!$A$2=$I$5,Classe3!DT50,IF('Conseil de classe'!$A$2=$I$6,Classe4!DT50,IF('Conseil de classe'!$A$2=$I$7,Classe5!DT50,IF('Conseil de classe'!$A$2=$I$8,Classe6!DT50,IF('Conseil de classe'!$A$2=$I$9,Classe7!DT50,IF('Conseil de classe'!$A$2=$I$10,Classe8!DT50,IF('Conseil de classe'!$A$2=$I$11,Classe9!DT50))))))))))</f>
        <v>0</v>
      </c>
      <c r="M49" s="7">
        <f>IF(ISBLANK(IF('Conseil de classe'!$A$2=$I$3,Classe1!DU47,IF('Conseil de classe'!$A$2=$I$4,Classe2!DU50,IF('Conseil de classe'!$A$2=$I$5,Classe3!DU50,IF('Conseil de classe'!$A$2=$I$6,Classe4!DU50,IF('Conseil de classe'!$A$2=$I$7,Classe5!DU50,IF('Conseil de classe'!$A$2=$I$8,Classe6!DU50,IF('Conseil de classe'!$A$2=$I$9,Classe7!DU50,IF('Conseil de classe'!$A$2=$I$10,Classe8!DU50,IF('Conseil de classe'!$A$2=$I$11,Classe9!DU50)))))))))),"",IF('Conseil de classe'!$A$2=$I$3,Classe1!DU47,IF('Conseil de classe'!$A$2=$I$4,Classe2!DU50,IF('Conseil de classe'!$A$2=$I$5,Classe3!DU50,IF('Conseil de classe'!$A$2=$I$6,Classe4!DU50,IF('Conseil de classe'!$A$2=$I$7,Classe5!DU50,IF('Conseil de classe'!$A$2=$I$8,Classe6!DU50,IF('Conseil de classe'!$A$2=$I$9,Classe7!DU50,IF('Conseil de classe'!$A$2=$I$10,Classe8!DU50,IF('Conseil de classe'!$A$2=$I$11,Classe9!DU50))))))))))</f>
        <v>0</v>
      </c>
      <c r="N49" s="7">
        <f>IF(ISBLANK(IF('Conseil de classe'!$A$2=$I$3,Classe1!DV47,IF('Conseil de classe'!$A$2=$I$4,Classe2!DV50,IF('Conseil de classe'!$A$2=$I$5,Classe3!DV50,IF('Conseil de classe'!$A$2=$I$6,Classe4!DV50,IF('Conseil de classe'!$A$2=$I$7,Classe5!DV50,IF('Conseil de classe'!$A$2=$I$8,Classe6!DV50,IF('Conseil de classe'!$A$2=$I$9,Classe7!DV50,IF('Conseil de classe'!$A$2=$I$10,Classe8!DV50,IF('Conseil de classe'!$A$2=$I$11,Classe9!DV50)))))))))),"",IF('Conseil de classe'!$A$2=$I$3,Classe1!DV47,IF('Conseil de classe'!$A$2=$I$4,Classe2!DV50,IF('Conseil de classe'!$A$2=$I$5,Classe3!DV50,IF('Conseil de classe'!$A$2=$I$6,Classe4!DV50,IF('Conseil de classe'!$A$2=$I$7,Classe5!DV50,IF('Conseil de classe'!$A$2=$I$8,Classe6!DV50,IF('Conseil de classe'!$A$2=$I$9,Classe7!DV50,IF('Conseil de classe'!$A$2=$I$10,Classe8!DV50,IF('Conseil de classe'!$A$2=$I$11,Classe9!DV50))))))))))</f>
        <v>0</v>
      </c>
      <c r="O49" s="7">
        <f>IF(ISBLANK(IF('Conseil de classe'!$A$2=$I$3,Classe1!DW47,IF('Conseil de classe'!$A$2=$I$4,Classe2!DW50,IF('Conseil de classe'!$A$2=$I$5,Classe3!DW50,IF('Conseil de classe'!$A$2=$I$6,Classe4!DW50,IF('Conseil de classe'!$A$2=$I$7,Classe5!DW50,IF('Conseil de classe'!$A$2=$I$8,Classe6!DW50,IF('Conseil de classe'!$A$2=$I$9,Classe7!DW50,IF('Conseil de classe'!$A$2=$I$10,Classe8!DW50,IF('Conseil de classe'!$A$2=$I$11,Classe9!DW50)))))))))),"",IF('Conseil de classe'!$A$2=$I$3,Classe1!DW47,IF('Conseil de classe'!$A$2=$I$4,Classe2!DW50,IF('Conseil de classe'!$A$2=$I$5,Classe3!DW50,IF('Conseil de classe'!$A$2=$I$6,Classe4!DW50,IF('Conseil de classe'!$A$2=$I$7,Classe5!DW50,IF('Conseil de classe'!$A$2=$I$8,Classe6!DW50,IF('Conseil de classe'!$A$2=$I$9,Classe7!DW50,IF('Conseil de classe'!$A$2=$I$10,Classe8!DW50,IF('Conseil de classe'!$A$2=$I$11,Classe9!DW50))))))))))</f>
        <v>0</v>
      </c>
      <c r="P49" s="7">
        <f>IF(ISBLANK(IF('Conseil de classe'!$A$2=$I$3,Classe1!DX47,IF('Conseil de classe'!$A$2=$I$4,Classe2!DX50,IF('Conseil de classe'!$A$2=$I$5,Classe3!DX50,IF('Conseil de classe'!$A$2=$I$6,Classe4!DX50,IF('Conseil de classe'!$A$2=$I$7,Classe5!DX50,IF('Conseil de classe'!$A$2=$I$8,Classe6!DX50,IF('Conseil de classe'!$A$2=$I$9,Classe7!DX50,IF('Conseil de classe'!$A$2=$I$10,Classe8!DX50,IF('Conseil de classe'!$A$2=$I$11,Classe9!DX50)))))))))),"",IF('Conseil de classe'!$A$2=$I$3,Classe1!DX47,IF('Conseil de classe'!$A$2=$I$4,Classe2!DX50,IF('Conseil de classe'!$A$2=$I$5,Classe3!DX50,IF('Conseil de classe'!$A$2=$I$6,Classe4!DX50,IF('Conseil de classe'!$A$2=$I$7,Classe5!DX50,IF('Conseil de classe'!$A$2=$I$8,Classe6!DX50,IF('Conseil de classe'!$A$2=$I$9,Classe7!DX50,IF('Conseil de classe'!$A$2=$I$10,Classe8!DX50,IF('Conseil de classe'!$A$2=$I$11,Classe9!DX50))))))))))</f>
        <v>0</v>
      </c>
      <c r="Q49" s="7">
        <f>IF(ISBLANK(IF('Conseil de classe'!$A$2=$I$3,Classe1!DY47,IF('Conseil de classe'!$A$2=$I$4,Classe2!DY50,IF('Conseil de classe'!$A$2=$I$5,Classe3!DY50,IF('Conseil de classe'!$A$2=$I$6,Classe4!DY50,IF('Conseil de classe'!$A$2=$I$7,Classe5!DY50,IF('Conseil de classe'!$A$2=$I$8,Classe6!DY50,IF('Conseil de classe'!$A$2=$I$9,Classe7!DY50,IF('Conseil de classe'!$A$2=$I$10,Classe8!DY50,IF('Conseil de classe'!$A$2=$I$11,Classe9!DY50)))))))))),"",IF('Conseil de classe'!$A$2=$I$3,Classe1!DY47,IF('Conseil de classe'!$A$2=$I$4,Classe2!DY50,IF('Conseil de classe'!$A$2=$I$5,Classe3!DY50,IF('Conseil de classe'!$A$2=$I$6,Classe4!DY50,IF('Conseil de classe'!$A$2=$I$7,Classe5!DY50,IF('Conseil de classe'!$A$2=$I$8,Classe6!DY50,IF('Conseil de classe'!$A$2=$I$9,Classe7!DY50,IF('Conseil de classe'!$A$2=$I$10,Classe8!DY50,IF('Conseil de classe'!$A$2=$I$11,Classe9!DY50))))))))))</f>
        <v>0</v>
      </c>
      <c r="R49" s="7" t="str">
        <f>IF(ISBLANK(IF('Conseil de classe'!$A$2=$I$3,Classe1!DZ47,IF('Conseil de classe'!$A$2=$I$4,Classe2!DZ50,IF('Conseil de classe'!$A$2=$I$5,Classe3!DZ50,IF('Conseil de classe'!$A$2=$I$6,Classe4!DZ50,IF('Conseil de classe'!$A$2=$I$7,Classe5!DZ50,IF('Conseil de classe'!$A$2=$I$8,Classe6!DZ50,IF('Conseil de classe'!$A$2=$I$9,Classe7!DZ50,IF('Conseil de classe'!$A$2=$I$10,Classe8!DZ50,IF('Conseil de classe'!$A$2=$I$11,Classe9!DZ50)))))))))),"",IF('Conseil de classe'!$A$2=$I$3,Classe1!DZ47,IF('Conseil de classe'!$A$2=$I$4,Classe2!DZ50,IF('Conseil de classe'!$A$2=$I$5,Classe3!DZ50,IF('Conseil de classe'!$A$2=$I$6,Classe4!DZ50,IF('Conseil de classe'!$A$2=$I$7,Classe5!DZ50,IF('Conseil de classe'!$A$2=$I$8,Classe6!DZ50,IF('Conseil de classe'!$A$2=$I$9,Classe7!DZ50,IF('Conseil de classe'!$A$2=$I$10,Classe8!DZ50,IF('Conseil de classe'!$A$2=$I$11,Classe9!DZ50))))))))))</f>
        <v/>
      </c>
      <c r="S49" s="7" t="str">
        <f>IF(ISBLANK(IF('Conseil de classe'!$A$2=$I$3,Classe1!EA47,IF('Conseil de classe'!$A$2=$I$4,Classe2!EA50,IF('Conseil de classe'!$A$2=$I$5,Classe3!EA50,IF('Conseil de classe'!$A$2=$I$6,Classe4!EA50,IF('Conseil de classe'!$A$2=$I$7,Classe5!EA50,IF('Conseil de classe'!$A$2=$I$8,Classe6!EA50,IF('Conseil de classe'!$A$2=$I$9,Classe7!EA50,IF('Conseil de classe'!$A$2=$I$10,Classe8!EA50,IF('Conseil de classe'!$A$2=$I$11,Classe9!EA50)))))))))),"",IF('Conseil de classe'!$A$2=$I$3,Classe1!EA47,IF('Conseil de classe'!$A$2=$I$4,Classe2!EA50,IF('Conseil de classe'!$A$2=$I$5,Classe3!EA50,IF('Conseil de classe'!$A$2=$I$6,Classe4!EA50,IF('Conseil de classe'!$A$2=$I$7,Classe5!EA50,IF('Conseil de classe'!$A$2=$I$8,Classe6!EA50,IF('Conseil de classe'!$A$2=$I$9,Classe7!EA50,IF('Conseil de classe'!$A$2=$I$10,Classe8!EA50,IF('Conseil de classe'!$A$2=$I$11,Classe9!EA50))))))))))</f>
        <v/>
      </c>
      <c r="T49" s="7" t="str">
        <f>IF(ISBLANK(IF('Conseil de classe'!$A$2=$I$3,Classe1!EB47,IF('Conseil de classe'!$A$2=$I$4,Classe2!EB50,IF('Conseil de classe'!$A$2=$I$5,Classe3!EB50,IF('Conseil de classe'!$A$2=$I$6,Classe4!EB50,IF('Conseil de classe'!$A$2=$I$7,Classe5!EB50,IF('Conseil de classe'!$A$2=$I$8,Classe6!EB50,IF('Conseil de classe'!$A$2=$I$9,Classe7!EB50,IF('Conseil de classe'!$A$2=$I$10,Classe8!EB50,IF('Conseil de classe'!$A$2=$I$11,Classe9!EB50)))))))))),"",IF('Conseil de classe'!$A$2=$I$3,Classe1!EB47,IF('Conseil de classe'!$A$2=$I$4,Classe2!EB50,IF('Conseil de classe'!$A$2=$I$5,Classe3!EB50,IF('Conseil de classe'!$A$2=$I$6,Classe4!EB50,IF('Conseil de classe'!$A$2=$I$7,Classe5!EB50,IF('Conseil de classe'!$A$2=$I$8,Classe6!EB50,IF('Conseil de classe'!$A$2=$I$9,Classe7!EB50,IF('Conseil de classe'!$A$2=$I$10,Classe8!EB50,IF('Conseil de classe'!$A$2=$I$11,Classe9!EB50))))))))))</f>
        <v/>
      </c>
      <c r="U49" s="7" t="str">
        <f>IF(ISBLANK(IF('Conseil de classe'!$A$2=$I$3,Classe1!EC47,IF('Conseil de classe'!$A$2=$I$4,Classe2!EC50,IF('Conseil de classe'!$A$2=$I$5,Classe3!EC50,IF('Conseil de classe'!$A$2=$I$6,Classe4!EC50,IF('Conseil de classe'!$A$2=$I$7,Classe5!EC50,IF('Conseil de classe'!$A$2=$I$8,Classe6!EC50,IF('Conseil de classe'!$A$2=$I$9,Classe7!EC50,IF('Conseil de classe'!$A$2=$I$10,Classe8!EC50,IF('Conseil de classe'!$A$2=$I$11,Classe9!EC50)))))))))),"",IF('Conseil de classe'!$A$2=$I$3,Classe1!EC47,IF('Conseil de classe'!$A$2=$I$4,Classe2!EC50,IF('Conseil de classe'!$A$2=$I$5,Classe3!EC50,IF('Conseil de classe'!$A$2=$I$6,Classe4!EC50,IF('Conseil de classe'!$A$2=$I$7,Classe5!EC50,IF('Conseil de classe'!$A$2=$I$8,Classe6!EC50,IF('Conseil de classe'!$A$2=$I$9,Classe7!EC50,IF('Conseil de classe'!$A$2=$I$10,Classe8!EC50,IF('Conseil de classe'!$A$2=$I$11,Classe9!EC50))))))))))</f>
        <v/>
      </c>
      <c r="V49" s="7" t="str">
        <f>IF(ISBLANK(IF('Conseil de classe'!$A$2=$I$3,Classe1!ED47,IF('Conseil de classe'!$A$2=$I$4,Classe2!ED50,IF('Conseil de classe'!$A$2=$I$5,Classe3!ED50,IF('Conseil de classe'!$A$2=$I$6,Classe4!ED50,IF('Conseil de classe'!$A$2=$I$7,Classe5!ED50,IF('Conseil de classe'!$A$2=$I$8,Classe6!ED50,IF('Conseil de classe'!$A$2=$I$9,Classe7!ED50,IF('Conseil de classe'!$A$2=$I$10,Classe8!ED50,IF('Conseil de classe'!$A$2=$I$11,Classe9!ED50)))))))))),"",IF('Conseil de classe'!$A$2=$I$3,Classe1!ED47,IF('Conseil de classe'!$A$2=$I$4,Classe2!ED50,IF('Conseil de classe'!$A$2=$I$5,Classe3!ED50,IF('Conseil de classe'!$A$2=$I$6,Classe4!ED50,IF('Conseil de classe'!$A$2=$I$7,Classe5!ED50,IF('Conseil de classe'!$A$2=$I$8,Classe6!ED50,IF('Conseil de classe'!$A$2=$I$9,Classe7!ED50,IF('Conseil de classe'!$A$2=$I$10,Classe8!ED50,IF('Conseil de classe'!$A$2=$I$11,Classe9!ED50))))))))))</f>
        <v/>
      </c>
      <c r="W49" s="7" t="str">
        <f>IF(ISBLANK(IF('Conseil de classe'!$A$2=$I$3,Classe1!EE47,IF('Conseil de classe'!$A$2=$I$4,Classe2!EE50,IF('Conseil de classe'!$A$2=$I$5,Classe3!EE50,IF('Conseil de classe'!$A$2=$I$6,Classe4!EE50,IF('Conseil de classe'!$A$2=$I$7,Classe5!EE50,IF('Conseil de classe'!$A$2=$I$8,Classe6!EE50,IF('Conseil de classe'!$A$2=$I$9,Classe7!EE50,IF('Conseil de classe'!$A$2=$I$10,Classe8!EE50,IF('Conseil de classe'!$A$2=$I$11,Classe9!EE50)))))))))),"",IF('Conseil de classe'!$A$2=$I$3,Classe1!EE47,IF('Conseil de classe'!$A$2=$I$4,Classe2!EE50,IF('Conseil de classe'!$A$2=$I$5,Classe3!EE50,IF('Conseil de classe'!$A$2=$I$6,Classe4!EE50,IF('Conseil de classe'!$A$2=$I$7,Classe5!EE50,IF('Conseil de classe'!$A$2=$I$8,Classe6!EE50,IF('Conseil de classe'!$A$2=$I$9,Classe7!EE50,IF('Conseil de classe'!$A$2=$I$10,Classe8!EE50,IF('Conseil de classe'!$A$2=$I$11,Classe9!EE50))))))))))</f>
        <v/>
      </c>
      <c r="X49" s="7">
        <f>IF(ISBLANK(IF('Conseil de classe'!$A$2=$I$3,Classe1!EF47,IF('Conseil de classe'!$A$2=$I$4,Classe2!EF50,IF('Conseil de classe'!$A$2=$I$5,Classe3!EF50,IF('Conseil de classe'!$A$2=$I$6,Classe4!EF50,IF('Conseil de classe'!$A$2=$I$7,Classe5!EF50,IF('Conseil de classe'!$A$2=$I$8,Classe6!EF50,IF('Conseil de classe'!$A$2=$I$9,Classe7!EF50,IF('Conseil de classe'!$A$2=$I$10,Classe8!EF50,IF('Conseil de classe'!$A$2=$I$11,Classe9!EF50)))))))))),"",IF('Conseil de classe'!$A$2=$I$3,Classe1!EF47,IF('Conseil de classe'!$A$2=$I$4,Classe2!EF50,IF('Conseil de classe'!$A$2=$I$5,Classe3!EF50,IF('Conseil de classe'!$A$2=$I$6,Classe4!EF50,IF('Conseil de classe'!$A$2=$I$7,Classe5!EF50,IF('Conseil de classe'!$A$2=$I$8,Classe6!EF50,IF('Conseil de classe'!$A$2=$I$9,Classe7!EF50,IF('Conseil de classe'!$A$2=$I$10,Classe8!EF50,IF('Conseil de classe'!$A$2=$I$11,Classe9!EF50))))))))))</f>
        <v>0</v>
      </c>
      <c r="Y49" s="7">
        <f>IF(ISBLANK(IF('Conseil de classe'!$A$2=$I$3,Classe1!EG47,IF('Conseil de classe'!$A$2=$I$4,Classe2!EG50,IF('Conseil de classe'!$A$2=$I$5,Classe3!EG50,IF('Conseil de classe'!$A$2=$I$6,Classe4!EG50,IF('Conseil de classe'!$A$2=$I$7,Classe5!EG50,IF('Conseil de classe'!$A$2=$I$8,Classe6!EG50,IF('Conseil de classe'!$A$2=$I$9,Classe7!EG50,IF('Conseil de classe'!$A$2=$I$10,Classe8!EG50,IF('Conseil de classe'!$A$2=$I$11,Classe9!EG50)))))))))),"",IF('Conseil de classe'!$A$2=$I$3,Classe1!EG47,IF('Conseil de classe'!$A$2=$I$4,Classe2!EG50,IF('Conseil de classe'!$A$2=$I$5,Classe3!EG50,IF('Conseil de classe'!$A$2=$I$6,Classe4!EG50,IF('Conseil de classe'!$A$2=$I$7,Classe5!EG50,IF('Conseil de classe'!$A$2=$I$8,Classe6!EG50,IF('Conseil de classe'!$A$2=$I$9,Classe7!EG50,IF('Conseil de classe'!$A$2=$I$10,Classe8!EG50,IF('Conseil de classe'!$A$2=$I$11,Classe9!EG50))))))))))</f>
        <v>0</v>
      </c>
      <c r="Z49" s="7">
        <f>IF(ISBLANK(IF('Conseil de classe'!$A$2=$I$3,Classe1!EH47,IF('Conseil de classe'!$A$2=$I$4,Classe2!EH50,IF('Conseil de classe'!$A$2=$I$5,Classe3!EH50,IF('Conseil de classe'!$A$2=$I$6,Classe4!EH50,IF('Conseil de classe'!$A$2=$I$7,Classe5!EH50,IF('Conseil de classe'!$A$2=$I$8,Classe6!EH50,IF('Conseil de classe'!$A$2=$I$9,Classe7!EH50,IF('Conseil de classe'!$A$2=$I$10,Classe8!EH50,IF('Conseil de classe'!$A$2=$I$11,Classe9!EH50)))))))))),"",IF('Conseil de classe'!$A$2=$I$3,Classe1!EH47,IF('Conseil de classe'!$A$2=$I$4,Classe2!EH50,IF('Conseil de classe'!$A$2=$I$5,Classe3!EH50,IF('Conseil de classe'!$A$2=$I$6,Classe4!EH50,IF('Conseil de classe'!$A$2=$I$7,Classe5!EH50,IF('Conseil de classe'!$A$2=$I$8,Classe6!EH50,IF('Conseil de classe'!$A$2=$I$9,Classe7!EH50,IF('Conseil de classe'!$A$2=$I$10,Classe8!EH50,IF('Conseil de classe'!$A$2=$I$11,Classe9!EH50))))))))))</f>
        <v>0</v>
      </c>
      <c r="AA49" s="7">
        <f>IF(ISBLANK(IF('Conseil de classe'!$A$2=$I$3,Classe1!EI47,IF('Conseil de classe'!$A$2=$I$4,Classe2!EI50,IF('Conseil de classe'!$A$2=$I$5,Classe3!EI50,IF('Conseil de classe'!$A$2=$I$6,Classe4!EI50,IF('Conseil de classe'!$A$2=$I$7,Classe5!EI50,IF('Conseil de classe'!$A$2=$I$8,Classe6!EI50,IF('Conseil de classe'!$A$2=$I$9,Classe7!EI50,IF('Conseil de classe'!$A$2=$I$10,Classe8!EI50,IF('Conseil de classe'!$A$2=$I$11,Classe9!EI50)))))))))),"",IF('Conseil de classe'!$A$2=$I$3,Classe1!EI47,IF('Conseil de classe'!$A$2=$I$4,Classe2!EI50,IF('Conseil de classe'!$A$2=$I$5,Classe3!EI50,IF('Conseil de classe'!$A$2=$I$6,Classe4!EI50,IF('Conseil de classe'!$A$2=$I$7,Classe5!EI50,IF('Conseil de classe'!$A$2=$I$8,Classe6!EI50,IF('Conseil de classe'!$A$2=$I$9,Classe7!EI50,IF('Conseil de classe'!$A$2=$I$10,Classe8!EI50,IF('Conseil de classe'!$A$2=$I$11,Classe9!EI50))))))))))</f>
        <v>0</v>
      </c>
      <c r="AB49" s="7">
        <f>IF(ISBLANK(IF('Conseil de classe'!$A$2=$I$3,Classe1!EJ47,IF('Conseil de classe'!$A$2=$I$4,Classe2!EJ50,IF('Conseil de classe'!$A$2=$I$5,Classe3!EJ50,IF('Conseil de classe'!$A$2=$I$6,Classe4!EJ50,IF('Conseil de classe'!$A$2=$I$7,Classe5!EJ50,IF('Conseil de classe'!$A$2=$I$8,Classe6!EJ50,IF('Conseil de classe'!$A$2=$I$9,Classe7!EJ50,IF('Conseil de classe'!$A$2=$I$10,Classe8!EJ50,IF('Conseil de classe'!$A$2=$I$11,Classe9!EJ50)))))))))),"",IF('Conseil de classe'!$A$2=$I$3,Classe1!EJ47,IF('Conseil de classe'!$A$2=$I$4,Classe2!EJ50,IF('Conseil de classe'!$A$2=$I$5,Classe3!EJ50,IF('Conseil de classe'!$A$2=$I$6,Classe4!EJ50,IF('Conseil de classe'!$A$2=$I$7,Classe5!EJ50,IF('Conseil de classe'!$A$2=$I$8,Classe6!EJ50,IF('Conseil de classe'!$A$2=$I$9,Classe7!EJ50,IF('Conseil de classe'!$A$2=$I$10,Classe8!EJ50,IF('Conseil de classe'!$A$2=$I$11,Classe9!EJ50))))))))))</f>
        <v>0</v>
      </c>
      <c r="AC49" s="7">
        <f>IF(ISBLANK(IF('Conseil de classe'!$A$2=$I$3,Classe1!EK47,IF('Conseil de classe'!$A$2=$I$4,Classe2!EK50,IF('Conseil de classe'!$A$2=$I$5,Classe3!EK50,IF('Conseil de classe'!$A$2=$I$6,Classe4!EK50,IF('Conseil de classe'!$A$2=$I$7,Classe5!EK50,IF('Conseil de classe'!$A$2=$I$8,Classe6!EK50,IF('Conseil de classe'!$A$2=$I$9,Classe7!EK50,IF('Conseil de classe'!$A$2=$I$10,Classe8!EK50,IF('Conseil de classe'!$A$2=$I$11,Classe9!EK50)))))))))),"",IF('Conseil de classe'!$A$2=$I$3,Classe1!EK47,IF('Conseil de classe'!$A$2=$I$4,Classe2!EK50,IF('Conseil de classe'!$A$2=$I$5,Classe3!EK50,IF('Conseil de classe'!$A$2=$I$6,Classe4!EK50,IF('Conseil de classe'!$A$2=$I$7,Classe5!EK50,IF('Conseil de classe'!$A$2=$I$8,Classe6!EK50,IF('Conseil de classe'!$A$2=$I$9,Classe7!EK50,IF('Conseil de classe'!$A$2=$I$10,Classe8!EK50,IF('Conseil de classe'!$A$2=$I$11,Classe9!EK50))))))))))</f>
        <v>0</v>
      </c>
      <c r="AD49" s="7">
        <f>IF(ISBLANK(IF('Conseil de classe'!$A$2=$I$3,Classe1!EL47,IF('Conseil de classe'!$A$2=$I$4,Classe2!EL50,IF('Conseil de classe'!$A$2=$I$5,Classe3!EL50,IF('Conseil de classe'!$A$2=$I$6,Classe4!EL50,IF('Conseil de classe'!$A$2=$I$7,Classe5!EL50,IF('Conseil de classe'!$A$2=$I$8,Classe6!EL50,IF('Conseil de classe'!$A$2=$I$9,Classe7!EL50,IF('Conseil de classe'!$A$2=$I$10,Classe8!EL50,IF('Conseil de classe'!$A$2=$I$11,Classe9!EL50)))))))))),"",IF('Conseil de classe'!$A$2=$I$3,Classe1!EL47,IF('Conseil de classe'!$A$2=$I$4,Classe2!EL50,IF('Conseil de classe'!$A$2=$I$5,Classe3!EL50,IF('Conseil de classe'!$A$2=$I$6,Classe4!EL50,IF('Conseil de classe'!$A$2=$I$7,Classe5!EL50,IF('Conseil de classe'!$A$2=$I$8,Classe6!EL50,IF('Conseil de classe'!$A$2=$I$9,Classe7!EL50,IF('Conseil de classe'!$A$2=$I$10,Classe8!EL50,IF('Conseil de classe'!$A$2=$I$11,Classe9!EL50))))))))))</f>
        <v>0</v>
      </c>
      <c r="AE49" s="7" t="str">
        <f>IF(ISBLANK(IF('Conseil de classe'!$A$2=$I$3,Classe1!EM47,IF('Conseil de classe'!$A$2=$I$4,Classe2!EM50,IF('Conseil de classe'!$A$2=$I$5,Classe3!EM50,IF('Conseil de classe'!$A$2=$I$6,Classe4!EM50,IF('Conseil de classe'!$A$2=$I$7,Classe5!EM50,IF('Conseil de classe'!$A$2=$I$8,Classe6!EM50,IF('Conseil de classe'!$A$2=$I$9,Classe7!EM50,IF('Conseil de classe'!$A$2=$I$10,Classe8!EM50,IF('Conseil de classe'!$A$2=$I$11,Classe9!EM50)))))))))),"",IF('Conseil de classe'!$A$2=$I$3,Classe1!EM47,IF('Conseil de classe'!$A$2=$I$4,Classe2!EM50,IF('Conseil de classe'!$A$2=$I$5,Classe3!EM50,IF('Conseil de classe'!$A$2=$I$6,Classe4!EM50,IF('Conseil de classe'!$A$2=$I$7,Classe5!EM50,IF('Conseil de classe'!$A$2=$I$8,Classe6!EM50,IF('Conseil de classe'!$A$2=$I$9,Classe7!EM50,IF('Conseil de classe'!$A$2=$I$10,Classe8!EM50,IF('Conseil de classe'!$A$2=$I$11,Classe9!EM50))))))))))</f>
        <v/>
      </c>
      <c r="AF49" s="7" t="str">
        <f>IF(ISBLANK(IF('Conseil de classe'!$A$2=$I$3,Classe1!EN47,IF('Conseil de classe'!$A$2=$I$4,Classe2!EN50,IF('Conseil de classe'!$A$2=$I$5,Classe3!EN50,IF('Conseil de classe'!$A$2=$I$6,Classe4!EN50,IF('Conseil de classe'!$A$2=$I$7,Classe5!EN50,IF('Conseil de classe'!$A$2=$I$8,Classe6!EN50,IF('Conseil de classe'!$A$2=$I$9,Classe7!EN50,IF('Conseil de classe'!$A$2=$I$10,Classe8!EN50,IF('Conseil de classe'!$A$2=$I$11,Classe9!EN50)))))))))),"",IF('Conseil de classe'!$A$2=$I$3,Classe1!EN47,IF('Conseil de classe'!$A$2=$I$4,Classe2!EN50,IF('Conseil de classe'!$A$2=$I$5,Classe3!EN50,IF('Conseil de classe'!$A$2=$I$6,Classe4!EN50,IF('Conseil de classe'!$A$2=$I$7,Classe5!EN50,IF('Conseil de classe'!$A$2=$I$8,Classe6!EN50,IF('Conseil de classe'!$A$2=$I$9,Classe7!EN50,IF('Conseil de classe'!$A$2=$I$10,Classe8!EN50,IF('Conseil de classe'!$A$2=$I$11,Classe9!EN50))))))))))</f>
        <v/>
      </c>
      <c r="AG49" s="7" t="str">
        <f>IF(ISBLANK(IF('Conseil de classe'!$A$2=$I$3,Classe1!EO47,IF('Conseil de classe'!$A$2=$I$4,Classe2!EO50,IF('Conseil de classe'!$A$2=$I$5,Classe3!EO50,IF('Conseil de classe'!$A$2=$I$6,Classe4!EO50,IF('Conseil de classe'!$A$2=$I$7,Classe5!EO50,IF('Conseil de classe'!$A$2=$I$8,Classe6!EO50,IF('Conseil de classe'!$A$2=$I$9,Classe7!EO50,IF('Conseil de classe'!$A$2=$I$10,Classe8!EO50,IF('Conseil de classe'!$A$2=$I$11,Classe9!EO50)))))))))),"",IF('Conseil de classe'!$A$2=$I$3,Classe1!EO47,IF('Conseil de classe'!$A$2=$I$4,Classe2!EO50,IF('Conseil de classe'!$A$2=$I$5,Classe3!EO50,IF('Conseil de classe'!$A$2=$I$6,Classe4!EO50,IF('Conseil de classe'!$A$2=$I$7,Classe5!EO50,IF('Conseil de classe'!$A$2=$I$8,Classe6!EO50,IF('Conseil de classe'!$A$2=$I$9,Classe7!EO50,IF('Conseil de classe'!$A$2=$I$10,Classe8!EO50,IF('Conseil de classe'!$A$2=$I$11,Classe9!EO50))))))))))</f>
        <v/>
      </c>
      <c r="AH49" s="7" t="str">
        <f>IF(ISBLANK(IF('Conseil de classe'!$A$2=$I$3,Classe1!EP47,IF('Conseil de classe'!$A$2=$I$4,Classe2!EP50,IF('Conseil de classe'!$A$2=$I$5,Classe3!EP50,IF('Conseil de classe'!$A$2=$I$6,Classe4!EP50,IF('Conseil de classe'!$A$2=$I$7,Classe5!EP50,IF('Conseil de classe'!$A$2=$I$8,Classe6!EP50,IF('Conseil de classe'!$A$2=$I$9,Classe7!EP50,IF('Conseil de classe'!$A$2=$I$10,Classe8!EP50,IF('Conseil de classe'!$A$2=$I$11,Classe9!EP50)))))))))),"",IF('Conseil de classe'!$A$2=$I$3,Classe1!EP47,IF('Conseil de classe'!$A$2=$I$4,Classe2!EP50,IF('Conseil de classe'!$A$2=$I$5,Classe3!EP50,IF('Conseil de classe'!$A$2=$I$6,Classe4!EP50,IF('Conseil de classe'!$A$2=$I$7,Classe5!EP50,IF('Conseil de classe'!$A$2=$I$8,Classe6!EP50,IF('Conseil de classe'!$A$2=$I$9,Classe7!EP50,IF('Conseil de classe'!$A$2=$I$10,Classe8!EP50,IF('Conseil de classe'!$A$2=$I$11,Classe9!EP50))))))))))</f>
        <v/>
      </c>
      <c r="AI49" s="7" t="str">
        <f>IF(ISBLANK(IF('Conseil de classe'!$A$2=$I$3,Classe1!EQ47,IF('Conseil de classe'!$A$2=$I$4,Classe2!EQ50,IF('Conseil de classe'!$A$2=$I$5,Classe3!EQ50,IF('Conseil de classe'!$A$2=$I$6,Classe4!EQ50,IF('Conseil de classe'!$A$2=$I$7,Classe5!EQ50,IF('Conseil de classe'!$A$2=$I$8,Classe6!EQ50,IF('Conseil de classe'!$A$2=$I$9,Classe7!EQ50,IF('Conseil de classe'!$A$2=$I$10,Classe8!EQ50,IF('Conseil de classe'!$A$2=$I$11,Classe9!EQ50)))))))))),"",IF('Conseil de classe'!$A$2=$I$3,Classe1!EQ47,IF('Conseil de classe'!$A$2=$I$4,Classe2!EQ50,IF('Conseil de classe'!$A$2=$I$5,Classe3!EQ50,IF('Conseil de classe'!$A$2=$I$6,Classe4!EQ50,IF('Conseil de classe'!$A$2=$I$7,Classe5!EQ50,IF('Conseil de classe'!$A$2=$I$8,Classe6!EQ50,IF('Conseil de classe'!$A$2=$I$9,Classe7!EQ50,IF('Conseil de classe'!$A$2=$I$10,Classe8!EQ50,IF('Conseil de classe'!$A$2=$I$11,Classe9!EQ50))))))))))</f>
        <v/>
      </c>
      <c r="AJ49" s="7" t="str">
        <f>IF(ISBLANK(IF('Conseil de classe'!$A$2=$I$3,Classe1!ER47,IF('Conseil de classe'!$A$2=$I$4,Classe2!ER50,IF('Conseil de classe'!$A$2=$I$5,Classe3!ER50,IF('Conseil de classe'!$A$2=$I$6,Classe4!ER50,IF('Conseil de classe'!$A$2=$I$7,Classe5!ER50,IF('Conseil de classe'!$A$2=$I$8,Classe6!ER50,IF('Conseil de classe'!$A$2=$I$9,Classe7!ER50,IF('Conseil de classe'!$A$2=$I$10,Classe8!ER50,IF('Conseil de classe'!$A$2=$I$11,Classe9!ER50)))))))))),"",IF('Conseil de classe'!$A$2=$I$3,Classe1!ER47,IF('Conseil de classe'!$A$2=$I$4,Classe2!ER50,IF('Conseil de classe'!$A$2=$I$5,Classe3!ER50,IF('Conseil de classe'!$A$2=$I$6,Classe4!ER50,IF('Conseil de classe'!$A$2=$I$7,Classe5!ER50,IF('Conseil de classe'!$A$2=$I$8,Classe6!ER50,IF('Conseil de classe'!$A$2=$I$9,Classe7!ER50,IF('Conseil de classe'!$A$2=$I$10,Classe8!ER50,IF('Conseil de classe'!$A$2=$I$11,Classe9!ER50))))))))))</f>
        <v/>
      </c>
      <c r="AK49" s="7">
        <f>IF(ISBLANK(IF('Conseil de classe'!$A$2=$I$3,Classe1!ES47,IF('Conseil de classe'!$A$2=$I$4,Classe2!ES50,IF('Conseil de classe'!$A$2=$I$5,Classe3!ES50,IF('Conseil de classe'!$A$2=$I$6,Classe4!ES50,IF('Conseil de classe'!$A$2=$I$7,Classe5!ES50,IF('Conseil de classe'!$A$2=$I$8,Classe6!ES50,IF('Conseil de classe'!$A$2=$I$9,Classe7!ES50,IF('Conseil de classe'!$A$2=$I$10,Classe8!ES50,IF('Conseil de classe'!$A$2=$I$11,Classe9!ES50)))))))))),"",IF('Conseil de classe'!$A$2=$I$3,Classe1!ES47,IF('Conseil de classe'!$A$2=$I$4,Classe2!ES50,IF('Conseil de classe'!$A$2=$I$5,Classe3!ES50,IF('Conseil de classe'!$A$2=$I$6,Classe4!ES50,IF('Conseil de classe'!$A$2=$I$7,Classe5!ES50,IF('Conseil de classe'!$A$2=$I$8,Classe6!ES50,IF('Conseil de classe'!$A$2=$I$9,Classe7!ES50,IF('Conseil de classe'!$A$2=$I$10,Classe8!ES50,IF('Conseil de classe'!$A$2=$I$11,Classe9!ES50))))))))))</f>
        <v>0</v>
      </c>
      <c r="AL49" s="7">
        <f>IF(ISBLANK(IF('Conseil de classe'!$A$2=$I$3,Classe1!ET47,IF('Conseil de classe'!$A$2=$I$4,Classe2!ET50,IF('Conseil de classe'!$A$2=$I$5,Classe3!ET50,IF('Conseil de classe'!$A$2=$I$6,Classe4!ET50,IF('Conseil de classe'!$A$2=$I$7,Classe5!ET50,IF('Conseil de classe'!$A$2=$I$8,Classe6!ET50,IF('Conseil de classe'!$A$2=$I$9,Classe7!ET50,IF('Conseil de classe'!$A$2=$I$10,Classe8!ET50,IF('Conseil de classe'!$A$2=$I$11,Classe9!ET50)))))))))),"",IF('Conseil de classe'!$A$2=$I$3,Classe1!ET47,IF('Conseil de classe'!$A$2=$I$4,Classe2!ET50,IF('Conseil de classe'!$A$2=$I$5,Classe3!ET50,IF('Conseil de classe'!$A$2=$I$6,Classe4!ET50,IF('Conseil de classe'!$A$2=$I$7,Classe5!ET50,IF('Conseil de classe'!$A$2=$I$8,Classe6!ET50,IF('Conseil de classe'!$A$2=$I$9,Classe7!ET50,IF('Conseil de classe'!$A$2=$I$10,Classe8!ET50,IF('Conseil de classe'!$A$2=$I$11,Classe9!ET50))))))))))</f>
        <v>0</v>
      </c>
      <c r="AM49" s="7">
        <f>IF(ISBLANK(IF('Conseil de classe'!$A$2=$I$3,Classe1!EU47,IF('Conseil de classe'!$A$2=$I$4,Classe2!EU50,IF('Conseil de classe'!$A$2=$I$5,Classe3!EU50,IF('Conseil de classe'!$A$2=$I$6,Classe4!EU50,IF('Conseil de classe'!$A$2=$I$7,Classe5!EU50,IF('Conseil de classe'!$A$2=$I$8,Classe6!EU50,IF('Conseil de classe'!$A$2=$I$9,Classe7!EU50,IF('Conseil de classe'!$A$2=$I$10,Classe8!EU50,IF('Conseil de classe'!$A$2=$I$11,Classe9!EU50)))))))))),"",IF('Conseil de classe'!$A$2=$I$3,Classe1!EU47,IF('Conseil de classe'!$A$2=$I$4,Classe2!EU50,IF('Conseil de classe'!$A$2=$I$5,Classe3!EU50,IF('Conseil de classe'!$A$2=$I$6,Classe4!EU50,IF('Conseil de classe'!$A$2=$I$7,Classe5!EU50,IF('Conseil de classe'!$A$2=$I$8,Classe6!EU50,IF('Conseil de classe'!$A$2=$I$9,Classe7!EU50,IF('Conseil de classe'!$A$2=$I$10,Classe8!EU50,IF('Conseil de classe'!$A$2=$I$11,Classe9!EU50))))))))))</f>
        <v>0</v>
      </c>
      <c r="AN49" s="7">
        <f>IF(ISBLANK(IF('Conseil de classe'!$A$2=$I$3,Classe1!EV47,IF('Conseil de classe'!$A$2=$I$4,Classe2!EV50,IF('Conseil de classe'!$A$2=$I$5,Classe3!EV50,IF('Conseil de classe'!$A$2=$I$6,Classe4!EV50,IF('Conseil de classe'!$A$2=$I$7,Classe5!EV50,IF('Conseil de classe'!$A$2=$I$8,Classe6!EV50,IF('Conseil de classe'!$A$2=$I$9,Classe7!EV50,IF('Conseil de classe'!$A$2=$I$10,Classe8!EV50,IF('Conseil de classe'!$A$2=$I$11,Classe9!EV50)))))))))),"",IF('Conseil de classe'!$A$2=$I$3,Classe1!EV47,IF('Conseil de classe'!$A$2=$I$4,Classe2!EV50,IF('Conseil de classe'!$A$2=$I$5,Classe3!EV50,IF('Conseil de classe'!$A$2=$I$6,Classe4!EV50,IF('Conseil de classe'!$A$2=$I$7,Classe5!EV50,IF('Conseil de classe'!$A$2=$I$8,Classe6!EV50,IF('Conseil de classe'!$A$2=$I$9,Classe7!EV50,IF('Conseil de classe'!$A$2=$I$10,Classe8!EV50,IF('Conseil de classe'!$A$2=$I$11,Classe9!EV50))))))))))</f>
        <v>0</v>
      </c>
      <c r="AO49" s="7">
        <f>IF(ISBLANK(IF('Conseil de classe'!$A$2=$I$3,Classe1!EW47,IF('Conseil de classe'!$A$2=$I$4,Classe2!EW50,IF('Conseil de classe'!$A$2=$I$5,Classe3!EW50,IF('Conseil de classe'!$A$2=$I$6,Classe4!EW50,IF('Conseil de classe'!$A$2=$I$7,Classe5!EW50,IF('Conseil de classe'!$A$2=$I$8,Classe6!EW50,IF('Conseil de classe'!$A$2=$I$9,Classe7!EW50,IF('Conseil de classe'!$A$2=$I$10,Classe8!EW50,IF('Conseil de classe'!$A$2=$I$11,Classe9!EW50)))))))))),"",IF('Conseil de classe'!$A$2=$I$3,Classe1!EW47,IF('Conseil de classe'!$A$2=$I$4,Classe2!EW50,IF('Conseil de classe'!$A$2=$I$5,Classe3!EW50,IF('Conseil de classe'!$A$2=$I$6,Classe4!EW50,IF('Conseil de classe'!$A$2=$I$7,Classe5!EW50,IF('Conseil de classe'!$A$2=$I$8,Classe6!EW50,IF('Conseil de classe'!$A$2=$I$9,Classe7!EW50,IF('Conseil de classe'!$A$2=$I$10,Classe8!EW50,IF('Conseil de classe'!$A$2=$I$11,Classe9!EW50))))))))))</f>
        <v>0</v>
      </c>
      <c r="AP49" s="7">
        <f>IF(ISBLANK(IF('Conseil de classe'!$A$2=$I$3,Classe1!EX47,IF('Conseil de classe'!$A$2=$I$4,Classe2!EX50,IF('Conseil de classe'!$A$2=$I$5,Classe3!EX50,IF('Conseil de classe'!$A$2=$I$6,Classe4!EX50,IF('Conseil de classe'!$A$2=$I$7,Classe5!EX50,IF('Conseil de classe'!$A$2=$I$8,Classe6!EX50,IF('Conseil de classe'!$A$2=$I$9,Classe7!EX50,IF('Conseil de classe'!$A$2=$I$10,Classe8!EX50,IF('Conseil de classe'!$A$2=$I$11,Classe9!EX50)))))))))),"",IF('Conseil de classe'!$A$2=$I$3,Classe1!EX47,IF('Conseil de classe'!$A$2=$I$4,Classe2!EX50,IF('Conseil de classe'!$A$2=$I$5,Classe3!EX50,IF('Conseil de classe'!$A$2=$I$6,Classe4!EX50,IF('Conseil de classe'!$A$2=$I$7,Classe5!EX50,IF('Conseil de classe'!$A$2=$I$8,Classe6!EX50,IF('Conseil de classe'!$A$2=$I$9,Classe7!EX50,IF('Conseil de classe'!$A$2=$I$10,Classe8!EX50,IF('Conseil de classe'!$A$2=$I$11,Classe9!EX50))))))))))</f>
        <v>0</v>
      </c>
      <c r="AQ49" s="7">
        <f>IF(ISBLANK(IF('Conseil de classe'!$A$2=$I$3,Classe1!EY47,IF('Conseil de classe'!$A$2=$I$4,Classe2!EY50,IF('Conseil de classe'!$A$2=$I$5,Classe3!EY50,IF('Conseil de classe'!$A$2=$I$6,Classe4!EY50,IF('Conseil de classe'!$A$2=$I$7,Classe5!EY50,IF('Conseil de classe'!$A$2=$I$8,Classe6!EY50,IF('Conseil de classe'!$A$2=$I$9,Classe7!EY50,IF('Conseil de classe'!$A$2=$I$10,Classe8!EY50,IF('Conseil de classe'!$A$2=$I$11,Classe9!EY50)))))))))),"",IF('Conseil de classe'!$A$2=$I$3,Classe1!EY47,IF('Conseil de classe'!$A$2=$I$4,Classe2!EY50,IF('Conseil de classe'!$A$2=$I$5,Classe3!EY50,IF('Conseil de classe'!$A$2=$I$6,Classe4!EY50,IF('Conseil de classe'!$A$2=$I$7,Classe5!EY50,IF('Conseil de classe'!$A$2=$I$8,Classe6!EY50,IF('Conseil de classe'!$A$2=$I$9,Classe7!EY50,IF('Conseil de classe'!$A$2=$I$10,Classe8!EY50,IF('Conseil de classe'!$A$2=$I$11,Classe9!EY50))))))))))</f>
        <v>0</v>
      </c>
      <c r="AR49" s="7" t="str">
        <f>IF(ISBLANK(IF('Conseil de classe'!$A$2=$I$3,Classe1!EZ47,IF('Conseil de classe'!$A$2=$I$4,Classe2!EZ50,IF('Conseil de classe'!$A$2=$I$5,Classe3!EZ50,IF('Conseil de classe'!$A$2=$I$6,Classe4!EZ50,IF('Conseil de classe'!$A$2=$I$7,Classe5!EZ50,IF('Conseil de classe'!$A$2=$I$8,Classe6!EZ50,IF('Conseil de classe'!$A$2=$I$9,Classe7!EZ50,IF('Conseil de classe'!$A$2=$I$10,Classe8!EZ50,IF('Conseil de classe'!$A$2=$I$11,Classe9!EZ50)))))))))),"",IF('Conseil de classe'!$A$2=$I$3,Classe1!EZ47,IF('Conseil de classe'!$A$2=$I$4,Classe2!EZ50,IF('Conseil de classe'!$A$2=$I$5,Classe3!EZ50,IF('Conseil de classe'!$A$2=$I$6,Classe4!EZ50,IF('Conseil de classe'!$A$2=$I$7,Classe5!EZ50,IF('Conseil de classe'!$A$2=$I$8,Classe6!EZ50,IF('Conseil de classe'!$A$2=$I$9,Classe7!EZ50,IF('Conseil de classe'!$A$2=$I$10,Classe8!EZ50,IF('Conseil de classe'!$A$2=$I$11,Classe9!EZ50))))))))))</f>
        <v/>
      </c>
      <c r="AS49" s="7" t="str">
        <f>IF(ISBLANK(IF('Conseil de classe'!$A$2=$I$3,Classe1!FA47,IF('Conseil de classe'!$A$2=$I$4,Classe2!FA50,IF('Conseil de classe'!$A$2=$I$5,Classe3!FA50,IF('Conseil de classe'!$A$2=$I$6,Classe4!FA50,IF('Conseil de classe'!$A$2=$I$7,Classe5!FA50,IF('Conseil de classe'!$A$2=$I$8,Classe6!FA50,IF('Conseil de classe'!$A$2=$I$9,Classe7!FA50,IF('Conseil de classe'!$A$2=$I$10,Classe8!FA50,IF('Conseil de classe'!$A$2=$I$11,Classe9!FA50)))))))))),"",IF('Conseil de classe'!$A$2=$I$3,Classe1!FA47,IF('Conseil de classe'!$A$2=$I$4,Classe2!FA50,IF('Conseil de classe'!$A$2=$I$5,Classe3!FA50,IF('Conseil de classe'!$A$2=$I$6,Classe4!FA50,IF('Conseil de classe'!$A$2=$I$7,Classe5!FA50,IF('Conseil de classe'!$A$2=$I$8,Classe6!FA50,IF('Conseil de classe'!$A$2=$I$9,Classe7!FA50,IF('Conseil de classe'!$A$2=$I$10,Classe8!FA50,IF('Conseil de classe'!$A$2=$I$11,Classe9!FA50))))))))))</f>
        <v/>
      </c>
      <c r="AT49" s="7" t="str">
        <f>IF(ISBLANK(IF('Conseil de classe'!$A$2=$I$3,Classe1!FB47,IF('Conseil de classe'!$A$2=$I$4,Classe2!FB50,IF('Conseil de classe'!$A$2=$I$5,Classe3!FB50,IF('Conseil de classe'!$A$2=$I$6,Classe4!FB50,IF('Conseil de classe'!$A$2=$I$7,Classe5!FB50,IF('Conseil de classe'!$A$2=$I$8,Classe6!FB50,IF('Conseil de classe'!$A$2=$I$9,Classe7!FB50,IF('Conseil de classe'!$A$2=$I$10,Classe8!FB50,IF('Conseil de classe'!$A$2=$I$11,Classe9!FB50)))))))))),"",IF('Conseil de classe'!$A$2=$I$3,Classe1!FB47,IF('Conseil de classe'!$A$2=$I$4,Classe2!FB50,IF('Conseil de classe'!$A$2=$I$5,Classe3!FB50,IF('Conseil de classe'!$A$2=$I$6,Classe4!FB50,IF('Conseil de classe'!$A$2=$I$7,Classe5!FB50,IF('Conseil de classe'!$A$2=$I$8,Classe6!FB50,IF('Conseil de classe'!$A$2=$I$9,Classe7!FB50,IF('Conseil de classe'!$A$2=$I$10,Classe8!FB50,IF('Conseil de classe'!$A$2=$I$11,Classe9!FB50))))))))))</f>
        <v/>
      </c>
      <c r="AU49" s="7" t="str">
        <f>IF(ISBLANK(IF('Conseil de classe'!$A$2=$I$3,Classe1!FC47,IF('Conseil de classe'!$A$2=$I$4,Classe2!FC50,IF('Conseil de classe'!$A$2=$I$5,Classe3!FC50,IF('Conseil de classe'!$A$2=$I$6,Classe4!FC50,IF('Conseil de classe'!$A$2=$I$7,Classe5!FC50,IF('Conseil de classe'!$A$2=$I$8,Classe6!FC50,IF('Conseil de classe'!$A$2=$I$9,Classe7!FC50,IF('Conseil de classe'!$A$2=$I$10,Classe8!FC50,IF('Conseil de classe'!$A$2=$I$11,Classe9!FC50)))))))))),"",IF('Conseil de classe'!$A$2=$I$3,Classe1!FC47,IF('Conseil de classe'!$A$2=$I$4,Classe2!FC50,IF('Conseil de classe'!$A$2=$I$5,Classe3!FC50,IF('Conseil de classe'!$A$2=$I$6,Classe4!FC50,IF('Conseil de classe'!$A$2=$I$7,Classe5!FC50,IF('Conseil de classe'!$A$2=$I$8,Classe6!FC50,IF('Conseil de classe'!$A$2=$I$9,Classe7!FC50,IF('Conseil de classe'!$A$2=$I$10,Classe8!FC50,IF('Conseil de classe'!$A$2=$I$11,Classe9!FC50))))))))))</f>
        <v/>
      </c>
      <c r="AV49" s="7" t="str">
        <f>IF(ISBLANK(IF('Conseil de classe'!$A$2=$I$3,Classe1!FD47,IF('Conseil de classe'!$A$2=$I$4,Classe2!FD50,IF('Conseil de classe'!$A$2=$I$5,Classe3!FD50,IF('Conseil de classe'!$A$2=$I$6,Classe4!FD50,IF('Conseil de classe'!$A$2=$I$7,Classe5!FD50,IF('Conseil de classe'!$A$2=$I$8,Classe6!FD50,IF('Conseil de classe'!$A$2=$I$9,Classe7!FD50,IF('Conseil de classe'!$A$2=$I$10,Classe8!FD50,IF('Conseil de classe'!$A$2=$I$11,Classe9!FD50)))))))))),"",IF('Conseil de classe'!$A$2=$I$3,Classe1!FD47,IF('Conseil de classe'!$A$2=$I$4,Classe2!FD50,IF('Conseil de classe'!$A$2=$I$5,Classe3!FD50,IF('Conseil de classe'!$A$2=$I$6,Classe4!FD50,IF('Conseil de classe'!$A$2=$I$7,Classe5!FD50,IF('Conseil de classe'!$A$2=$I$8,Classe6!FD50,IF('Conseil de classe'!$A$2=$I$9,Classe7!FD50,IF('Conseil de classe'!$A$2=$I$10,Classe8!FD50,IF('Conseil de classe'!$A$2=$I$11,Classe9!FD50))))))))))</f>
        <v/>
      </c>
      <c r="AW49" s="7" t="str">
        <f>IF(ISBLANK(IF('Conseil de classe'!$A$2=$I$3,Classe1!FE47,IF('Conseil de classe'!$A$2=$I$4,Classe2!FE50,IF('Conseil de classe'!$A$2=$I$5,Classe3!FE50,IF('Conseil de classe'!$A$2=$I$6,Classe4!FE50,IF('Conseil de classe'!$A$2=$I$7,Classe5!FE50,IF('Conseil de classe'!$A$2=$I$8,Classe6!FE50,IF('Conseil de classe'!$A$2=$I$9,Classe7!FE50,IF('Conseil de classe'!$A$2=$I$10,Classe8!FE50,IF('Conseil de classe'!$A$2=$I$11,Classe9!FE50)))))))))),"",IF('Conseil de classe'!$A$2=$I$3,Classe1!FE47,IF('Conseil de classe'!$A$2=$I$4,Classe2!FE50,IF('Conseil de classe'!$A$2=$I$5,Classe3!FE50,IF('Conseil de classe'!$A$2=$I$6,Classe4!FE50,IF('Conseil de classe'!$A$2=$I$7,Classe5!FE50,IF('Conseil de classe'!$A$2=$I$8,Classe6!FE50,IF('Conseil de classe'!$A$2=$I$9,Classe7!FE50,IF('Conseil de classe'!$A$2=$I$10,Classe8!FE50,IF('Conseil de classe'!$A$2=$I$11,Classe9!FE50))))))))))</f>
        <v/>
      </c>
      <c r="AX49" s="7">
        <f>IF(ISBLANK(IF('Conseil de classe'!$A$2=$I$3,Classe1!FF47,IF('Conseil de classe'!$A$2=$I$4,Classe2!FF50,IF('Conseil de classe'!$A$2=$I$5,Classe3!FF50,IF('Conseil de classe'!$A$2=$I$6,Classe4!FF50,IF('Conseil de classe'!$A$2=$I$7,Classe5!FF50,IF('Conseil de classe'!$A$2=$I$8,Classe6!FF50,IF('Conseil de classe'!$A$2=$I$9,Classe7!FF50,IF('Conseil de classe'!$A$2=$I$10,Classe8!FF50,IF('Conseil de classe'!$A$2=$I$11,Classe9!FF50)))))))))),"",IF('Conseil de classe'!$A$2=$I$3,Classe1!FF47,IF('Conseil de classe'!$A$2=$I$4,Classe2!FF50,IF('Conseil de classe'!$A$2=$I$5,Classe3!FF50,IF('Conseil de classe'!$A$2=$I$6,Classe4!FF50,IF('Conseil de classe'!$A$2=$I$7,Classe5!FF50,IF('Conseil de classe'!$A$2=$I$8,Classe6!FF50,IF('Conseil de classe'!$A$2=$I$9,Classe7!FF50,IF('Conseil de classe'!$A$2=$I$10,Classe8!FF50,IF('Conseil de classe'!$A$2=$I$11,Classe9!FF50))))))))))</f>
        <v>0</v>
      </c>
      <c r="AY49" s="7">
        <f>IF(ISBLANK(IF('Conseil de classe'!$A$2=$I$3,Classe1!FG47,IF('Conseil de classe'!$A$2=$I$4,Classe2!FG50,IF('Conseil de classe'!$A$2=$I$5,Classe3!FG50,IF('Conseil de classe'!$A$2=$I$6,Classe4!FG50,IF('Conseil de classe'!$A$2=$I$7,Classe5!FG50,IF('Conseil de classe'!$A$2=$I$8,Classe6!FG50,IF('Conseil de classe'!$A$2=$I$9,Classe7!FG50,IF('Conseil de classe'!$A$2=$I$10,Classe8!FG50,IF('Conseil de classe'!$A$2=$I$11,Classe9!FG50)))))))))),"",IF('Conseil de classe'!$A$2=$I$3,Classe1!FG47,IF('Conseil de classe'!$A$2=$I$4,Classe2!FG50,IF('Conseil de classe'!$A$2=$I$5,Classe3!FG50,IF('Conseil de classe'!$A$2=$I$6,Classe4!FG50,IF('Conseil de classe'!$A$2=$I$7,Classe5!FG50,IF('Conseil de classe'!$A$2=$I$8,Classe6!FG50,IF('Conseil de classe'!$A$2=$I$9,Classe7!FG50,IF('Conseil de classe'!$A$2=$I$10,Classe8!FG50,IF('Conseil de classe'!$A$2=$I$11,Classe9!FG50))))))))))</f>
        <v>0</v>
      </c>
      <c r="AZ49" s="7">
        <f>IF(ISBLANK(IF('Conseil de classe'!$A$2=$I$3,Classe1!FH47,IF('Conseil de classe'!$A$2=$I$4,Classe2!FH50,IF('Conseil de classe'!$A$2=$I$5,Classe3!FH50,IF('Conseil de classe'!$A$2=$I$6,Classe4!FH50,IF('Conseil de classe'!$A$2=$I$7,Classe5!FH50,IF('Conseil de classe'!$A$2=$I$8,Classe6!FH50,IF('Conseil de classe'!$A$2=$I$9,Classe7!FH50,IF('Conseil de classe'!$A$2=$I$10,Classe8!FH50,IF('Conseil de classe'!$A$2=$I$11,Classe9!FH50)))))))))),"",IF('Conseil de classe'!$A$2=$I$3,Classe1!FH47,IF('Conseil de classe'!$A$2=$I$4,Classe2!FH50,IF('Conseil de classe'!$A$2=$I$5,Classe3!FH50,IF('Conseil de classe'!$A$2=$I$6,Classe4!FH50,IF('Conseil de classe'!$A$2=$I$7,Classe5!FH50,IF('Conseil de classe'!$A$2=$I$8,Classe6!FH50,IF('Conseil de classe'!$A$2=$I$9,Classe7!FH50,IF('Conseil de classe'!$A$2=$I$10,Classe8!FH50,IF('Conseil de classe'!$A$2=$I$11,Classe9!FH50))))))))))</f>
        <v>0</v>
      </c>
      <c r="BA49" s="7">
        <f>IF(ISBLANK(IF('Conseil de classe'!$A$2=$I$3,Classe1!FI47,IF('Conseil de classe'!$A$2=$I$4,Classe2!FI50,IF('Conseil de classe'!$A$2=$I$5,Classe3!FI50,IF('Conseil de classe'!$A$2=$I$6,Classe4!FI50,IF('Conseil de classe'!$A$2=$I$7,Classe5!FI50,IF('Conseil de classe'!$A$2=$I$8,Classe6!FI50,IF('Conseil de classe'!$A$2=$I$9,Classe7!FI50,IF('Conseil de classe'!$A$2=$I$10,Classe8!FI50,IF('Conseil de classe'!$A$2=$I$11,Classe9!FI50)))))))))),"",IF('Conseil de classe'!$A$2=$I$3,Classe1!FI47,IF('Conseil de classe'!$A$2=$I$4,Classe2!FI50,IF('Conseil de classe'!$A$2=$I$5,Classe3!FI50,IF('Conseil de classe'!$A$2=$I$6,Classe4!FI50,IF('Conseil de classe'!$A$2=$I$7,Classe5!FI50,IF('Conseil de classe'!$A$2=$I$8,Classe6!FI50,IF('Conseil de classe'!$A$2=$I$9,Classe7!FI50,IF('Conseil de classe'!$A$2=$I$10,Classe8!FI50,IF('Conseil de classe'!$A$2=$I$11,Classe9!FI50))))))))))</f>
        <v>0</v>
      </c>
      <c r="BB49" s="7">
        <f>IF(ISBLANK(IF('Conseil de classe'!$A$2=$I$3,Classe1!FJ47,IF('Conseil de classe'!$A$2=$I$4,Classe2!FJ50,IF('Conseil de classe'!$A$2=$I$5,Classe3!FJ50,IF('Conseil de classe'!$A$2=$I$6,Classe4!FJ50,IF('Conseil de classe'!$A$2=$I$7,Classe5!FJ50,IF('Conseil de classe'!$A$2=$I$8,Classe6!FJ50,IF('Conseil de classe'!$A$2=$I$9,Classe7!FJ50,IF('Conseil de classe'!$A$2=$I$10,Classe8!FJ50,IF('Conseil de classe'!$A$2=$I$11,Classe9!FJ50)))))))))),"",IF('Conseil de classe'!$A$2=$I$3,Classe1!FJ47,IF('Conseil de classe'!$A$2=$I$4,Classe2!FJ50,IF('Conseil de classe'!$A$2=$I$5,Classe3!FJ50,IF('Conseil de classe'!$A$2=$I$6,Classe4!FJ50,IF('Conseil de classe'!$A$2=$I$7,Classe5!FJ50,IF('Conseil de classe'!$A$2=$I$8,Classe6!FJ50,IF('Conseil de classe'!$A$2=$I$9,Classe7!FJ50,IF('Conseil de classe'!$A$2=$I$10,Classe8!FJ50,IF('Conseil de classe'!$A$2=$I$11,Classe9!FJ50))))))))))</f>
        <v>0</v>
      </c>
      <c r="BC49" s="7">
        <f>IF(ISBLANK(IF('Conseil de classe'!$A$2=$I$3,Classe1!FK47,IF('Conseil de classe'!$A$2=$I$4,Classe2!FK50,IF('Conseil de classe'!$A$2=$I$5,Classe3!FK50,IF('Conseil de classe'!$A$2=$I$6,Classe4!FK50,IF('Conseil de classe'!$A$2=$I$7,Classe5!FK50,IF('Conseil de classe'!$A$2=$I$8,Classe6!FK50,IF('Conseil de classe'!$A$2=$I$9,Classe7!FK50,IF('Conseil de classe'!$A$2=$I$10,Classe8!FK50,IF('Conseil de classe'!$A$2=$I$11,Classe9!FK50)))))))))),"",IF('Conseil de classe'!$A$2=$I$3,Classe1!FK47,IF('Conseil de classe'!$A$2=$I$4,Classe2!FK50,IF('Conseil de classe'!$A$2=$I$5,Classe3!FK50,IF('Conseil de classe'!$A$2=$I$6,Classe4!FK50,IF('Conseil de classe'!$A$2=$I$7,Classe5!FK50,IF('Conseil de classe'!$A$2=$I$8,Classe6!FK50,IF('Conseil de classe'!$A$2=$I$9,Classe7!FK50,IF('Conseil de classe'!$A$2=$I$10,Classe8!FK50,IF('Conseil de classe'!$A$2=$I$11,Classe9!FK50))))))))))</f>
        <v>0</v>
      </c>
      <c r="BD49" s="7">
        <f>IF(ISBLANK(IF('Conseil de classe'!$A$2=$I$3,Classe1!FL47,IF('Conseil de classe'!$A$2=$I$4,Classe2!FL50,IF('Conseil de classe'!$A$2=$I$5,Classe3!FL50,IF('Conseil de classe'!$A$2=$I$6,Classe4!FL50,IF('Conseil de classe'!$A$2=$I$7,Classe5!FL50,IF('Conseil de classe'!$A$2=$I$8,Classe6!FL50,IF('Conseil de classe'!$A$2=$I$9,Classe7!FL50,IF('Conseil de classe'!$A$2=$I$10,Classe8!FL50,IF('Conseil de classe'!$A$2=$I$11,Classe9!FL50)))))))))),"",IF('Conseil de classe'!$A$2=$I$3,Classe1!FL47,IF('Conseil de classe'!$A$2=$I$4,Classe2!FL50,IF('Conseil de classe'!$A$2=$I$5,Classe3!FL50,IF('Conseil de classe'!$A$2=$I$6,Classe4!FL50,IF('Conseil de classe'!$A$2=$I$7,Classe5!FL50,IF('Conseil de classe'!$A$2=$I$8,Classe6!FL50,IF('Conseil de classe'!$A$2=$I$9,Classe7!FL50,IF('Conseil de classe'!$A$2=$I$10,Classe8!FL50,IF('Conseil de classe'!$A$2=$I$11,Classe9!FL50))))))))))</f>
        <v>0</v>
      </c>
      <c r="BE49" s="7" t="str">
        <f>IF(ISBLANK(IF('Conseil de classe'!$A$2=$I$3,Classe1!FM47,IF('Conseil de classe'!$A$2=$I$4,Classe2!FM50,IF('Conseil de classe'!$A$2=$I$5,Classe3!FM50,IF('Conseil de classe'!$A$2=$I$6,Classe4!FM50,IF('Conseil de classe'!$A$2=$I$7,Classe5!FM50,IF('Conseil de classe'!$A$2=$I$8,Classe6!FM50,IF('Conseil de classe'!$A$2=$I$9,Classe7!FM50,IF('Conseil de classe'!$A$2=$I$10,Classe8!FM50,IF('Conseil de classe'!$A$2=$I$11,Classe9!FM50)))))))))),"",IF('Conseil de classe'!$A$2=$I$3,Classe1!FM47,IF('Conseil de classe'!$A$2=$I$4,Classe2!FM50,IF('Conseil de classe'!$A$2=$I$5,Classe3!FM50,IF('Conseil de classe'!$A$2=$I$6,Classe4!FM50,IF('Conseil de classe'!$A$2=$I$7,Classe5!FM50,IF('Conseil de classe'!$A$2=$I$8,Classe6!FM50,IF('Conseil de classe'!$A$2=$I$9,Classe7!FM50,IF('Conseil de classe'!$A$2=$I$10,Classe8!FM50,IF('Conseil de classe'!$A$2=$I$11,Classe9!FM50))))))))))</f>
        <v/>
      </c>
      <c r="BF49" s="7" t="str">
        <f>IF(ISBLANK(IF('Conseil de classe'!$A$2=$I$3,Classe1!FN47,IF('Conseil de classe'!$A$2=$I$4,Classe2!FN50,IF('Conseil de classe'!$A$2=$I$5,Classe3!FN50,IF('Conseil de classe'!$A$2=$I$6,Classe4!FN50,IF('Conseil de classe'!$A$2=$I$7,Classe5!FN50,IF('Conseil de classe'!$A$2=$I$8,Classe6!FN50,IF('Conseil de classe'!$A$2=$I$9,Classe7!FN50,IF('Conseil de classe'!$A$2=$I$10,Classe8!FN50,IF('Conseil de classe'!$A$2=$I$11,Classe9!FN50)))))))))),"",IF('Conseil de classe'!$A$2=$I$3,Classe1!FN47,IF('Conseil de classe'!$A$2=$I$4,Classe2!FN50,IF('Conseil de classe'!$A$2=$I$5,Classe3!FN50,IF('Conseil de classe'!$A$2=$I$6,Classe4!FN50,IF('Conseil de classe'!$A$2=$I$7,Classe5!FN50,IF('Conseil de classe'!$A$2=$I$8,Classe6!FN50,IF('Conseil de classe'!$A$2=$I$9,Classe7!FN50,IF('Conseil de classe'!$A$2=$I$10,Classe8!FN50,IF('Conseil de classe'!$A$2=$I$11,Classe9!FN50))))))))))</f>
        <v/>
      </c>
      <c r="BG49" s="7" t="str">
        <f>IF(ISBLANK(IF('Conseil de classe'!$A$2=$I$3,Classe1!FO47,IF('Conseil de classe'!$A$2=$I$4,Classe2!FO50,IF('Conseil de classe'!$A$2=$I$5,Classe3!FO50,IF('Conseil de classe'!$A$2=$I$6,Classe4!FO50,IF('Conseil de classe'!$A$2=$I$7,Classe5!FO50,IF('Conseil de classe'!$A$2=$I$8,Classe6!FO50,IF('Conseil de classe'!$A$2=$I$9,Classe7!FO50,IF('Conseil de classe'!$A$2=$I$10,Classe8!FO50,IF('Conseil de classe'!$A$2=$I$11,Classe9!FO50)))))))))),"",IF('Conseil de classe'!$A$2=$I$3,Classe1!FO47,IF('Conseil de classe'!$A$2=$I$4,Classe2!FO50,IF('Conseil de classe'!$A$2=$I$5,Classe3!FO50,IF('Conseil de classe'!$A$2=$I$6,Classe4!FO50,IF('Conseil de classe'!$A$2=$I$7,Classe5!FO50,IF('Conseil de classe'!$A$2=$I$8,Classe6!FO50,IF('Conseil de classe'!$A$2=$I$9,Classe7!FO50,IF('Conseil de classe'!$A$2=$I$10,Classe8!FO50,IF('Conseil de classe'!$A$2=$I$11,Classe9!FO50))))))))))</f>
        <v/>
      </c>
      <c r="BH49" s="7" t="str">
        <f>IF(ISBLANK(IF('Conseil de classe'!$A$2=$I$3,Classe1!FP47,IF('Conseil de classe'!$A$2=$I$4,Classe2!FP50,IF('Conseil de classe'!$A$2=$I$5,Classe3!FP50,IF('Conseil de classe'!$A$2=$I$6,Classe4!FP50,IF('Conseil de classe'!$A$2=$I$7,Classe5!FP50,IF('Conseil de classe'!$A$2=$I$8,Classe6!FP50,IF('Conseil de classe'!$A$2=$I$9,Classe7!FP50,IF('Conseil de classe'!$A$2=$I$10,Classe8!FP50,IF('Conseil de classe'!$A$2=$I$11,Classe9!FP50)))))))))),"",IF('Conseil de classe'!$A$2=$I$3,Classe1!FP47,IF('Conseil de classe'!$A$2=$I$4,Classe2!FP50,IF('Conseil de classe'!$A$2=$I$5,Classe3!FP50,IF('Conseil de classe'!$A$2=$I$6,Classe4!FP50,IF('Conseil de classe'!$A$2=$I$7,Classe5!FP50,IF('Conseil de classe'!$A$2=$I$8,Classe6!FP50,IF('Conseil de classe'!$A$2=$I$9,Classe7!FP50,IF('Conseil de classe'!$A$2=$I$10,Classe8!FP50,IF('Conseil de classe'!$A$2=$I$11,Classe9!FP50))))))))))</f>
        <v/>
      </c>
      <c r="BI49" s="7" t="str">
        <f>IF(ISBLANK(IF('Conseil de classe'!$A$2=$I$3,Classe1!FQ47,IF('Conseil de classe'!$A$2=$I$4,Classe2!FQ50,IF('Conseil de classe'!$A$2=$I$5,Classe3!FQ50,IF('Conseil de classe'!$A$2=$I$6,Classe4!FQ50,IF('Conseil de classe'!$A$2=$I$7,Classe5!FQ50,IF('Conseil de classe'!$A$2=$I$8,Classe6!FQ50,IF('Conseil de classe'!$A$2=$I$9,Classe7!FQ50,IF('Conseil de classe'!$A$2=$I$10,Classe8!FQ50,IF('Conseil de classe'!$A$2=$I$11,Classe9!FQ50)))))))))),"",IF('Conseil de classe'!$A$2=$I$3,Classe1!FQ47,IF('Conseil de classe'!$A$2=$I$4,Classe2!FQ50,IF('Conseil de classe'!$A$2=$I$5,Classe3!FQ50,IF('Conseil de classe'!$A$2=$I$6,Classe4!FQ50,IF('Conseil de classe'!$A$2=$I$7,Classe5!FQ50,IF('Conseil de classe'!$A$2=$I$8,Classe6!FQ50,IF('Conseil de classe'!$A$2=$I$9,Classe7!FQ50,IF('Conseil de classe'!$A$2=$I$10,Classe8!FQ50,IF('Conseil de classe'!$A$2=$I$11,Classe9!FQ50))))))))))</f>
        <v/>
      </c>
      <c r="BJ49" s="7" t="str">
        <f>IF(ISBLANK(IF('Conseil de classe'!$A$2=$I$3,Classe1!FR47,IF('Conseil de classe'!$A$2=$I$4,Classe2!FR50,IF('Conseil de classe'!$A$2=$I$5,Classe3!FR50,IF('Conseil de classe'!$A$2=$I$6,Classe4!FR50,IF('Conseil de classe'!$A$2=$I$7,Classe5!FR50,IF('Conseil de classe'!$A$2=$I$8,Classe6!FR50,IF('Conseil de classe'!$A$2=$I$9,Classe7!FR50,IF('Conseil de classe'!$A$2=$I$10,Classe8!FR50,IF('Conseil de classe'!$A$2=$I$11,Classe9!FR50)))))))))),"",IF('Conseil de classe'!$A$2=$I$3,Classe1!FR47,IF('Conseil de classe'!$A$2=$I$4,Classe2!FR50,IF('Conseil de classe'!$A$2=$I$5,Classe3!FR50,IF('Conseil de classe'!$A$2=$I$6,Classe4!FR50,IF('Conseil de classe'!$A$2=$I$7,Classe5!FR50,IF('Conseil de classe'!$A$2=$I$8,Classe6!FR50,IF('Conseil de classe'!$A$2=$I$9,Classe7!FR50,IF('Conseil de classe'!$A$2=$I$10,Classe8!FR50,IF('Conseil de classe'!$A$2=$I$11,Classe9!FR50))))))))))</f>
        <v/>
      </c>
      <c r="BK49" s="7" t="str">
        <f>IF(ISBLANK(IF('Conseil de classe'!$A$2=$I$3,Classe1!FS47,IF('Conseil de classe'!$A$2=$I$4,Classe2!FS50,IF('Conseil de classe'!$A$2=$I$5,Classe3!FS50,IF('Conseil de classe'!$A$2=$I$6,Classe4!FS50,IF('Conseil de classe'!$A$2=$I$7,Classe5!FS50,IF('Conseil de classe'!$A$2=$I$8,Classe6!FS50,IF('Conseil de classe'!$A$2=$I$9,Classe7!FS50,IF('Conseil de classe'!$A$2=$I$10,Classe8!FS50,IF('Conseil de classe'!$A$2=$I$11,Classe9!FS50)))))))))),"",IF('Conseil de classe'!$A$2=$I$3,Classe1!FS47,IF('Conseil de classe'!$A$2=$I$4,Classe2!FS50,IF('Conseil de classe'!$A$2=$I$5,Classe3!FS50,IF('Conseil de classe'!$A$2=$I$6,Classe4!FS50,IF('Conseil de classe'!$A$2=$I$7,Classe5!FS50,IF('Conseil de classe'!$A$2=$I$8,Classe6!FS50,IF('Conseil de classe'!$A$2=$I$9,Classe7!FS50,IF('Conseil de classe'!$A$2=$I$10,Classe8!FS50,IF('Conseil de classe'!$A$2=$I$11,Classe9!FS50))))))))))</f>
        <v/>
      </c>
      <c r="BL49" s="7" t="str">
        <f>IF(ISBLANK(IF('Conseil de classe'!$A$2=$I$3,Classe1!FT47,IF('Conseil de classe'!$A$2=$I$4,Classe2!FT50,IF('Conseil de classe'!$A$2=$I$5,Classe3!FT50,IF('Conseil de classe'!$A$2=$I$6,Classe4!FT50,IF('Conseil de classe'!$A$2=$I$7,Classe5!FT50,IF('Conseil de classe'!$A$2=$I$8,Classe6!FT50,IF('Conseil de classe'!$A$2=$I$9,Classe7!FT50,IF('Conseil de classe'!$A$2=$I$10,Classe8!FT50,IF('Conseil de classe'!$A$2=$I$11,Classe9!FT50)))))))))),"",IF('Conseil de classe'!$A$2=$I$3,Classe1!FT47,IF('Conseil de classe'!$A$2=$I$4,Classe2!FT50,IF('Conseil de classe'!$A$2=$I$5,Classe3!FT50,IF('Conseil de classe'!$A$2=$I$6,Classe4!FT50,IF('Conseil de classe'!$A$2=$I$7,Classe5!FT50,IF('Conseil de classe'!$A$2=$I$8,Classe6!FT50,IF('Conseil de classe'!$A$2=$I$9,Classe7!FT50,IF('Conseil de classe'!$A$2=$I$10,Classe8!FT50,IF('Conseil de classe'!$A$2=$I$11,Classe9!FT50))))))))))</f>
        <v/>
      </c>
      <c r="BM49" s="7" t="str">
        <f>IF(ISBLANK(IF('Conseil de classe'!$A$2=$I$3,Classe1!FU47,IF('Conseil de classe'!$A$2=$I$4,Classe2!FU50,IF('Conseil de classe'!$A$2=$I$5,Classe3!FU50,IF('Conseil de classe'!$A$2=$I$6,Classe4!FU50,IF('Conseil de classe'!$A$2=$I$7,Classe5!FU50,IF('Conseil de classe'!$A$2=$I$8,Classe6!FU50,IF('Conseil de classe'!$A$2=$I$9,Classe7!FU50,IF('Conseil de classe'!$A$2=$I$10,Classe8!FU50,IF('Conseil de classe'!$A$2=$I$11,Classe9!FU50)))))))))),"",IF('Conseil de classe'!$A$2=$I$3,Classe1!FU47,IF('Conseil de classe'!$A$2=$I$4,Classe2!FU50,IF('Conseil de classe'!$A$2=$I$5,Classe3!FU50,IF('Conseil de classe'!$A$2=$I$6,Classe4!FU50,IF('Conseil de classe'!$A$2=$I$7,Classe5!FU50,IF('Conseil de classe'!$A$2=$I$8,Classe6!FU50,IF('Conseil de classe'!$A$2=$I$9,Classe7!FU50,IF('Conseil de classe'!$A$2=$I$10,Classe8!FU50,IF('Conseil de classe'!$A$2=$I$11,Classe9!FU50))))))))))</f>
        <v/>
      </c>
      <c r="BN49" s="7" t="str">
        <f>IF(ISBLANK(IF('Conseil de classe'!$A$2=$I$3,Classe1!FV47,IF('Conseil de classe'!$A$2=$I$4,Classe2!FV50,IF('Conseil de classe'!$A$2=$I$5,Classe3!FV50,IF('Conseil de classe'!$A$2=$I$6,Classe4!FV50,IF('Conseil de classe'!$A$2=$I$7,Classe5!FV50,IF('Conseil de classe'!$A$2=$I$8,Classe6!FV50,IF('Conseil de classe'!$A$2=$I$9,Classe7!FV50,IF('Conseil de classe'!$A$2=$I$10,Classe8!FV50,IF('Conseil de classe'!$A$2=$I$11,Classe9!FV50)))))))))),"",IF('Conseil de classe'!$A$2=$I$3,Classe1!FV47,IF('Conseil de classe'!$A$2=$I$4,Classe2!FV50,IF('Conseil de classe'!$A$2=$I$5,Classe3!FV50,IF('Conseil de classe'!$A$2=$I$6,Classe4!FV50,IF('Conseil de classe'!$A$2=$I$7,Classe5!FV50,IF('Conseil de classe'!$A$2=$I$8,Classe6!FV50,IF('Conseil de classe'!$A$2=$I$9,Classe7!FV50,IF('Conseil de classe'!$A$2=$I$10,Classe8!FV50,IF('Conseil de classe'!$A$2=$I$11,Classe9!FV50))))))))))</f>
        <v/>
      </c>
      <c r="BO49" s="7" t="str">
        <f>IF(ISBLANK(IF('Conseil de classe'!$A$2=$I$3,Classe1!FW47,IF('Conseil de classe'!$A$2=$I$4,Classe2!FW50,IF('Conseil de classe'!$A$2=$I$5,Classe3!FW50,IF('Conseil de classe'!$A$2=$I$6,Classe4!FW50,IF('Conseil de classe'!$A$2=$I$7,Classe5!FW50,IF('Conseil de classe'!$A$2=$I$8,Classe6!FW50,IF('Conseil de classe'!$A$2=$I$9,Classe7!FW50,IF('Conseil de classe'!$A$2=$I$10,Classe8!FW50,IF('Conseil de classe'!$A$2=$I$11,Classe9!FW50)))))))))),"",IF('Conseil de classe'!$A$2=$I$3,Classe1!FW47,IF('Conseil de classe'!$A$2=$I$4,Classe2!FW50,IF('Conseil de classe'!$A$2=$I$5,Classe3!FW50,IF('Conseil de classe'!$A$2=$I$6,Classe4!FW50,IF('Conseil de classe'!$A$2=$I$7,Classe5!FW50,IF('Conseil de classe'!$A$2=$I$8,Classe6!FW50,IF('Conseil de classe'!$A$2=$I$9,Classe7!FW50,IF('Conseil de classe'!$A$2=$I$10,Classe8!FW50,IF('Conseil de classe'!$A$2=$I$11,Classe9!FW50))))))))))</f>
        <v/>
      </c>
      <c r="BP49" s="7" t="str">
        <f>IF(ISBLANK(IF('Conseil de classe'!$A$2=$I$3,Classe1!FX47,IF('Conseil de classe'!$A$2=$I$4,Classe2!FX50,IF('Conseil de classe'!$A$2=$I$5,Classe3!FX50,IF('Conseil de classe'!$A$2=$I$6,Classe4!FX50,IF('Conseil de classe'!$A$2=$I$7,Classe5!FX50,IF('Conseil de classe'!$A$2=$I$8,Classe6!FX50,IF('Conseil de classe'!$A$2=$I$9,Classe7!FX50,IF('Conseil de classe'!$A$2=$I$10,Classe8!FX50,IF('Conseil de classe'!$A$2=$I$11,Classe9!FX50)))))))))),"",IF('Conseil de classe'!$A$2=$I$3,Classe1!FX47,IF('Conseil de classe'!$A$2=$I$4,Classe2!FX50,IF('Conseil de classe'!$A$2=$I$5,Classe3!FX50,IF('Conseil de classe'!$A$2=$I$6,Classe4!FX50,IF('Conseil de classe'!$A$2=$I$7,Classe5!FX50,IF('Conseil de classe'!$A$2=$I$8,Classe6!FX50,IF('Conseil de classe'!$A$2=$I$9,Classe7!FX50,IF('Conseil de classe'!$A$2=$I$10,Classe8!FX50,IF('Conseil de classe'!$A$2=$I$11,Classe9!FX50))))))))))</f>
        <v/>
      </c>
      <c r="BQ49" s="7" t="str">
        <f>IF(ISBLANK(IF('Conseil de classe'!$A$2=$I$3,Classe1!FY47,IF('Conseil de classe'!$A$2=$I$4,Classe2!FY50,IF('Conseil de classe'!$A$2=$I$5,Classe3!FY50,IF('Conseil de classe'!$A$2=$I$6,Classe4!FY50,IF('Conseil de classe'!$A$2=$I$7,Classe5!FY50,IF('Conseil de classe'!$A$2=$I$8,Classe6!FY50,IF('Conseil de classe'!$A$2=$I$9,Classe7!FY50,IF('Conseil de classe'!$A$2=$I$10,Classe8!FY50,IF('Conseil de classe'!$A$2=$I$11,Classe9!FY50)))))))))),"",IF('Conseil de classe'!$A$2=$I$3,Classe1!FY47,IF('Conseil de classe'!$A$2=$I$4,Classe2!FY50,IF('Conseil de classe'!$A$2=$I$5,Classe3!FY50,IF('Conseil de classe'!$A$2=$I$6,Classe4!FY50,IF('Conseil de classe'!$A$2=$I$7,Classe5!FY50,IF('Conseil de classe'!$A$2=$I$8,Classe6!FY50,IF('Conseil de classe'!$A$2=$I$9,Classe7!FY50,IF('Conseil de classe'!$A$2=$I$10,Classe8!FY50,IF('Conseil de classe'!$A$2=$I$11,Classe9!FY50))))))))))</f>
        <v/>
      </c>
      <c r="BR49" s="7" t="str">
        <f>IF(ISBLANK(IF('Conseil de classe'!$A$2=$I$3,Classe1!FZ47,IF('Conseil de classe'!$A$2=$I$4,Classe2!FZ50,IF('Conseil de classe'!$A$2=$I$5,Classe3!FZ50,IF('Conseil de classe'!$A$2=$I$6,Classe4!FZ50,IF('Conseil de classe'!$A$2=$I$7,Classe5!FZ50,IF('Conseil de classe'!$A$2=$I$8,Classe6!FZ50,IF('Conseil de classe'!$A$2=$I$9,Classe7!FZ50,IF('Conseil de classe'!$A$2=$I$10,Classe8!FZ50,IF('Conseil de classe'!$A$2=$I$11,Classe9!FZ50)))))))))),"",IF('Conseil de classe'!$A$2=$I$3,Classe1!FZ47,IF('Conseil de classe'!$A$2=$I$4,Classe2!FZ50,IF('Conseil de classe'!$A$2=$I$5,Classe3!FZ50,IF('Conseil de classe'!$A$2=$I$6,Classe4!FZ50,IF('Conseil de classe'!$A$2=$I$7,Classe5!FZ50,IF('Conseil de classe'!$A$2=$I$8,Classe6!FZ50,IF('Conseil de classe'!$A$2=$I$9,Classe7!FZ50,IF('Conseil de classe'!$A$2=$I$10,Classe8!FZ50,IF('Conseil de classe'!$A$2=$I$11,Classe9!FZ50))))))))))</f>
        <v/>
      </c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</row>
    <row r="50" spans="3:84" x14ac:dyDescent="0.3">
      <c r="C50" s="9"/>
      <c r="F50" s="7">
        <v>42</v>
      </c>
      <c r="G50" s="2">
        <v>20</v>
      </c>
      <c r="J50" s="7" t="str">
        <f>IF(ISBLANK(IF('Conseil de classe'!$A$2=$I$3,Classe1!B48, IF('Conseil de classe'!$A$2=$I$4,Classe2!B51,IF('Conseil de classe'!$A$2=$I$5,Classe3!B51,IF('Conseil de classe'!$A$2=$I$6,Classe4!B51,IF('Conseil de classe'!$A$2=$I$7,Classe5!B51,IF('Conseil de classe'!$A$2=$I$8,Classe6!B51, IF('Conseil de classe'!$A$2=$I$9,Classe7!B51,IF('Conseil de classe'!$A$2=$I$10,Classe8!B51,IF('Conseil de classe'!$A$2=$I$11,Classe9!B51)))))))))),"",IF('Conseil de classe'!$A$2=$I$3,Classe1!B48, IF('Conseil de classe'!$A$2=$I$4,Classe2!B51,IF('Conseil de classe'!$A$2=$I$5,Classe3!B51,IF('Conseil de classe'!$A$2=$I$6,Classe4!B51,IF('Conseil de classe'!$A$2=$I$7,Classe5!B51,IF('Conseil de classe'!$A$2=$I$8,Classe6!B51, IF('Conseil de classe'!$A$2=$I$9,Classe7!B51,IF('Conseil de classe'!$A$2=$I$10,Classe8!B51,IF('Conseil de classe'!$A$2=$I$11,Classe9!B51))))))))))</f>
        <v/>
      </c>
      <c r="K50" s="7" t="str">
        <f>IF(ISBLANK(IF('Conseil de classe'!$A$2=$I$3,Classe1!DS48,IF('Conseil de classe'!$A$2=$I$4,Classe2!DS51,IF('Conseil de classe'!$A$2=$I$5,Classe3!DS51,IF('Conseil de classe'!$A$2=$I$6,Classe4!DS51,IF('Conseil de classe'!$A$2=$I$7,Classe5!DS51,IF('Conseil de classe'!$A$2=$I$8,Classe6!DS51,IF('Conseil de classe'!$A$2=$I$9,Classe7!DS51,IF('Conseil de classe'!$A$2=$I$10,Classe8!DS51,IF('Conseil de classe'!$A$2=$I$11,Classe9!DS51)))))))))),"",IF('Conseil de classe'!$A$2=$I$3,Classe1!DS48,IF('Conseil de classe'!$A$2=$I$4,Classe2!DS51,IF('Conseil de classe'!$A$2=$I$5,Classe3!DS51,IF('Conseil de classe'!$A$2=$I$6,Classe4!DS51,IF('Conseil de classe'!$A$2=$I$7,Classe5!DS51,IF('Conseil de classe'!$A$2=$I$8,Classe6!DS51,IF('Conseil de classe'!$A$2=$I$9,Classe7!DS51,IF('Conseil de classe'!$A$2=$I$10,Classe8!DS51,IF('Conseil de classe'!$A$2=$I$11,Classe9!DS51))))))))))</f>
        <v/>
      </c>
      <c r="L50" s="7" t="str">
        <f>IF(ISBLANK(IF('Conseil de classe'!$A$2=$I$3,Classe1!DT48,IF('Conseil de classe'!$A$2=$I$4,Classe2!DT51,IF('Conseil de classe'!$A$2=$I$5,Classe3!DT51,IF('Conseil de classe'!$A$2=$I$6,Classe4!DT51,IF('Conseil de classe'!$A$2=$I$7,Classe5!DT51,IF('Conseil de classe'!$A$2=$I$8,Classe6!DT51,IF('Conseil de classe'!$A$2=$I$9,Classe7!DT51,IF('Conseil de classe'!$A$2=$I$10,Classe8!DT51,IF('Conseil de classe'!$A$2=$I$11,Classe9!DT51)))))))))),"",IF('Conseil de classe'!$A$2=$I$3,Classe1!DT48,IF('Conseil de classe'!$A$2=$I$4,Classe2!DT51,IF('Conseil de classe'!$A$2=$I$5,Classe3!DT51,IF('Conseil de classe'!$A$2=$I$6,Classe4!DT51,IF('Conseil de classe'!$A$2=$I$7,Classe5!DT51,IF('Conseil de classe'!$A$2=$I$8,Classe6!DT51,IF('Conseil de classe'!$A$2=$I$9,Classe7!DT51,IF('Conseil de classe'!$A$2=$I$10,Classe8!DT51,IF('Conseil de classe'!$A$2=$I$11,Classe9!DT51))))))))))</f>
        <v/>
      </c>
      <c r="M50" s="7" t="str">
        <f>IF(ISBLANK(IF('Conseil de classe'!$A$2=$I$3,Classe1!DU48,IF('Conseil de classe'!$A$2=$I$4,Classe2!DU51,IF('Conseil de classe'!$A$2=$I$5,Classe3!DU51,IF('Conseil de classe'!$A$2=$I$6,Classe4!DU51,IF('Conseil de classe'!$A$2=$I$7,Classe5!DU51,IF('Conseil de classe'!$A$2=$I$8,Classe6!DU51,IF('Conseil de classe'!$A$2=$I$9,Classe7!DU51,IF('Conseil de classe'!$A$2=$I$10,Classe8!DU51,IF('Conseil de classe'!$A$2=$I$11,Classe9!DU51)))))))))),"",IF('Conseil de classe'!$A$2=$I$3,Classe1!DU48,IF('Conseil de classe'!$A$2=$I$4,Classe2!DU51,IF('Conseil de classe'!$A$2=$I$5,Classe3!DU51,IF('Conseil de classe'!$A$2=$I$6,Classe4!DU51,IF('Conseil de classe'!$A$2=$I$7,Classe5!DU51,IF('Conseil de classe'!$A$2=$I$8,Classe6!DU51,IF('Conseil de classe'!$A$2=$I$9,Classe7!DU51,IF('Conseil de classe'!$A$2=$I$10,Classe8!DU51,IF('Conseil de classe'!$A$2=$I$11,Classe9!DU51))))))))))</f>
        <v/>
      </c>
      <c r="N50" s="7" t="str">
        <f>IF(ISBLANK(IF('Conseil de classe'!$A$2=$I$3,Classe1!DV48,IF('Conseil de classe'!$A$2=$I$4,Classe2!DV51,IF('Conseil de classe'!$A$2=$I$5,Classe3!DV51,IF('Conseil de classe'!$A$2=$I$6,Classe4!DV51,IF('Conseil de classe'!$A$2=$I$7,Classe5!DV51,IF('Conseil de classe'!$A$2=$I$8,Classe6!DV51,IF('Conseil de classe'!$A$2=$I$9,Classe7!DV51,IF('Conseil de classe'!$A$2=$I$10,Classe8!DV51,IF('Conseil de classe'!$A$2=$I$11,Classe9!DV51)))))))))),"",IF('Conseil de classe'!$A$2=$I$3,Classe1!DV48,IF('Conseil de classe'!$A$2=$I$4,Classe2!DV51,IF('Conseil de classe'!$A$2=$I$5,Classe3!DV51,IF('Conseil de classe'!$A$2=$I$6,Classe4!DV51,IF('Conseil de classe'!$A$2=$I$7,Classe5!DV51,IF('Conseil de classe'!$A$2=$I$8,Classe6!DV51,IF('Conseil de classe'!$A$2=$I$9,Classe7!DV51,IF('Conseil de classe'!$A$2=$I$10,Classe8!DV51,IF('Conseil de classe'!$A$2=$I$11,Classe9!DV51))))))))))</f>
        <v/>
      </c>
      <c r="O50" s="7" t="str">
        <f>IF(ISBLANK(IF('Conseil de classe'!$A$2=$I$3,Classe1!DW48,IF('Conseil de classe'!$A$2=$I$4,Classe2!DW51,IF('Conseil de classe'!$A$2=$I$5,Classe3!DW51,IF('Conseil de classe'!$A$2=$I$6,Classe4!DW51,IF('Conseil de classe'!$A$2=$I$7,Classe5!DW51,IF('Conseil de classe'!$A$2=$I$8,Classe6!DW51,IF('Conseil de classe'!$A$2=$I$9,Classe7!DW51,IF('Conseil de classe'!$A$2=$I$10,Classe8!DW51,IF('Conseil de classe'!$A$2=$I$11,Classe9!DW51)))))))))),"",IF('Conseil de classe'!$A$2=$I$3,Classe1!DW48,IF('Conseil de classe'!$A$2=$I$4,Classe2!DW51,IF('Conseil de classe'!$A$2=$I$5,Classe3!DW51,IF('Conseil de classe'!$A$2=$I$6,Classe4!DW51,IF('Conseil de classe'!$A$2=$I$7,Classe5!DW51,IF('Conseil de classe'!$A$2=$I$8,Classe6!DW51,IF('Conseil de classe'!$A$2=$I$9,Classe7!DW51,IF('Conseil de classe'!$A$2=$I$10,Classe8!DW51,IF('Conseil de classe'!$A$2=$I$11,Classe9!DW51))))))))))</f>
        <v/>
      </c>
      <c r="P50" s="7" t="str">
        <f>IF(ISBLANK(IF('Conseil de classe'!$A$2=$I$3,Classe1!DX48,IF('Conseil de classe'!$A$2=$I$4,Classe2!DX51,IF('Conseil de classe'!$A$2=$I$5,Classe3!DX51,IF('Conseil de classe'!$A$2=$I$6,Classe4!DX51,IF('Conseil de classe'!$A$2=$I$7,Classe5!DX51,IF('Conseil de classe'!$A$2=$I$8,Classe6!DX51,IF('Conseil de classe'!$A$2=$I$9,Classe7!DX51,IF('Conseil de classe'!$A$2=$I$10,Classe8!DX51,IF('Conseil de classe'!$A$2=$I$11,Classe9!DX51)))))))))),"",IF('Conseil de classe'!$A$2=$I$3,Classe1!DX48,IF('Conseil de classe'!$A$2=$I$4,Classe2!DX51,IF('Conseil de classe'!$A$2=$I$5,Classe3!DX51,IF('Conseil de classe'!$A$2=$I$6,Classe4!DX51,IF('Conseil de classe'!$A$2=$I$7,Classe5!DX51,IF('Conseil de classe'!$A$2=$I$8,Classe6!DX51,IF('Conseil de classe'!$A$2=$I$9,Classe7!DX51,IF('Conseil de classe'!$A$2=$I$10,Classe8!DX51,IF('Conseil de classe'!$A$2=$I$11,Classe9!DX51))))))))))</f>
        <v/>
      </c>
      <c r="Q50" s="7" t="str">
        <f>IF(ISBLANK(IF('Conseil de classe'!$A$2=$I$3,Classe1!DY48,IF('Conseil de classe'!$A$2=$I$4,Classe2!DY51,IF('Conseil de classe'!$A$2=$I$5,Classe3!DY51,IF('Conseil de classe'!$A$2=$I$6,Classe4!DY51,IF('Conseil de classe'!$A$2=$I$7,Classe5!DY51,IF('Conseil de classe'!$A$2=$I$8,Classe6!DY51,IF('Conseil de classe'!$A$2=$I$9,Classe7!DY51,IF('Conseil de classe'!$A$2=$I$10,Classe8!DY51,IF('Conseil de classe'!$A$2=$I$11,Classe9!DY51)))))))))),"",IF('Conseil de classe'!$A$2=$I$3,Classe1!DY48,IF('Conseil de classe'!$A$2=$I$4,Classe2!DY51,IF('Conseil de classe'!$A$2=$I$5,Classe3!DY51,IF('Conseil de classe'!$A$2=$I$6,Classe4!DY51,IF('Conseil de classe'!$A$2=$I$7,Classe5!DY51,IF('Conseil de classe'!$A$2=$I$8,Classe6!DY51,IF('Conseil de classe'!$A$2=$I$9,Classe7!DY51,IF('Conseil de classe'!$A$2=$I$10,Classe8!DY51,IF('Conseil de classe'!$A$2=$I$11,Classe9!DY51))))))))))</f>
        <v/>
      </c>
      <c r="R50" s="7" t="str">
        <f>IF(ISBLANK(IF('Conseil de classe'!$A$2=$I$3,Classe1!DZ48,IF('Conseil de classe'!$A$2=$I$4,Classe2!DZ51,IF('Conseil de classe'!$A$2=$I$5,Classe3!DZ51,IF('Conseil de classe'!$A$2=$I$6,Classe4!DZ51,IF('Conseil de classe'!$A$2=$I$7,Classe5!DZ51,IF('Conseil de classe'!$A$2=$I$8,Classe6!DZ51,IF('Conseil de classe'!$A$2=$I$9,Classe7!DZ51,IF('Conseil de classe'!$A$2=$I$10,Classe8!DZ51,IF('Conseil de classe'!$A$2=$I$11,Classe9!DZ51)))))))))),"",IF('Conseil de classe'!$A$2=$I$3,Classe1!DZ48,IF('Conseil de classe'!$A$2=$I$4,Classe2!DZ51,IF('Conseil de classe'!$A$2=$I$5,Classe3!DZ51,IF('Conseil de classe'!$A$2=$I$6,Classe4!DZ51,IF('Conseil de classe'!$A$2=$I$7,Classe5!DZ51,IF('Conseil de classe'!$A$2=$I$8,Classe6!DZ51,IF('Conseil de classe'!$A$2=$I$9,Classe7!DZ51,IF('Conseil de classe'!$A$2=$I$10,Classe8!DZ51,IF('Conseil de classe'!$A$2=$I$11,Classe9!DZ51))))))))))</f>
        <v/>
      </c>
      <c r="S50" s="7" t="str">
        <f>IF(ISBLANK(IF('Conseil de classe'!$A$2=$I$3,Classe1!EA48,IF('Conseil de classe'!$A$2=$I$4,Classe2!EA51,IF('Conseil de classe'!$A$2=$I$5,Classe3!EA51,IF('Conseil de classe'!$A$2=$I$6,Classe4!EA51,IF('Conseil de classe'!$A$2=$I$7,Classe5!EA51,IF('Conseil de classe'!$A$2=$I$8,Classe6!EA51,IF('Conseil de classe'!$A$2=$I$9,Classe7!EA51,IF('Conseil de classe'!$A$2=$I$10,Classe8!EA51,IF('Conseil de classe'!$A$2=$I$11,Classe9!EA51)))))))))),"",IF('Conseil de classe'!$A$2=$I$3,Classe1!EA48,IF('Conseil de classe'!$A$2=$I$4,Classe2!EA51,IF('Conseil de classe'!$A$2=$I$5,Classe3!EA51,IF('Conseil de classe'!$A$2=$I$6,Classe4!EA51,IF('Conseil de classe'!$A$2=$I$7,Classe5!EA51,IF('Conseil de classe'!$A$2=$I$8,Classe6!EA51,IF('Conseil de classe'!$A$2=$I$9,Classe7!EA51,IF('Conseil de classe'!$A$2=$I$10,Classe8!EA51,IF('Conseil de classe'!$A$2=$I$11,Classe9!EA51))))))))))</f>
        <v/>
      </c>
      <c r="T50" s="7" t="str">
        <f>IF(ISBLANK(IF('Conseil de classe'!$A$2=$I$3,Classe1!EB48,IF('Conseil de classe'!$A$2=$I$4,Classe2!EB51,IF('Conseil de classe'!$A$2=$I$5,Classe3!EB51,IF('Conseil de classe'!$A$2=$I$6,Classe4!EB51,IF('Conseil de classe'!$A$2=$I$7,Classe5!EB51,IF('Conseil de classe'!$A$2=$I$8,Classe6!EB51,IF('Conseil de classe'!$A$2=$I$9,Classe7!EB51,IF('Conseil de classe'!$A$2=$I$10,Classe8!EB51,IF('Conseil de classe'!$A$2=$I$11,Classe9!EB51)))))))))),"",IF('Conseil de classe'!$A$2=$I$3,Classe1!EB48,IF('Conseil de classe'!$A$2=$I$4,Classe2!EB51,IF('Conseil de classe'!$A$2=$I$5,Classe3!EB51,IF('Conseil de classe'!$A$2=$I$6,Classe4!EB51,IF('Conseil de classe'!$A$2=$I$7,Classe5!EB51,IF('Conseil de classe'!$A$2=$I$8,Classe6!EB51,IF('Conseil de classe'!$A$2=$I$9,Classe7!EB51,IF('Conseil de classe'!$A$2=$I$10,Classe8!EB51,IF('Conseil de classe'!$A$2=$I$11,Classe9!EB51))))))))))</f>
        <v/>
      </c>
      <c r="U50" s="7" t="str">
        <f>IF(ISBLANK(IF('Conseil de classe'!$A$2=$I$3,Classe1!EC48,IF('Conseil de classe'!$A$2=$I$4,Classe2!EC51,IF('Conseil de classe'!$A$2=$I$5,Classe3!EC51,IF('Conseil de classe'!$A$2=$I$6,Classe4!EC51,IF('Conseil de classe'!$A$2=$I$7,Classe5!EC51,IF('Conseil de classe'!$A$2=$I$8,Classe6!EC51,IF('Conseil de classe'!$A$2=$I$9,Classe7!EC51,IF('Conseil de classe'!$A$2=$I$10,Classe8!EC51,IF('Conseil de classe'!$A$2=$I$11,Classe9!EC51)))))))))),"",IF('Conseil de classe'!$A$2=$I$3,Classe1!EC48,IF('Conseil de classe'!$A$2=$I$4,Classe2!EC51,IF('Conseil de classe'!$A$2=$I$5,Classe3!EC51,IF('Conseil de classe'!$A$2=$I$6,Classe4!EC51,IF('Conseil de classe'!$A$2=$I$7,Classe5!EC51,IF('Conseil de classe'!$A$2=$I$8,Classe6!EC51,IF('Conseil de classe'!$A$2=$I$9,Classe7!EC51,IF('Conseil de classe'!$A$2=$I$10,Classe8!EC51,IF('Conseil de classe'!$A$2=$I$11,Classe9!EC51))))))))))</f>
        <v/>
      </c>
      <c r="V50" s="7" t="str">
        <f>IF(ISBLANK(IF('Conseil de classe'!$A$2=$I$3,Classe1!ED48,IF('Conseil de classe'!$A$2=$I$4,Classe2!ED51,IF('Conseil de classe'!$A$2=$I$5,Classe3!ED51,IF('Conseil de classe'!$A$2=$I$6,Classe4!ED51,IF('Conseil de classe'!$A$2=$I$7,Classe5!ED51,IF('Conseil de classe'!$A$2=$I$8,Classe6!ED51,IF('Conseil de classe'!$A$2=$I$9,Classe7!ED51,IF('Conseil de classe'!$A$2=$I$10,Classe8!ED51,IF('Conseil de classe'!$A$2=$I$11,Classe9!ED51)))))))))),"",IF('Conseil de classe'!$A$2=$I$3,Classe1!ED48,IF('Conseil de classe'!$A$2=$I$4,Classe2!ED51,IF('Conseil de classe'!$A$2=$I$5,Classe3!ED51,IF('Conseil de classe'!$A$2=$I$6,Classe4!ED51,IF('Conseil de classe'!$A$2=$I$7,Classe5!ED51,IF('Conseil de classe'!$A$2=$I$8,Classe6!ED51,IF('Conseil de classe'!$A$2=$I$9,Classe7!ED51,IF('Conseil de classe'!$A$2=$I$10,Classe8!ED51,IF('Conseil de classe'!$A$2=$I$11,Classe9!ED51))))))))))</f>
        <v/>
      </c>
      <c r="W50" s="7" t="str">
        <f>IF(ISBLANK(IF('Conseil de classe'!$A$2=$I$3,Classe1!EE48,IF('Conseil de classe'!$A$2=$I$4,Classe2!EE51,IF('Conseil de classe'!$A$2=$I$5,Classe3!EE51,IF('Conseil de classe'!$A$2=$I$6,Classe4!EE51,IF('Conseil de classe'!$A$2=$I$7,Classe5!EE51,IF('Conseil de classe'!$A$2=$I$8,Classe6!EE51,IF('Conseil de classe'!$A$2=$I$9,Classe7!EE51,IF('Conseil de classe'!$A$2=$I$10,Classe8!EE51,IF('Conseil de classe'!$A$2=$I$11,Classe9!EE51)))))))))),"",IF('Conseil de classe'!$A$2=$I$3,Classe1!EE48,IF('Conseil de classe'!$A$2=$I$4,Classe2!EE51,IF('Conseil de classe'!$A$2=$I$5,Classe3!EE51,IF('Conseil de classe'!$A$2=$I$6,Classe4!EE51,IF('Conseil de classe'!$A$2=$I$7,Classe5!EE51,IF('Conseil de classe'!$A$2=$I$8,Classe6!EE51,IF('Conseil de classe'!$A$2=$I$9,Classe7!EE51,IF('Conseil de classe'!$A$2=$I$10,Classe8!EE51,IF('Conseil de classe'!$A$2=$I$11,Classe9!EE51))))))))))</f>
        <v/>
      </c>
      <c r="X50" s="7" t="str">
        <f>IF(ISBLANK(IF('Conseil de classe'!$A$2=$I$3,Classe1!EF48,IF('Conseil de classe'!$A$2=$I$4,Classe2!EF51,IF('Conseil de classe'!$A$2=$I$5,Classe3!EF51,IF('Conseil de classe'!$A$2=$I$6,Classe4!EF51,IF('Conseil de classe'!$A$2=$I$7,Classe5!EF51,IF('Conseil de classe'!$A$2=$I$8,Classe6!EF51,IF('Conseil de classe'!$A$2=$I$9,Classe7!EF51,IF('Conseil de classe'!$A$2=$I$10,Classe8!EF51,IF('Conseil de classe'!$A$2=$I$11,Classe9!EF51)))))))))),"",IF('Conseil de classe'!$A$2=$I$3,Classe1!EF48,IF('Conseil de classe'!$A$2=$I$4,Classe2!EF51,IF('Conseil de classe'!$A$2=$I$5,Classe3!EF51,IF('Conseil de classe'!$A$2=$I$6,Classe4!EF51,IF('Conseil de classe'!$A$2=$I$7,Classe5!EF51,IF('Conseil de classe'!$A$2=$I$8,Classe6!EF51,IF('Conseil de classe'!$A$2=$I$9,Classe7!EF51,IF('Conseil de classe'!$A$2=$I$10,Classe8!EF51,IF('Conseil de classe'!$A$2=$I$11,Classe9!EF51))))))))))</f>
        <v/>
      </c>
      <c r="Y50" s="7" t="str">
        <f>IF(ISBLANK(IF('Conseil de classe'!$A$2=$I$3,Classe1!EG48,IF('Conseil de classe'!$A$2=$I$4,Classe2!EG51,IF('Conseil de classe'!$A$2=$I$5,Classe3!EG51,IF('Conseil de classe'!$A$2=$I$6,Classe4!EG51,IF('Conseil de classe'!$A$2=$I$7,Classe5!EG51,IF('Conseil de classe'!$A$2=$I$8,Classe6!EG51,IF('Conseil de classe'!$A$2=$I$9,Classe7!EG51,IF('Conseil de classe'!$A$2=$I$10,Classe8!EG51,IF('Conseil de classe'!$A$2=$I$11,Classe9!EG51)))))))))),"",IF('Conseil de classe'!$A$2=$I$3,Classe1!EG48,IF('Conseil de classe'!$A$2=$I$4,Classe2!EG51,IF('Conseil de classe'!$A$2=$I$5,Classe3!EG51,IF('Conseil de classe'!$A$2=$I$6,Classe4!EG51,IF('Conseil de classe'!$A$2=$I$7,Classe5!EG51,IF('Conseil de classe'!$A$2=$I$8,Classe6!EG51,IF('Conseil de classe'!$A$2=$I$9,Classe7!EG51,IF('Conseil de classe'!$A$2=$I$10,Classe8!EG51,IF('Conseil de classe'!$A$2=$I$11,Classe9!EG51))))))))))</f>
        <v/>
      </c>
      <c r="Z50" s="7" t="str">
        <f>IF(ISBLANK(IF('Conseil de classe'!$A$2=$I$3,Classe1!EH48,IF('Conseil de classe'!$A$2=$I$4,Classe2!EH51,IF('Conseil de classe'!$A$2=$I$5,Classe3!EH51,IF('Conseil de classe'!$A$2=$I$6,Classe4!EH51,IF('Conseil de classe'!$A$2=$I$7,Classe5!EH51,IF('Conseil de classe'!$A$2=$I$8,Classe6!EH51,IF('Conseil de classe'!$A$2=$I$9,Classe7!EH51,IF('Conseil de classe'!$A$2=$I$10,Classe8!EH51,IF('Conseil de classe'!$A$2=$I$11,Classe9!EH51)))))))))),"",IF('Conseil de classe'!$A$2=$I$3,Classe1!EH48,IF('Conseil de classe'!$A$2=$I$4,Classe2!EH51,IF('Conseil de classe'!$A$2=$I$5,Classe3!EH51,IF('Conseil de classe'!$A$2=$I$6,Classe4!EH51,IF('Conseil de classe'!$A$2=$I$7,Classe5!EH51,IF('Conseil de classe'!$A$2=$I$8,Classe6!EH51,IF('Conseil de classe'!$A$2=$I$9,Classe7!EH51,IF('Conseil de classe'!$A$2=$I$10,Classe8!EH51,IF('Conseil de classe'!$A$2=$I$11,Classe9!EH51))))))))))</f>
        <v/>
      </c>
      <c r="AA50" s="7" t="str">
        <f>IF(ISBLANK(IF('Conseil de classe'!$A$2=$I$3,Classe1!EI48,IF('Conseil de classe'!$A$2=$I$4,Classe2!EI51,IF('Conseil de classe'!$A$2=$I$5,Classe3!EI51,IF('Conseil de classe'!$A$2=$I$6,Classe4!EI51,IF('Conseil de classe'!$A$2=$I$7,Classe5!EI51,IF('Conseil de classe'!$A$2=$I$8,Classe6!EI51,IF('Conseil de classe'!$A$2=$I$9,Classe7!EI51,IF('Conseil de classe'!$A$2=$I$10,Classe8!EI51,IF('Conseil de classe'!$A$2=$I$11,Classe9!EI51)))))))))),"",IF('Conseil de classe'!$A$2=$I$3,Classe1!EI48,IF('Conseil de classe'!$A$2=$I$4,Classe2!EI51,IF('Conseil de classe'!$A$2=$I$5,Classe3!EI51,IF('Conseil de classe'!$A$2=$I$6,Classe4!EI51,IF('Conseil de classe'!$A$2=$I$7,Classe5!EI51,IF('Conseil de classe'!$A$2=$I$8,Classe6!EI51,IF('Conseil de classe'!$A$2=$I$9,Classe7!EI51,IF('Conseil de classe'!$A$2=$I$10,Classe8!EI51,IF('Conseil de classe'!$A$2=$I$11,Classe9!EI51))))))))))</f>
        <v/>
      </c>
      <c r="AB50" s="7" t="str">
        <f>IF(ISBLANK(IF('Conseil de classe'!$A$2=$I$3,Classe1!EJ48,IF('Conseil de classe'!$A$2=$I$4,Classe2!EJ51,IF('Conseil de classe'!$A$2=$I$5,Classe3!EJ51,IF('Conseil de classe'!$A$2=$I$6,Classe4!EJ51,IF('Conseil de classe'!$A$2=$I$7,Classe5!EJ51,IF('Conseil de classe'!$A$2=$I$8,Classe6!EJ51,IF('Conseil de classe'!$A$2=$I$9,Classe7!EJ51,IF('Conseil de classe'!$A$2=$I$10,Classe8!EJ51,IF('Conseil de classe'!$A$2=$I$11,Classe9!EJ51)))))))))),"",IF('Conseil de classe'!$A$2=$I$3,Classe1!EJ48,IF('Conseil de classe'!$A$2=$I$4,Classe2!EJ51,IF('Conseil de classe'!$A$2=$I$5,Classe3!EJ51,IF('Conseil de classe'!$A$2=$I$6,Classe4!EJ51,IF('Conseil de classe'!$A$2=$I$7,Classe5!EJ51,IF('Conseil de classe'!$A$2=$I$8,Classe6!EJ51,IF('Conseil de classe'!$A$2=$I$9,Classe7!EJ51,IF('Conseil de classe'!$A$2=$I$10,Classe8!EJ51,IF('Conseil de classe'!$A$2=$I$11,Classe9!EJ51))))))))))</f>
        <v/>
      </c>
      <c r="AC50" s="7" t="str">
        <f>IF(ISBLANK(IF('Conseil de classe'!$A$2=$I$3,Classe1!EK48,IF('Conseil de classe'!$A$2=$I$4,Classe2!EK51,IF('Conseil de classe'!$A$2=$I$5,Classe3!EK51,IF('Conseil de classe'!$A$2=$I$6,Classe4!EK51,IF('Conseil de classe'!$A$2=$I$7,Classe5!EK51,IF('Conseil de classe'!$A$2=$I$8,Classe6!EK51,IF('Conseil de classe'!$A$2=$I$9,Classe7!EK51,IF('Conseil de classe'!$A$2=$I$10,Classe8!EK51,IF('Conseil de classe'!$A$2=$I$11,Classe9!EK51)))))))))),"",IF('Conseil de classe'!$A$2=$I$3,Classe1!EK48,IF('Conseil de classe'!$A$2=$I$4,Classe2!EK51,IF('Conseil de classe'!$A$2=$I$5,Classe3!EK51,IF('Conseil de classe'!$A$2=$I$6,Classe4!EK51,IF('Conseil de classe'!$A$2=$I$7,Classe5!EK51,IF('Conseil de classe'!$A$2=$I$8,Classe6!EK51,IF('Conseil de classe'!$A$2=$I$9,Classe7!EK51,IF('Conseil de classe'!$A$2=$I$10,Classe8!EK51,IF('Conseil de classe'!$A$2=$I$11,Classe9!EK51))))))))))</f>
        <v/>
      </c>
      <c r="AD50" s="7" t="str">
        <f>IF(ISBLANK(IF('Conseil de classe'!$A$2=$I$3,Classe1!EL48,IF('Conseil de classe'!$A$2=$I$4,Classe2!EL51,IF('Conseil de classe'!$A$2=$I$5,Classe3!EL51,IF('Conseil de classe'!$A$2=$I$6,Classe4!EL51,IF('Conseil de classe'!$A$2=$I$7,Classe5!EL51,IF('Conseil de classe'!$A$2=$I$8,Classe6!EL51,IF('Conseil de classe'!$A$2=$I$9,Classe7!EL51,IF('Conseil de classe'!$A$2=$I$10,Classe8!EL51,IF('Conseil de classe'!$A$2=$I$11,Classe9!EL51)))))))))),"",IF('Conseil de classe'!$A$2=$I$3,Classe1!EL48,IF('Conseil de classe'!$A$2=$I$4,Classe2!EL51,IF('Conseil de classe'!$A$2=$I$5,Classe3!EL51,IF('Conseil de classe'!$A$2=$I$6,Classe4!EL51,IF('Conseil de classe'!$A$2=$I$7,Classe5!EL51,IF('Conseil de classe'!$A$2=$I$8,Classe6!EL51,IF('Conseil de classe'!$A$2=$I$9,Classe7!EL51,IF('Conseil de classe'!$A$2=$I$10,Classe8!EL51,IF('Conseil de classe'!$A$2=$I$11,Classe9!EL51))))))))))</f>
        <v/>
      </c>
      <c r="AE50" s="7" t="str">
        <f>IF(ISBLANK(IF('Conseil de classe'!$A$2=$I$3,Classe1!EM48,IF('Conseil de classe'!$A$2=$I$4,Classe2!EM51,IF('Conseil de classe'!$A$2=$I$5,Classe3!EM51,IF('Conseil de classe'!$A$2=$I$6,Classe4!EM51,IF('Conseil de classe'!$A$2=$I$7,Classe5!EM51,IF('Conseil de classe'!$A$2=$I$8,Classe6!EM51,IF('Conseil de classe'!$A$2=$I$9,Classe7!EM51,IF('Conseil de classe'!$A$2=$I$10,Classe8!EM51,IF('Conseil de classe'!$A$2=$I$11,Classe9!EM51)))))))))),"",IF('Conseil de classe'!$A$2=$I$3,Classe1!EM48,IF('Conseil de classe'!$A$2=$I$4,Classe2!EM51,IF('Conseil de classe'!$A$2=$I$5,Classe3!EM51,IF('Conseil de classe'!$A$2=$I$6,Classe4!EM51,IF('Conseil de classe'!$A$2=$I$7,Classe5!EM51,IF('Conseil de classe'!$A$2=$I$8,Classe6!EM51,IF('Conseil de classe'!$A$2=$I$9,Classe7!EM51,IF('Conseil de classe'!$A$2=$I$10,Classe8!EM51,IF('Conseil de classe'!$A$2=$I$11,Classe9!EM51))))))))))</f>
        <v/>
      </c>
      <c r="AF50" s="7" t="str">
        <f>IF(ISBLANK(IF('Conseil de classe'!$A$2=$I$3,Classe1!EN48,IF('Conseil de classe'!$A$2=$I$4,Classe2!EN51,IF('Conseil de classe'!$A$2=$I$5,Classe3!EN51,IF('Conseil de classe'!$A$2=$I$6,Classe4!EN51,IF('Conseil de classe'!$A$2=$I$7,Classe5!EN51,IF('Conseil de classe'!$A$2=$I$8,Classe6!EN51,IF('Conseil de classe'!$A$2=$I$9,Classe7!EN51,IF('Conseil de classe'!$A$2=$I$10,Classe8!EN51,IF('Conseil de classe'!$A$2=$I$11,Classe9!EN51)))))))))),"",IF('Conseil de classe'!$A$2=$I$3,Classe1!EN48,IF('Conseil de classe'!$A$2=$I$4,Classe2!EN51,IF('Conseil de classe'!$A$2=$I$5,Classe3!EN51,IF('Conseil de classe'!$A$2=$I$6,Classe4!EN51,IF('Conseil de classe'!$A$2=$I$7,Classe5!EN51,IF('Conseil de classe'!$A$2=$I$8,Classe6!EN51,IF('Conseil de classe'!$A$2=$I$9,Classe7!EN51,IF('Conseil de classe'!$A$2=$I$10,Classe8!EN51,IF('Conseil de classe'!$A$2=$I$11,Classe9!EN51))))))))))</f>
        <v/>
      </c>
      <c r="AG50" s="7" t="str">
        <f>IF(ISBLANK(IF('Conseil de classe'!$A$2=$I$3,Classe1!EO48,IF('Conseil de classe'!$A$2=$I$4,Classe2!EO51,IF('Conseil de classe'!$A$2=$I$5,Classe3!EO51,IF('Conseil de classe'!$A$2=$I$6,Classe4!EO51,IF('Conseil de classe'!$A$2=$I$7,Classe5!EO51,IF('Conseil de classe'!$A$2=$I$8,Classe6!EO51,IF('Conseil de classe'!$A$2=$I$9,Classe7!EO51,IF('Conseil de classe'!$A$2=$I$10,Classe8!EO51,IF('Conseil de classe'!$A$2=$I$11,Classe9!EO51)))))))))),"",IF('Conseil de classe'!$A$2=$I$3,Classe1!EO48,IF('Conseil de classe'!$A$2=$I$4,Classe2!EO51,IF('Conseil de classe'!$A$2=$I$5,Classe3!EO51,IF('Conseil de classe'!$A$2=$I$6,Classe4!EO51,IF('Conseil de classe'!$A$2=$I$7,Classe5!EO51,IF('Conseil de classe'!$A$2=$I$8,Classe6!EO51,IF('Conseil de classe'!$A$2=$I$9,Classe7!EO51,IF('Conseil de classe'!$A$2=$I$10,Classe8!EO51,IF('Conseil de classe'!$A$2=$I$11,Classe9!EO51))))))))))</f>
        <v/>
      </c>
      <c r="AH50" s="7" t="str">
        <f>IF(ISBLANK(IF('Conseil de classe'!$A$2=$I$3,Classe1!EP48,IF('Conseil de classe'!$A$2=$I$4,Classe2!EP51,IF('Conseil de classe'!$A$2=$I$5,Classe3!EP51,IF('Conseil de classe'!$A$2=$I$6,Classe4!EP51,IF('Conseil de classe'!$A$2=$I$7,Classe5!EP51,IF('Conseil de classe'!$A$2=$I$8,Classe6!EP51,IF('Conseil de classe'!$A$2=$I$9,Classe7!EP51,IF('Conseil de classe'!$A$2=$I$10,Classe8!EP51,IF('Conseil de classe'!$A$2=$I$11,Classe9!EP51)))))))))),"",IF('Conseil de classe'!$A$2=$I$3,Classe1!EP48,IF('Conseil de classe'!$A$2=$I$4,Classe2!EP51,IF('Conseil de classe'!$A$2=$I$5,Classe3!EP51,IF('Conseil de classe'!$A$2=$I$6,Classe4!EP51,IF('Conseil de classe'!$A$2=$I$7,Classe5!EP51,IF('Conseil de classe'!$A$2=$I$8,Classe6!EP51,IF('Conseil de classe'!$A$2=$I$9,Classe7!EP51,IF('Conseil de classe'!$A$2=$I$10,Classe8!EP51,IF('Conseil de classe'!$A$2=$I$11,Classe9!EP51))))))))))</f>
        <v/>
      </c>
      <c r="AI50" s="7" t="str">
        <f>IF(ISBLANK(IF('Conseil de classe'!$A$2=$I$3,Classe1!EQ48,IF('Conseil de classe'!$A$2=$I$4,Classe2!EQ51,IF('Conseil de classe'!$A$2=$I$5,Classe3!EQ51,IF('Conseil de classe'!$A$2=$I$6,Classe4!EQ51,IF('Conseil de classe'!$A$2=$I$7,Classe5!EQ51,IF('Conseil de classe'!$A$2=$I$8,Classe6!EQ51,IF('Conseil de classe'!$A$2=$I$9,Classe7!EQ51,IF('Conseil de classe'!$A$2=$I$10,Classe8!EQ51,IF('Conseil de classe'!$A$2=$I$11,Classe9!EQ51)))))))))),"",IF('Conseil de classe'!$A$2=$I$3,Classe1!EQ48,IF('Conseil de classe'!$A$2=$I$4,Classe2!EQ51,IF('Conseil de classe'!$A$2=$I$5,Classe3!EQ51,IF('Conseil de classe'!$A$2=$I$6,Classe4!EQ51,IF('Conseil de classe'!$A$2=$I$7,Classe5!EQ51,IF('Conseil de classe'!$A$2=$I$8,Classe6!EQ51,IF('Conseil de classe'!$A$2=$I$9,Classe7!EQ51,IF('Conseil de classe'!$A$2=$I$10,Classe8!EQ51,IF('Conseil de classe'!$A$2=$I$11,Classe9!EQ51))))))))))</f>
        <v/>
      </c>
      <c r="AJ50" s="7" t="str">
        <f>IF(ISBLANK(IF('Conseil de classe'!$A$2=$I$3,Classe1!ER48,IF('Conseil de classe'!$A$2=$I$4,Classe2!ER51,IF('Conseil de classe'!$A$2=$I$5,Classe3!ER51,IF('Conseil de classe'!$A$2=$I$6,Classe4!ER51,IF('Conseil de classe'!$A$2=$I$7,Classe5!ER51,IF('Conseil de classe'!$A$2=$I$8,Classe6!ER51,IF('Conseil de classe'!$A$2=$I$9,Classe7!ER51,IF('Conseil de classe'!$A$2=$I$10,Classe8!ER51,IF('Conseil de classe'!$A$2=$I$11,Classe9!ER51)))))))))),"",IF('Conseil de classe'!$A$2=$I$3,Classe1!ER48,IF('Conseil de classe'!$A$2=$I$4,Classe2!ER51,IF('Conseil de classe'!$A$2=$I$5,Classe3!ER51,IF('Conseil de classe'!$A$2=$I$6,Classe4!ER51,IF('Conseil de classe'!$A$2=$I$7,Classe5!ER51,IF('Conseil de classe'!$A$2=$I$8,Classe6!ER51,IF('Conseil de classe'!$A$2=$I$9,Classe7!ER51,IF('Conseil de classe'!$A$2=$I$10,Classe8!ER51,IF('Conseil de classe'!$A$2=$I$11,Classe9!ER51))))))))))</f>
        <v/>
      </c>
      <c r="AK50" s="7" t="str">
        <f>IF(ISBLANK(IF('Conseil de classe'!$A$2=$I$3,Classe1!ES48,IF('Conseil de classe'!$A$2=$I$4,Classe2!ES51,IF('Conseil de classe'!$A$2=$I$5,Classe3!ES51,IF('Conseil de classe'!$A$2=$I$6,Classe4!ES51,IF('Conseil de classe'!$A$2=$I$7,Classe5!ES51,IF('Conseil de classe'!$A$2=$I$8,Classe6!ES51,IF('Conseil de classe'!$A$2=$I$9,Classe7!ES51,IF('Conseil de classe'!$A$2=$I$10,Classe8!ES51,IF('Conseil de classe'!$A$2=$I$11,Classe9!ES51)))))))))),"",IF('Conseil de classe'!$A$2=$I$3,Classe1!ES48,IF('Conseil de classe'!$A$2=$I$4,Classe2!ES51,IF('Conseil de classe'!$A$2=$I$5,Classe3!ES51,IF('Conseil de classe'!$A$2=$I$6,Classe4!ES51,IF('Conseil de classe'!$A$2=$I$7,Classe5!ES51,IF('Conseil de classe'!$A$2=$I$8,Classe6!ES51,IF('Conseil de classe'!$A$2=$I$9,Classe7!ES51,IF('Conseil de classe'!$A$2=$I$10,Classe8!ES51,IF('Conseil de classe'!$A$2=$I$11,Classe9!ES51))))))))))</f>
        <v/>
      </c>
      <c r="AL50" s="7" t="str">
        <f>IF(ISBLANK(IF('Conseil de classe'!$A$2=$I$3,Classe1!ET48,IF('Conseil de classe'!$A$2=$I$4,Classe2!ET51,IF('Conseil de classe'!$A$2=$I$5,Classe3!ET51,IF('Conseil de classe'!$A$2=$I$6,Classe4!ET51,IF('Conseil de classe'!$A$2=$I$7,Classe5!ET51,IF('Conseil de classe'!$A$2=$I$8,Classe6!ET51,IF('Conseil de classe'!$A$2=$I$9,Classe7!ET51,IF('Conseil de classe'!$A$2=$I$10,Classe8!ET51,IF('Conseil de classe'!$A$2=$I$11,Classe9!ET51)))))))))),"",IF('Conseil de classe'!$A$2=$I$3,Classe1!ET48,IF('Conseil de classe'!$A$2=$I$4,Classe2!ET51,IF('Conseil de classe'!$A$2=$I$5,Classe3!ET51,IF('Conseil de classe'!$A$2=$I$6,Classe4!ET51,IF('Conseil de classe'!$A$2=$I$7,Classe5!ET51,IF('Conseil de classe'!$A$2=$I$8,Classe6!ET51,IF('Conseil de classe'!$A$2=$I$9,Classe7!ET51,IF('Conseil de classe'!$A$2=$I$10,Classe8!ET51,IF('Conseil de classe'!$A$2=$I$11,Classe9!ET51))))))))))</f>
        <v/>
      </c>
      <c r="AM50" s="7" t="str">
        <f>IF(ISBLANK(IF('Conseil de classe'!$A$2=$I$3,Classe1!EU48,IF('Conseil de classe'!$A$2=$I$4,Classe2!EU51,IF('Conseil de classe'!$A$2=$I$5,Classe3!EU51,IF('Conseil de classe'!$A$2=$I$6,Classe4!EU51,IF('Conseil de classe'!$A$2=$I$7,Classe5!EU51,IF('Conseil de classe'!$A$2=$I$8,Classe6!EU51,IF('Conseil de classe'!$A$2=$I$9,Classe7!EU51,IF('Conseil de classe'!$A$2=$I$10,Classe8!EU51,IF('Conseil de classe'!$A$2=$I$11,Classe9!EU51)))))))))),"",IF('Conseil de classe'!$A$2=$I$3,Classe1!EU48,IF('Conseil de classe'!$A$2=$I$4,Classe2!EU51,IF('Conseil de classe'!$A$2=$I$5,Classe3!EU51,IF('Conseil de classe'!$A$2=$I$6,Classe4!EU51,IF('Conseil de classe'!$A$2=$I$7,Classe5!EU51,IF('Conseil de classe'!$A$2=$I$8,Classe6!EU51,IF('Conseil de classe'!$A$2=$I$9,Classe7!EU51,IF('Conseil de classe'!$A$2=$I$10,Classe8!EU51,IF('Conseil de classe'!$A$2=$I$11,Classe9!EU51))))))))))</f>
        <v/>
      </c>
      <c r="AN50" s="7" t="str">
        <f>IF(ISBLANK(IF('Conseil de classe'!$A$2=$I$3,Classe1!EV48,IF('Conseil de classe'!$A$2=$I$4,Classe2!EV51,IF('Conseil de classe'!$A$2=$I$5,Classe3!EV51,IF('Conseil de classe'!$A$2=$I$6,Classe4!EV51,IF('Conseil de classe'!$A$2=$I$7,Classe5!EV51,IF('Conseil de classe'!$A$2=$I$8,Classe6!EV51,IF('Conseil de classe'!$A$2=$I$9,Classe7!EV51,IF('Conseil de classe'!$A$2=$I$10,Classe8!EV51,IF('Conseil de classe'!$A$2=$I$11,Classe9!EV51)))))))))),"",IF('Conseil de classe'!$A$2=$I$3,Classe1!EV48,IF('Conseil de classe'!$A$2=$I$4,Classe2!EV51,IF('Conseil de classe'!$A$2=$I$5,Classe3!EV51,IF('Conseil de classe'!$A$2=$I$6,Classe4!EV51,IF('Conseil de classe'!$A$2=$I$7,Classe5!EV51,IF('Conseil de classe'!$A$2=$I$8,Classe6!EV51,IF('Conseil de classe'!$A$2=$I$9,Classe7!EV51,IF('Conseil de classe'!$A$2=$I$10,Classe8!EV51,IF('Conseil de classe'!$A$2=$I$11,Classe9!EV51))))))))))</f>
        <v/>
      </c>
      <c r="AO50" s="7" t="str">
        <f>IF(ISBLANK(IF('Conseil de classe'!$A$2=$I$3,Classe1!EW48,IF('Conseil de classe'!$A$2=$I$4,Classe2!EW51,IF('Conseil de classe'!$A$2=$I$5,Classe3!EW51,IF('Conseil de classe'!$A$2=$I$6,Classe4!EW51,IF('Conseil de classe'!$A$2=$I$7,Classe5!EW51,IF('Conseil de classe'!$A$2=$I$8,Classe6!EW51,IF('Conseil de classe'!$A$2=$I$9,Classe7!EW51,IF('Conseil de classe'!$A$2=$I$10,Classe8!EW51,IF('Conseil de classe'!$A$2=$I$11,Classe9!EW51)))))))))),"",IF('Conseil de classe'!$A$2=$I$3,Classe1!EW48,IF('Conseil de classe'!$A$2=$I$4,Classe2!EW51,IF('Conseil de classe'!$A$2=$I$5,Classe3!EW51,IF('Conseil de classe'!$A$2=$I$6,Classe4!EW51,IF('Conseil de classe'!$A$2=$I$7,Classe5!EW51,IF('Conseil de classe'!$A$2=$I$8,Classe6!EW51,IF('Conseil de classe'!$A$2=$I$9,Classe7!EW51,IF('Conseil de classe'!$A$2=$I$10,Classe8!EW51,IF('Conseil de classe'!$A$2=$I$11,Classe9!EW51))))))))))</f>
        <v/>
      </c>
      <c r="AP50" s="7" t="str">
        <f>IF(ISBLANK(IF('Conseil de classe'!$A$2=$I$3,Classe1!EX48,IF('Conseil de classe'!$A$2=$I$4,Classe2!EX51,IF('Conseil de classe'!$A$2=$I$5,Classe3!EX51,IF('Conseil de classe'!$A$2=$I$6,Classe4!EX51,IF('Conseil de classe'!$A$2=$I$7,Classe5!EX51,IF('Conseil de classe'!$A$2=$I$8,Classe6!EX51,IF('Conseil de classe'!$A$2=$I$9,Classe7!EX51,IF('Conseil de classe'!$A$2=$I$10,Classe8!EX51,IF('Conseil de classe'!$A$2=$I$11,Classe9!EX51)))))))))),"",IF('Conseil de classe'!$A$2=$I$3,Classe1!EX48,IF('Conseil de classe'!$A$2=$I$4,Classe2!EX51,IF('Conseil de classe'!$A$2=$I$5,Classe3!EX51,IF('Conseil de classe'!$A$2=$I$6,Classe4!EX51,IF('Conseil de classe'!$A$2=$I$7,Classe5!EX51,IF('Conseil de classe'!$A$2=$I$8,Classe6!EX51,IF('Conseil de classe'!$A$2=$I$9,Classe7!EX51,IF('Conseil de classe'!$A$2=$I$10,Classe8!EX51,IF('Conseil de classe'!$A$2=$I$11,Classe9!EX51))))))))))</f>
        <v/>
      </c>
      <c r="AQ50" s="7" t="str">
        <f>IF(ISBLANK(IF('Conseil de classe'!$A$2=$I$3,Classe1!EY48,IF('Conseil de classe'!$A$2=$I$4,Classe2!EY51,IF('Conseil de classe'!$A$2=$I$5,Classe3!EY51,IF('Conseil de classe'!$A$2=$I$6,Classe4!EY51,IF('Conseil de classe'!$A$2=$I$7,Classe5!EY51,IF('Conseil de classe'!$A$2=$I$8,Classe6!EY51,IF('Conseil de classe'!$A$2=$I$9,Classe7!EY51,IF('Conseil de classe'!$A$2=$I$10,Classe8!EY51,IF('Conseil de classe'!$A$2=$I$11,Classe9!EY51)))))))))),"",IF('Conseil de classe'!$A$2=$I$3,Classe1!EY48,IF('Conseil de classe'!$A$2=$I$4,Classe2!EY51,IF('Conseil de classe'!$A$2=$I$5,Classe3!EY51,IF('Conseil de classe'!$A$2=$I$6,Classe4!EY51,IF('Conseil de classe'!$A$2=$I$7,Classe5!EY51,IF('Conseil de classe'!$A$2=$I$8,Classe6!EY51,IF('Conseil de classe'!$A$2=$I$9,Classe7!EY51,IF('Conseil de classe'!$A$2=$I$10,Classe8!EY51,IF('Conseil de classe'!$A$2=$I$11,Classe9!EY51))))))))))</f>
        <v/>
      </c>
      <c r="AR50" s="7" t="str">
        <f>IF(ISBLANK(IF('Conseil de classe'!$A$2=$I$3,Classe1!EZ48,IF('Conseil de classe'!$A$2=$I$4,Classe2!EZ51,IF('Conseil de classe'!$A$2=$I$5,Classe3!EZ51,IF('Conseil de classe'!$A$2=$I$6,Classe4!EZ51,IF('Conseil de classe'!$A$2=$I$7,Classe5!EZ51,IF('Conseil de classe'!$A$2=$I$8,Classe6!EZ51,IF('Conseil de classe'!$A$2=$I$9,Classe7!EZ51,IF('Conseil de classe'!$A$2=$I$10,Classe8!EZ51,IF('Conseil de classe'!$A$2=$I$11,Classe9!EZ51)))))))))),"",IF('Conseil de classe'!$A$2=$I$3,Classe1!EZ48,IF('Conseil de classe'!$A$2=$I$4,Classe2!EZ51,IF('Conseil de classe'!$A$2=$I$5,Classe3!EZ51,IF('Conseil de classe'!$A$2=$I$6,Classe4!EZ51,IF('Conseil de classe'!$A$2=$I$7,Classe5!EZ51,IF('Conseil de classe'!$A$2=$I$8,Classe6!EZ51,IF('Conseil de classe'!$A$2=$I$9,Classe7!EZ51,IF('Conseil de classe'!$A$2=$I$10,Classe8!EZ51,IF('Conseil de classe'!$A$2=$I$11,Classe9!EZ51))))))))))</f>
        <v/>
      </c>
      <c r="AS50" s="7" t="str">
        <f>IF(ISBLANK(IF('Conseil de classe'!$A$2=$I$3,Classe1!FA48,IF('Conseil de classe'!$A$2=$I$4,Classe2!FA51,IF('Conseil de classe'!$A$2=$I$5,Classe3!FA51,IF('Conseil de classe'!$A$2=$I$6,Classe4!FA51,IF('Conseil de classe'!$A$2=$I$7,Classe5!FA51,IF('Conseil de classe'!$A$2=$I$8,Classe6!FA51,IF('Conseil de classe'!$A$2=$I$9,Classe7!FA51,IF('Conseil de classe'!$A$2=$I$10,Classe8!FA51,IF('Conseil de classe'!$A$2=$I$11,Classe9!FA51)))))))))),"",IF('Conseil de classe'!$A$2=$I$3,Classe1!FA48,IF('Conseil de classe'!$A$2=$I$4,Classe2!FA51,IF('Conseil de classe'!$A$2=$I$5,Classe3!FA51,IF('Conseil de classe'!$A$2=$I$6,Classe4!FA51,IF('Conseil de classe'!$A$2=$I$7,Classe5!FA51,IF('Conseil de classe'!$A$2=$I$8,Classe6!FA51,IF('Conseil de classe'!$A$2=$I$9,Classe7!FA51,IF('Conseil de classe'!$A$2=$I$10,Classe8!FA51,IF('Conseil de classe'!$A$2=$I$11,Classe9!FA51))))))))))</f>
        <v/>
      </c>
      <c r="AT50" s="7" t="str">
        <f>IF(ISBLANK(IF('Conseil de classe'!$A$2=$I$3,Classe1!FB48,IF('Conseil de classe'!$A$2=$I$4,Classe2!FB51,IF('Conseil de classe'!$A$2=$I$5,Classe3!FB51,IF('Conseil de classe'!$A$2=$I$6,Classe4!FB51,IF('Conseil de classe'!$A$2=$I$7,Classe5!FB51,IF('Conseil de classe'!$A$2=$I$8,Classe6!FB51,IF('Conseil de classe'!$A$2=$I$9,Classe7!FB51,IF('Conseil de classe'!$A$2=$I$10,Classe8!FB51,IF('Conseil de classe'!$A$2=$I$11,Classe9!FB51)))))))))),"",IF('Conseil de classe'!$A$2=$I$3,Classe1!FB48,IF('Conseil de classe'!$A$2=$I$4,Classe2!FB51,IF('Conseil de classe'!$A$2=$I$5,Classe3!FB51,IF('Conseil de classe'!$A$2=$I$6,Classe4!FB51,IF('Conseil de classe'!$A$2=$I$7,Classe5!FB51,IF('Conseil de classe'!$A$2=$I$8,Classe6!FB51,IF('Conseil de classe'!$A$2=$I$9,Classe7!FB51,IF('Conseil de classe'!$A$2=$I$10,Classe8!FB51,IF('Conseil de classe'!$A$2=$I$11,Classe9!FB51))))))))))</f>
        <v/>
      </c>
      <c r="AU50" s="7" t="str">
        <f>IF(ISBLANK(IF('Conseil de classe'!$A$2=$I$3,Classe1!FC48,IF('Conseil de classe'!$A$2=$I$4,Classe2!FC51,IF('Conseil de classe'!$A$2=$I$5,Classe3!FC51,IF('Conseil de classe'!$A$2=$I$6,Classe4!FC51,IF('Conseil de classe'!$A$2=$I$7,Classe5!FC51,IF('Conseil de classe'!$A$2=$I$8,Classe6!FC51,IF('Conseil de classe'!$A$2=$I$9,Classe7!FC51,IF('Conseil de classe'!$A$2=$I$10,Classe8!FC51,IF('Conseil de classe'!$A$2=$I$11,Classe9!FC51)))))))))),"",IF('Conseil de classe'!$A$2=$I$3,Classe1!FC48,IF('Conseil de classe'!$A$2=$I$4,Classe2!FC51,IF('Conseil de classe'!$A$2=$I$5,Classe3!FC51,IF('Conseil de classe'!$A$2=$I$6,Classe4!FC51,IF('Conseil de classe'!$A$2=$I$7,Classe5!FC51,IF('Conseil de classe'!$A$2=$I$8,Classe6!FC51,IF('Conseil de classe'!$A$2=$I$9,Classe7!FC51,IF('Conseil de classe'!$A$2=$I$10,Classe8!FC51,IF('Conseil de classe'!$A$2=$I$11,Classe9!FC51))))))))))</f>
        <v/>
      </c>
      <c r="AV50" s="7" t="str">
        <f>IF(ISBLANK(IF('Conseil de classe'!$A$2=$I$3,Classe1!FD48,IF('Conseil de classe'!$A$2=$I$4,Classe2!FD51,IF('Conseil de classe'!$A$2=$I$5,Classe3!FD51,IF('Conseil de classe'!$A$2=$I$6,Classe4!FD51,IF('Conseil de classe'!$A$2=$I$7,Classe5!FD51,IF('Conseil de classe'!$A$2=$I$8,Classe6!FD51,IF('Conseil de classe'!$A$2=$I$9,Classe7!FD51,IF('Conseil de classe'!$A$2=$I$10,Classe8!FD51,IF('Conseil de classe'!$A$2=$I$11,Classe9!FD51)))))))))),"",IF('Conseil de classe'!$A$2=$I$3,Classe1!FD48,IF('Conseil de classe'!$A$2=$I$4,Classe2!FD51,IF('Conseil de classe'!$A$2=$I$5,Classe3!FD51,IF('Conseil de classe'!$A$2=$I$6,Classe4!FD51,IF('Conseil de classe'!$A$2=$I$7,Classe5!FD51,IF('Conseil de classe'!$A$2=$I$8,Classe6!FD51,IF('Conseil de classe'!$A$2=$I$9,Classe7!FD51,IF('Conseil de classe'!$A$2=$I$10,Classe8!FD51,IF('Conseil de classe'!$A$2=$I$11,Classe9!FD51))))))))))</f>
        <v/>
      </c>
      <c r="AW50" s="7" t="str">
        <f>IF(ISBLANK(IF('Conseil de classe'!$A$2=$I$3,Classe1!FE48,IF('Conseil de classe'!$A$2=$I$4,Classe2!FE51,IF('Conseil de classe'!$A$2=$I$5,Classe3!FE51,IF('Conseil de classe'!$A$2=$I$6,Classe4!FE51,IF('Conseil de classe'!$A$2=$I$7,Classe5!FE51,IF('Conseil de classe'!$A$2=$I$8,Classe6!FE51,IF('Conseil de classe'!$A$2=$I$9,Classe7!FE51,IF('Conseil de classe'!$A$2=$I$10,Classe8!FE51,IF('Conseil de classe'!$A$2=$I$11,Classe9!FE51)))))))))),"",IF('Conseil de classe'!$A$2=$I$3,Classe1!FE48,IF('Conseil de classe'!$A$2=$I$4,Classe2!FE51,IF('Conseil de classe'!$A$2=$I$5,Classe3!FE51,IF('Conseil de classe'!$A$2=$I$6,Classe4!FE51,IF('Conseil de classe'!$A$2=$I$7,Classe5!FE51,IF('Conseil de classe'!$A$2=$I$8,Classe6!FE51,IF('Conseil de classe'!$A$2=$I$9,Classe7!FE51,IF('Conseil de classe'!$A$2=$I$10,Classe8!FE51,IF('Conseil de classe'!$A$2=$I$11,Classe9!FE51))))))))))</f>
        <v/>
      </c>
      <c r="AX50" s="7" t="str">
        <f>IF(ISBLANK(IF('Conseil de classe'!$A$2=$I$3,Classe1!FF48,IF('Conseil de classe'!$A$2=$I$4,Classe2!FF51,IF('Conseil de classe'!$A$2=$I$5,Classe3!FF51,IF('Conseil de classe'!$A$2=$I$6,Classe4!FF51,IF('Conseil de classe'!$A$2=$I$7,Classe5!FF51,IF('Conseil de classe'!$A$2=$I$8,Classe6!FF51,IF('Conseil de classe'!$A$2=$I$9,Classe7!FF51,IF('Conseil de classe'!$A$2=$I$10,Classe8!FF51,IF('Conseil de classe'!$A$2=$I$11,Classe9!FF51)))))))))),"",IF('Conseil de classe'!$A$2=$I$3,Classe1!FF48,IF('Conseil de classe'!$A$2=$I$4,Classe2!FF51,IF('Conseil de classe'!$A$2=$I$5,Classe3!FF51,IF('Conseil de classe'!$A$2=$I$6,Classe4!FF51,IF('Conseil de classe'!$A$2=$I$7,Classe5!FF51,IF('Conseil de classe'!$A$2=$I$8,Classe6!FF51,IF('Conseil de classe'!$A$2=$I$9,Classe7!FF51,IF('Conseil de classe'!$A$2=$I$10,Classe8!FF51,IF('Conseil de classe'!$A$2=$I$11,Classe9!FF51))))))))))</f>
        <v/>
      </c>
      <c r="AY50" s="7" t="str">
        <f>IF(ISBLANK(IF('Conseil de classe'!$A$2=$I$3,Classe1!FG48,IF('Conseil de classe'!$A$2=$I$4,Classe2!FG51,IF('Conseil de classe'!$A$2=$I$5,Classe3!FG51,IF('Conseil de classe'!$A$2=$I$6,Classe4!FG51,IF('Conseil de classe'!$A$2=$I$7,Classe5!FG51,IF('Conseil de classe'!$A$2=$I$8,Classe6!FG51,IF('Conseil de classe'!$A$2=$I$9,Classe7!FG51,IF('Conseil de classe'!$A$2=$I$10,Classe8!FG51,IF('Conseil de classe'!$A$2=$I$11,Classe9!FG51)))))))))),"",IF('Conseil de classe'!$A$2=$I$3,Classe1!FG48,IF('Conseil de classe'!$A$2=$I$4,Classe2!FG51,IF('Conseil de classe'!$A$2=$I$5,Classe3!FG51,IF('Conseil de classe'!$A$2=$I$6,Classe4!FG51,IF('Conseil de classe'!$A$2=$I$7,Classe5!FG51,IF('Conseil de classe'!$A$2=$I$8,Classe6!FG51,IF('Conseil de classe'!$A$2=$I$9,Classe7!FG51,IF('Conseil de classe'!$A$2=$I$10,Classe8!FG51,IF('Conseil de classe'!$A$2=$I$11,Classe9!FG51))))))))))</f>
        <v/>
      </c>
      <c r="AZ50" s="7" t="str">
        <f>IF(ISBLANK(IF('Conseil de classe'!$A$2=$I$3,Classe1!FH48,IF('Conseil de classe'!$A$2=$I$4,Classe2!FH51,IF('Conseil de classe'!$A$2=$I$5,Classe3!FH51,IF('Conseil de classe'!$A$2=$I$6,Classe4!FH51,IF('Conseil de classe'!$A$2=$I$7,Classe5!FH51,IF('Conseil de classe'!$A$2=$I$8,Classe6!FH51,IF('Conseil de classe'!$A$2=$I$9,Classe7!FH51,IF('Conseil de classe'!$A$2=$I$10,Classe8!FH51,IF('Conseil de classe'!$A$2=$I$11,Classe9!FH51)))))))))),"",IF('Conseil de classe'!$A$2=$I$3,Classe1!FH48,IF('Conseil de classe'!$A$2=$I$4,Classe2!FH51,IF('Conseil de classe'!$A$2=$I$5,Classe3!FH51,IF('Conseil de classe'!$A$2=$I$6,Classe4!FH51,IF('Conseil de classe'!$A$2=$I$7,Classe5!FH51,IF('Conseil de classe'!$A$2=$I$8,Classe6!FH51,IF('Conseil de classe'!$A$2=$I$9,Classe7!FH51,IF('Conseil de classe'!$A$2=$I$10,Classe8!FH51,IF('Conseil de classe'!$A$2=$I$11,Classe9!FH51))))))))))</f>
        <v/>
      </c>
      <c r="BA50" s="7" t="str">
        <f>IF(ISBLANK(IF('Conseil de classe'!$A$2=$I$3,Classe1!FI48,IF('Conseil de classe'!$A$2=$I$4,Classe2!FI51,IF('Conseil de classe'!$A$2=$I$5,Classe3!FI51,IF('Conseil de classe'!$A$2=$I$6,Classe4!FI51,IF('Conseil de classe'!$A$2=$I$7,Classe5!FI51,IF('Conseil de classe'!$A$2=$I$8,Classe6!FI51,IF('Conseil de classe'!$A$2=$I$9,Classe7!FI51,IF('Conseil de classe'!$A$2=$I$10,Classe8!FI51,IF('Conseil de classe'!$A$2=$I$11,Classe9!FI51)))))))))),"",IF('Conseil de classe'!$A$2=$I$3,Classe1!FI48,IF('Conseil de classe'!$A$2=$I$4,Classe2!FI51,IF('Conseil de classe'!$A$2=$I$5,Classe3!FI51,IF('Conseil de classe'!$A$2=$I$6,Classe4!FI51,IF('Conseil de classe'!$A$2=$I$7,Classe5!FI51,IF('Conseil de classe'!$A$2=$I$8,Classe6!FI51,IF('Conseil de classe'!$A$2=$I$9,Classe7!FI51,IF('Conseil de classe'!$A$2=$I$10,Classe8!FI51,IF('Conseil de classe'!$A$2=$I$11,Classe9!FI51))))))))))</f>
        <v/>
      </c>
      <c r="BB50" s="7" t="str">
        <f>IF(ISBLANK(IF('Conseil de classe'!$A$2=$I$3,Classe1!FJ48,IF('Conseil de classe'!$A$2=$I$4,Classe2!FJ51,IF('Conseil de classe'!$A$2=$I$5,Classe3!FJ51,IF('Conseil de classe'!$A$2=$I$6,Classe4!FJ51,IF('Conseil de classe'!$A$2=$I$7,Classe5!FJ51,IF('Conseil de classe'!$A$2=$I$8,Classe6!FJ51,IF('Conseil de classe'!$A$2=$I$9,Classe7!FJ51,IF('Conseil de classe'!$A$2=$I$10,Classe8!FJ51,IF('Conseil de classe'!$A$2=$I$11,Classe9!FJ51)))))))))),"",IF('Conseil de classe'!$A$2=$I$3,Classe1!FJ48,IF('Conseil de classe'!$A$2=$I$4,Classe2!FJ51,IF('Conseil de classe'!$A$2=$I$5,Classe3!FJ51,IF('Conseil de classe'!$A$2=$I$6,Classe4!FJ51,IF('Conseil de classe'!$A$2=$I$7,Classe5!FJ51,IF('Conseil de classe'!$A$2=$I$8,Classe6!FJ51,IF('Conseil de classe'!$A$2=$I$9,Classe7!FJ51,IF('Conseil de classe'!$A$2=$I$10,Classe8!FJ51,IF('Conseil de classe'!$A$2=$I$11,Classe9!FJ51))))))))))</f>
        <v/>
      </c>
      <c r="BC50" s="7" t="str">
        <f>IF(ISBLANK(IF('Conseil de classe'!$A$2=$I$3,Classe1!FK48,IF('Conseil de classe'!$A$2=$I$4,Classe2!FK51,IF('Conseil de classe'!$A$2=$I$5,Classe3!FK51,IF('Conseil de classe'!$A$2=$I$6,Classe4!FK51,IF('Conseil de classe'!$A$2=$I$7,Classe5!FK51,IF('Conseil de classe'!$A$2=$I$8,Classe6!FK51,IF('Conseil de classe'!$A$2=$I$9,Classe7!FK51,IF('Conseil de classe'!$A$2=$I$10,Classe8!FK51,IF('Conseil de classe'!$A$2=$I$11,Classe9!FK51)))))))))),"",IF('Conseil de classe'!$A$2=$I$3,Classe1!FK48,IF('Conseil de classe'!$A$2=$I$4,Classe2!FK51,IF('Conseil de classe'!$A$2=$I$5,Classe3!FK51,IF('Conseil de classe'!$A$2=$I$6,Classe4!FK51,IF('Conseil de classe'!$A$2=$I$7,Classe5!FK51,IF('Conseil de classe'!$A$2=$I$8,Classe6!FK51,IF('Conseil de classe'!$A$2=$I$9,Classe7!FK51,IF('Conseil de classe'!$A$2=$I$10,Classe8!FK51,IF('Conseil de classe'!$A$2=$I$11,Classe9!FK51))))))))))</f>
        <v/>
      </c>
      <c r="BD50" s="7" t="str">
        <f>IF(ISBLANK(IF('Conseil de classe'!$A$2=$I$3,Classe1!FL48,IF('Conseil de classe'!$A$2=$I$4,Classe2!FL51,IF('Conseil de classe'!$A$2=$I$5,Classe3!FL51,IF('Conseil de classe'!$A$2=$I$6,Classe4!FL51,IF('Conseil de classe'!$A$2=$I$7,Classe5!FL51,IF('Conseil de classe'!$A$2=$I$8,Classe6!FL51,IF('Conseil de classe'!$A$2=$I$9,Classe7!FL51,IF('Conseil de classe'!$A$2=$I$10,Classe8!FL51,IF('Conseil de classe'!$A$2=$I$11,Classe9!FL51)))))))))),"",IF('Conseil de classe'!$A$2=$I$3,Classe1!FL48,IF('Conseil de classe'!$A$2=$I$4,Classe2!FL51,IF('Conseil de classe'!$A$2=$I$5,Classe3!FL51,IF('Conseil de classe'!$A$2=$I$6,Classe4!FL51,IF('Conseil de classe'!$A$2=$I$7,Classe5!FL51,IF('Conseil de classe'!$A$2=$I$8,Classe6!FL51,IF('Conseil de classe'!$A$2=$I$9,Classe7!FL51,IF('Conseil de classe'!$A$2=$I$10,Classe8!FL51,IF('Conseil de classe'!$A$2=$I$11,Classe9!FL51))))))))))</f>
        <v/>
      </c>
      <c r="BE50" s="7" t="str">
        <f>IF(ISBLANK(IF('Conseil de classe'!$A$2=$I$3,Classe1!FM48,IF('Conseil de classe'!$A$2=$I$4,Classe2!FM51,IF('Conseil de classe'!$A$2=$I$5,Classe3!FM51,IF('Conseil de classe'!$A$2=$I$6,Classe4!FM51,IF('Conseil de classe'!$A$2=$I$7,Classe5!FM51,IF('Conseil de classe'!$A$2=$I$8,Classe6!FM51,IF('Conseil de classe'!$A$2=$I$9,Classe7!FM51,IF('Conseil de classe'!$A$2=$I$10,Classe8!FM51,IF('Conseil de classe'!$A$2=$I$11,Classe9!FM51)))))))))),"",IF('Conseil de classe'!$A$2=$I$3,Classe1!FM48,IF('Conseil de classe'!$A$2=$I$4,Classe2!FM51,IF('Conseil de classe'!$A$2=$I$5,Classe3!FM51,IF('Conseil de classe'!$A$2=$I$6,Classe4!FM51,IF('Conseil de classe'!$A$2=$I$7,Classe5!FM51,IF('Conseil de classe'!$A$2=$I$8,Classe6!FM51,IF('Conseil de classe'!$A$2=$I$9,Classe7!FM51,IF('Conseil de classe'!$A$2=$I$10,Classe8!FM51,IF('Conseil de classe'!$A$2=$I$11,Classe9!FM51))))))))))</f>
        <v/>
      </c>
      <c r="BF50" s="7" t="str">
        <f>IF(ISBLANK(IF('Conseil de classe'!$A$2=$I$3,Classe1!FN48,IF('Conseil de classe'!$A$2=$I$4,Classe2!FN51,IF('Conseil de classe'!$A$2=$I$5,Classe3!FN51,IF('Conseil de classe'!$A$2=$I$6,Classe4!FN51,IF('Conseil de classe'!$A$2=$I$7,Classe5!FN51,IF('Conseil de classe'!$A$2=$I$8,Classe6!FN51,IF('Conseil de classe'!$A$2=$I$9,Classe7!FN51,IF('Conseil de classe'!$A$2=$I$10,Classe8!FN51,IF('Conseil de classe'!$A$2=$I$11,Classe9!FN51)))))))))),"",IF('Conseil de classe'!$A$2=$I$3,Classe1!FN48,IF('Conseil de classe'!$A$2=$I$4,Classe2!FN51,IF('Conseil de classe'!$A$2=$I$5,Classe3!FN51,IF('Conseil de classe'!$A$2=$I$6,Classe4!FN51,IF('Conseil de classe'!$A$2=$I$7,Classe5!FN51,IF('Conseil de classe'!$A$2=$I$8,Classe6!FN51,IF('Conseil de classe'!$A$2=$I$9,Classe7!FN51,IF('Conseil de classe'!$A$2=$I$10,Classe8!FN51,IF('Conseil de classe'!$A$2=$I$11,Classe9!FN51))))))))))</f>
        <v/>
      </c>
      <c r="BG50" s="7" t="str">
        <f>IF(ISBLANK(IF('Conseil de classe'!$A$2=$I$3,Classe1!FO48,IF('Conseil de classe'!$A$2=$I$4,Classe2!FO51,IF('Conseil de classe'!$A$2=$I$5,Classe3!FO51,IF('Conseil de classe'!$A$2=$I$6,Classe4!FO51,IF('Conseil de classe'!$A$2=$I$7,Classe5!FO51,IF('Conseil de classe'!$A$2=$I$8,Classe6!FO51,IF('Conseil de classe'!$A$2=$I$9,Classe7!FO51,IF('Conseil de classe'!$A$2=$I$10,Classe8!FO51,IF('Conseil de classe'!$A$2=$I$11,Classe9!FO51)))))))))),"",IF('Conseil de classe'!$A$2=$I$3,Classe1!FO48,IF('Conseil de classe'!$A$2=$I$4,Classe2!FO51,IF('Conseil de classe'!$A$2=$I$5,Classe3!FO51,IF('Conseil de classe'!$A$2=$I$6,Classe4!FO51,IF('Conseil de classe'!$A$2=$I$7,Classe5!FO51,IF('Conseil de classe'!$A$2=$I$8,Classe6!FO51,IF('Conseil de classe'!$A$2=$I$9,Classe7!FO51,IF('Conseil de classe'!$A$2=$I$10,Classe8!FO51,IF('Conseil de classe'!$A$2=$I$11,Classe9!FO51))))))))))</f>
        <v/>
      </c>
      <c r="BH50" s="7" t="str">
        <f>IF(ISBLANK(IF('Conseil de classe'!$A$2=$I$3,Classe1!FP48,IF('Conseil de classe'!$A$2=$I$4,Classe2!FP51,IF('Conseil de classe'!$A$2=$I$5,Classe3!FP51,IF('Conseil de classe'!$A$2=$I$6,Classe4!FP51,IF('Conseil de classe'!$A$2=$I$7,Classe5!FP51,IF('Conseil de classe'!$A$2=$I$8,Classe6!FP51,IF('Conseil de classe'!$A$2=$I$9,Classe7!FP51,IF('Conseil de classe'!$A$2=$I$10,Classe8!FP51,IF('Conseil de classe'!$A$2=$I$11,Classe9!FP51)))))))))),"",IF('Conseil de classe'!$A$2=$I$3,Classe1!FP48,IF('Conseil de classe'!$A$2=$I$4,Classe2!FP51,IF('Conseil de classe'!$A$2=$I$5,Classe3!FP51,IF('Conseil de classe'!$A$2=$I$6,Classe4!FP51,IF('Conseil de classe'!$A$2=$I$7,Classe5!FP51,IF('Conseil de classe'!$A$2=$I$8,Classe6!FP51,IF('Conseil de classe'!$A$2=$I$9,Classe7!FP51,IF('Conseil de classe'!$A$2=$I$10,Classe8!FP51,IF('Conseil de classe'!$A$2=$I$11,Classe9!FP51))))))))))</f>
        <v/>
      </c>
      <c r="BI50" s="7" t="str">
        <f>IF(ISBLANK(IF('Conseil de classe'!$A$2=$I$3,Classe1!FQ48,IF('Conseil de classe'!$A$2=$I$4,Classe2!FQ51,IF('Conseil de classe'!$A$2=$I$5,Classe3!FQ51,IF('Conseil de classe'!$A$2=$I$6,Classe4!FQ51,IF('Conseil de classe'!$A$2=$I$7,Classe5!FQ51,IF('Conseil de classe'!$A$2=$I$8,Classe6!FQ51,IF('Conseil de classe'!$A$2=$I$9,Classe7!FQ51,IF('Conseil de classe'!$A$2=$I$10,Classe8!FQ51,IF('Conseil de classe'!$A$2=$I$11,Classe9!FQ51)))))))))),"",IF('Conseil de classe'!$A$2=$I$3,Classe1!FQ48,IF('Conseil de classe'!$A$2=$I$4,Classe2!FQ51,IF('Conseil de classe'!$A$2=$I$5,Classe3!FQ51,IF('Conseil de classe'!$A$2=$I$6,Classe4!FQ51,IF('Conseil de classe'!$A$2=$I$7,Classe5!FQ51,IF('Conseil de classe'!$A$2=$I$8,Classe6!FQ51,IF('Conseil de classe'!$A$2=$I$9,Classe7!FQ51,IF('Conseil de classe'!$A$2=$I$10,Classe8!FQ51,IF('Conseil de classe'!$A$2=$I$11,Classe9!FQ51))))))))))</f>
        <v/>
      </c>
      <c r="BJ50" s="7" t="str">
        <f>IF(ISBLANK(IF('Conseil de classe'!$A$2=$I$3,Classe1!FR48,IF('Conseil de classe'!$A$2=$I$4,Classe2!FR51,IF('Conseil de classe'!$A$2=$I$5,Classe3!FR51,IF('Conseil de classe'!$A$2=$I$6,Classe4!FR51,IF('Conseil de classe'!$A$2=$I$7,Classe5!FR51,IF('Conseil de classe'!$A$2=$I$8,Classe6!FR51,IF('Conseil de classe'!$A$2=$I$9,Classe7!FR51,IF('Conseil de classe'!$A$2=$I$10,Classe8!FR51,IF('Conseil de classe'!$A$2=$I$11,Classe9!FR51)))))))))),"",IF('Conseil de classe'!$A$2=$I$3,Classe1!FR48,IF('Conseil de classe'!$A$2=$I$4,Classe2!FR51,IF('Conseil de classe'!$A$2=$I$5,Classe3!FR51,IF('Conseil de classe'!$A$2=$I$6,Classe4!FR51,IF('Conseil de classe'!$A$2=$I$7,Classe5!FR51,IF('Conseil de classe'!$A$2=$I$8,Classe6!FR51,IF('Conseil de classe'!$A$2=$I$9,Classe7!FR51,IF('Conseil de classe'!$A$2=$I$10,Classe8!FR51,IF('Conseil de classe'!$A$2=$I$11,Classe9!FR51))))))))))</f>
        <v/>
      </c>
      <c r="BK50" s="7" t="str">
        <f>IF(ISBLANK(IF('Conseil de classe'!$A$2=$I$3,Classe1!FS48,IF('Conseil de classe'!$A$2=$I$4,Classe2!FS51,IF('Conseil de classe'!$A$2=$I$5,Classe3!FS51,IF('Conseil de classe'!$A$2=$I$6,Classe4!FS51,IF('Conseil de classe'!$A$2=$I$7,Classe5!FS51,IF('Conseil de classe'!$A$2=$I$8,Classe6!FS51,IF('Conseil de classe'!$A$2=$I$9,Classe7!FS51,IF('Conseil de classe'!$A$2=$I$10,Classe8!FS51,IF('Conseil de classe'!$A$2=$I$11,Classe9!FS51)))))))))),"",IF('Conseil de classe'!$A$2=$I$3,Classe1!FS48,IF('Conseil de classe'!$A$2=$I$4,Classe2!FS51,IF('Conseil de classe'!$A$2=$I$5,Classe3!FS51,IF('Conseil de classe'!$A$2=$I$6,Classe4!FS51,IF('Conseil de classe'!$A$2=$I$7,Classe5!FS51,IF('Conseil de classe'!$A$2=$I$8,Classe6!FS51,IF('Conseil de classe'!$A$2=$I$9,Classe7!FS51,IF('Conseil de classe'!$A$2=$I$10,Classe8!FS51,IF('Conseil de classe'!$A$2=$I$11,Classe9!FS51))))))))))</f>
        <v/>
      </c>
      <c r="BL50" s="7" t="str">
        <f>IF(ISBLANK(IF('Conseil de classe'!$A$2=$I$3,Classe1!FT48,IF('Conseil de classe'!$A$2=$I$4,Classe2!FT51,IF('Conseil de classe'!$A$2=$I$5,Classe3!FT51,IF('Conseil de classe'!$A$2=$I$6,Classe4!FT51,IF('Conseil de classe'!$A$2=$I$7,Classe5!FT51,IF('Conseil de classe'!$A$2=$I$8,Classe6!FT51,IF('Conseil de classe'!$A$2=$I$9,Classe7!FT51,IF('Conseil de classe'!$A$2=$I$10,Classe8!FT51,IF('Conseil de classe'!$A$2=$I$11,Classe9!FT51)))))))))),"",IF('Conseil de classe'!$A$2=$I$3,Classe1!FT48,IF('Conseil de classe'!$A$2=$I$4,Classe2!FT51,IF('Conseil de classe'!$A$2=$I$5,Classe3!FT51,IF('Conseil de classe'!$A$2=$I$6,Classe4!FT51,IF('Conseil de classe'!$A$2=$I$7,Classe5!FT51,IF('Conseil de classe'!$A$2=$I$8,Classe6!FT51,IF('Conseil de classe'!$A$2=$I$9,Classe7!FT51,IF('Conseil de classe'!$A$2=$I$10,Classe8!FT51,IF('Conseil de classe'!$A$2=$I$11,Classe9!FT51))))))))))</f>
        <v/>
      </c>
      <c r="BM50" s="7" t="str">
        <f>IF(ISBLANK(IF('Conseil de classe'!$A$2=$I$3,Classe1!FU48,IF('Conseil de classe'!$A$2=$I$4,Classe2!FU51,IF('Conseil de classe'!$A$2=$I$5,Classe3!FU51,IF('Conseil de classe'!$A$2=$I$6,Classe4!FU51,IF('Conseil de classe'!$A$2=$I$7,Classe5!FU51,IF('Conseil de classe'!$A$2=$I$8,Classe6!FU51,IF('Conseil de classe'!$A$2=$I$9,Classe7!FU51,IF('Conseil de classe'!$A$2=$I$10,Classe8!FU51,IF('Conseil de classe'!$A$2=$I$11,Classe9!FU51)))))))))),"",IF('Conseil de classe'!$A$2=$I$3,Classe1!FU48,IF('Conseil de classe'!$A$2=$I$4,Classe2!FU51,IF('Conseil de classe'!$A$2=$I$5,Classe3!FU51,IF('Conseil de classe'!$A$2=$I$6,Classe4!FU51,IF('Conseil de classe'!$A$2=$I$7,Classe5!FU51,IF('Conseil de classe'!$A$2=$I$8,Classe6!FU51,IF('Conseil de classe'!$A$2=$I$9,Classe7!FU51,IF('Conseil de classe'!$A$2=$I$10,Classe8!FU51,IF('Conseil de classe'!$A$2=$I$11,Classe9!FU51))))))))))</f>
        <v/>
      </c>
      <c r="BN50" s="7" t="str">
        <f>IF(ISBLANK(IF('Conseil de classe'!$A$2=$I$3,Classe1!FV48,IF('Conseil de classe'!$A$2=$I$4,Classe2!FV51,IF('Conseil de classe'!$A$2=$I$5,Classe3!FV51,IF('Conseil de classe'!$A$2=$I$6,Classe4!FV51,IF('Conseil de classe'!$A$2=$I$7,Classe5!FV51,IF('Conseil de classe'!$A$2=$I$8,Classe6!FV51,IF('Conseil de classe'!$A$2=$I$9,Classe7!FV51,IF('Conseil de classe'!$A$2=$I$10,Classe8!FV51,IF('Conseil de classe'!$A$2=$I$11,Classe9!FV51)))))))))),"",IF('Conseil de classe'!$A$2=$I$3,Classe1!FV48,IF('Conseil de classe'!$A$2=$I$4,Classe2!FV51,IF('Conseil de classe'!$A$2=$I$5,Classe3!FV51,IF('Conseil de classe'!$A$2=$I$6,Classe4!FV51,IF('Conseil de classe'!$A$2=$I$7,Classe5!FV51,IF('Conseil de classe'!$A$2=$I$8,Classe6!FV51,IF('Conseil de classe'!$A$2=$I$9,Classe7!FV51,IF('Conseil de classe'!$A$2=$I$10,Classe8!FV51,IF('Conseil de classe'!$A$2=$I$11,Classe9!FV51))))))))))</f>
        <v/>
      </c>
      <c r="BO50" s="7" t="str">
        <f>IF(ISBLANK(IF('Conseil de classe'!$A$2=$I$3,Classe1!FW48,IF('Conseil de classe'!$A$2=$I$4,Classe2!FW51,IF('Conseil de classe'!$A$2=$I$5,Classe3!FW51,IF('Conseil de classe'!$A$2=$I$6,Classe4!FW51,IF('Conseil de classe'!$A$2=$I$7,Classe5!FW51,IF('Conseil de classe'!$A$2=$I$8,Classe6!FW51,IF('Conseil de classe'!$A$2=$I$9,Classe7!FW51,IF('Conseil de classe'!$A$2=$I$10,Classe8!FW51,IF('Conseil de classe'!$A$2=$I$11,Classe9!FW51)))))))))),"",IF('Conseil de classe'!$A$2=$I$3,Classe1!FW48,IF('Conseil de classe'!$A$2=$I$4,Classe2!FW51,IF('Conseil de classe'!$A$2=$I$5,Classe3!FW51,IF('Conseil de classe'!$A$2=$I$6,Classe4!FW51,IF('Conseil de classe'!$A$2=$I$7,Classe5!FW51,IF('Conseil de classe'!$A$2=$I$8,Classe6!FW51,IF('Conseil de classe'!$A$2=$I$9,Classe7!FW51,IF('Conseil de classe'!$A$2=$I$10,Classe8!FW51,IF('Conseil de classe'!$A$2=$I$11,Classe9!FW51))))))))))</f>
        <v/>
      </c>
      <c r="BP50" s="7" t="str">
        <f>IF(ISBLANK(IF('Conseil de classe'!$A$2=$I$3,Classe1!FX48,IF('Conseil de classe'!$A$2=$I$4,Classe2!FX51,IF('Conseil de classe'!$A$2=$I$5,Classe3!FX51,IF('Conseil de classe'!$A$2=$I$6,Classe4!FX51,IF('Conseil de classe'!$A$2=$I$7,Classe5!FX51,IF('Conseil de classe'!$A$2=$I$8,Classe6!FX51,IF('Conseil de classe'!$A$2=$I$9,Classe7!FX51,IF('Conseil de classe'!$A$2=$I$10,Classe8!FX51,IF('Conseil de classe'!$A$2=$I$11,Classe9!FX51)))))))))),"",IF('Conseil de classe'!$A$2=$I$3,Classe1!FX48,IF('Conseil de classe'!$A$2=$I$4,Classe2!FX51,IF('Conseil de classe'!$A$2=$I$5,Classe3!FX51,IF('Conseil de classe'!$A$2=$I$6,Classe4!FX51,IF('Conseil de classe'!$A$2=$I$7,Classe5!FX51,IF('Conseil de classe'!$A$2=$I$8,Classe6!FX51,IF('Conseil de classe'!$A$2=$I$9,Classe7!FX51,IF('Conseil de classe'!$A$2=$I$10,Classe8!FX51,IF('Conseil de classe'!$A$2=$I$11,Classe9!FX51))))))))))</f>
        <v/>
      </c>
      <c r="BQ50" s="7" t="str">
        <f>IF(ISBLANK(IF('Conseil de classe'!$A$2=$I$3,Classe1!FY48,IF('Conseil de classe'!$A$2=$I$4,Classe2!FY51,IF('Conseil de classe'!$A$2=$I$5,Classe3!FY51,IF('Conseil de classe'!$A$2=$I$6,Classe4!FY51,IF('Conseil de classe'!$A$2=$I$7,Classe5!FY51,IF('Conseil de classe'!$A$2=$I$8,Classe6!FY51,IF('Conseil de classe'!$A$2=$I$9,Classe7!FY51,IF('Conseil de classe'!$A$2=$I$10,Classe8!FY51,IF('Conseil de classe'!$A$2=$I$11,Classe9!FY51)))))))))),"",IF('Conseil de classe'!$A$2=$I$3,Classe1!FY48,IF('Conseil de classe'!$A$2=$I$4,Classe2!FY51,IF('Conseil de classe'!$A$2=$I$5,Classe3!FY51,IF('Conseil de classe'!$A$2=$I$6,Classe4!FY51,IF('Conseil de classe'!$A$2=$I$7,Classe5!FY51,IF('Conseil de classe'!$A$2=$I$8,Classe6!FY51,IF('Conseil de classe'!$A$2=$I$9,Classe7!FY51,IF('Conseil de classe'!$A$2=$I$10,Classe8!FY51,IF('Conseil de classe'!$A$2=$I$11,Classe9!FY51))))))))))</f>
        <v/>
      </c>
      <c r="BR50" s="7" t="str">
        <f>IF(ISBLANK(IF('Conseil de classe'!$A$2=$I$3,Classe1!FZ48,IF('Conseil de classe'!$A$2=$I$4,Classe2!FZ51,IF('Conseil de classe'!$A$2=$I$5,Classe3!FZ51,IF('Conseil de classe'!$A$2=$I$6,Classe4!FZ51,IF('Conseil de classe'!$A$2=$I$7,Classe5!FZ51,IF('Conseil de classe'!$A$2=$I$8,Classe6!FZ51,IF('Conseil de classe'!$A$2=$I$9,Classe7!FZ51,IF('Conseil de classe'!$A$2=$I$10,Classe8!FZ51,IF('Conseil de classe'!$A$2=$I$11,Classe9!FZ51)))))))))),"",IF('Conseil de classe'!$A$2=$I$3,Classe1!FZ48,IF('Conseil de classe'!$A$2=$I$4,Classe2!FZ51,IF('Conseil de classe'!$A$2=$I$5,Classe3!FZ51,IF('Conseil de classe'!$A$2=$I$6,Classe4!FZ51,IF('Conseil de classe'!$A$2=$I$7,Classe5!FZ51,IF('Conseil de classe'!$A$2=$I$8,Classe6!FZ51,IF('Conseil de classe'!$A$2=$I$9,Classe7!FZ51,IF('Conseil de classe'!$A$2=$I$10,Classe8!FZ51,IF('Conseil de classe'!$A$2=$I$11,Classe9!FZ51))))))))))</f>
        <v/>
      </c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3:84" x14ac:dyDescent="0.3">
      <c r="C51" s="9"/>
      <c r="F51" s="7">
        <v>43</v>
      </c>
      <c r="J51" s="7" t="str">
        <f>IF(ISBLANK(IF('Conseil de classe'!$A$2=$I$3,Classe1!B49, IF('Conseil de classe'!$A$2=$I$4,Classe2!B52,IF('Conseil de classe'!$A$2=$I$5,Classe3!B52,IF('Conseil de classe'!$A$2=$I$6,Classe4!B52,IF('Conseil de classe'!$A$2=$I$7,Classe5!B52,IF('Conseil de classe'!$A$2=$I$8,Classe6!B52, IF('Conseil de classe'!$A$2=$I$9,Classe7!B52,IF('Conseil de classe'!$A$2=$I$10,Classe8!B52,IF('Conseil de classe'!$A$2=$I$11,Classe9!B52)))))))))),"",IF('Conseil de classe'!$A$2=$I$3,Classe1!B49, IF('Conseil de classe'!$A$2=$I$4,Classe2!B52,IF('Conseil de classe'!$A$2=$I$5,Classe3!B52,IF('Conseil de classe'!$A$2=$I$6,Classe4!B52,IF('Conseil de classe'!$A$2=$I$7,Classe5!B52,IF('Conseil de classe'!$A$2=$I$8,Classe6!B52, IF('Conseil de classe'!$A$2=$I$9,Classe7!B52,IF('Conseil de classe'!$A$2=$I$10,Classe8!B52,IF('Conseil de classe'!$A$2=$I$11,Classe9!B52))))))))))</f>
        <v/>
      </c>
      <c r="K51" s="7" t="str">
        <f>IF(ISBLANK(IF('Conseil de classe'!$A$2=$I$3,Classe1!DS49,IF('Conseil de classe'!$A$2=$I$4,Classe2!DS52,IF('Conseil de classe'!$A$2=$I$5,Classe3!DS52,IF('Conseil de classe'!$A$2=$I$6,Classe4!DS52,IF('Conseil de classe'!$A$2=$I$7,Classe5!DS52,IF('Conseil de classe'!$A$2=$I$8,Classe6!DS52,IF('Conseil de classe'!$A$2=$I$9,Classe7!DS52,IF('Conseil de classe'!$A$2=$I$10,Classe8!DS52,IF('Conseil de classe'!$A$2=$I$11,Classe9!DS52)))))))))),"",IF('Conseil de classe'!$A$2=$I$3,Classe1!DS49,IF('Conseil de classe'!$A$2=$I$4,Classe2!DS52,IF('Conseil de classe'!$A$2=$I$5,Classe3!DS52,IF('Conseil de classe'!$A$2=$I$6,Classe4!DS52,IF('Conseil de classe'!$A$2=$I$7,Classe5!DS52,IF('Conseil de classe'!$A$2=$I$8,Classe6!DS52,IF('Conseil de classe'!$A$2=$I$9,Classe7!DS52,IF('Conseil de classe'!$A$2=$I$10,Classe8!DS52,IF('Conseil de classe'!$A$2=$I$11,Classe9!DS52))))))))))</f>
        <v/>
      </c>
      <c r="L51" s="7" t="str">
        <f>IF(ISBLANK(IF('Conseil de classe'!$A$2=$I$3,Classe1!DT49,IF('Conseil de classe'!$A$2=$I$4,Classe2!DT52,IF('Conseil de classe'!$A$2=$I$5,Classe3!DT52,IF('Conseil de classe'!$A$2=$I$6,Classe4!DT52,IF('Conseil de classe'!$A$2=$I$7,Classe5!DT52,IF('Conseil de classe'!$A$2=$I$8,Classe6!DT52,IF('Conseil de classe'!$A$2=$I$9,Classe7!DT52,IF('Conseil de classe'!$A$2=$I$10,Classe8!DT52,IF('Conseil de classe'!$A$2=$I$11,Classe9!DT52)))))))))),"",IF('Conseil de classe'!$A$2=$I$3,Classe1!DT49,IF('Conseil de classe'!$A$2=$I$4,Classe2!DT52,IF('Conseil de classe'!$A$2=$I$5,Classe3!DT52,IF('Conseil de classe'!$A$2=$I$6,Classe4!DT52,IF('Conseil de classe'!$A$2=$I$7,Classe5!DT52,IF('Conseil de classe'!$A$2=$I$8,Classe6!DT52,IF('Conseil de classe'!$A$2=$I$9,Classe7!DT52,IF('Conseil de classe'!$A$2=$I$10,Classe8!DT52,IF('Conseil de classe'!$A$2=$I$11,Classe9!DT52))))))))))</f>
        <v/>
      </c>
      <c r="M51" s="7" t="str">
        <f>IF(ISBLANK(IF('Conseil de classe'!$A$2=$I$3,Classe1!DU49,IF('Conseil de classe'!$A$2=$I$4,Classe2!DU52,IF('Conseil de classe'!$A$2=$I$5,Classe3!DU52,IF('Conseil de classe'!$A$2=$I$6,Classe4!DU52,IF('Conseil de classe'!$A$2=$I$7,Classe5!DU52,IF('Conseil de classe'!$A$2=$I$8,Classe6!DU52,IF('Conseil de classe'!$A$2=$I$9,Classe7!DU52,IF('Conseil de classe'!$A$2=$I$10,Classe8!DU52,IF('Conseil de classe'!$A$2=$I$11,Classe9!DU52)))))))))),"",IF('Conseil de classe'!$A$2=$I$3,Classe1!DU49,IF('Conseil de classe'!$A$2=$I$4,Classe2!DU52,IF('Conseil de classe'!$A$2=$I$5,Classe3!DU52,IF('Conseil de classe'!$A$2=$I$6,Classe4!DU52,IF('Conseil de classe'!$A$2=$I$7,Classe5!DU52,IF('Conseil de classe'!$A$2=$I$8,Classe6!DU52,IF('Conseil de classe'!$A$2=$I$9,Classe7!DU52,IF('Conseil de classe'!$A$2=$I$10,Classe8!DU52,IF('Conseil de classe'!$A$2=$I$11,Classe9!DU52))))))))))</f>
        <v/>
      </c>
      <c r="N51" s="7" t="str">
        <f>IF(ISBLANK(IF('Conseil de classe'!$A$2=$I$3,Classe1!DV49,IF('Conseil de classe'!$A$2=$I$4,Classe2!DV52,IF('Conseil de classe'!$A$2=$I$5,Classe3!DV52,IF('Conseil de classe'!$A$2=$I$6,Classe4!DV52,IF('Conseil de classe'!$A$2=$I$7,Classe5!DV52,IF('Conseil de classe'!$A$2=$I$8,Classe6!DV52,IF('Conseil de classe'!$A$2=$I$9,Classe7!DV52,IF('Conseil de classe'!$A$2=$I$10,Classe8!DV52,IF('Conseil de classe'!$A$2=$I$11,Classe9!DV52)))))))))),"",IF('Conseil de classe'!$A$2=$I$3,Classe1!DV49,IF('Conseil de classe'!$A$2=$I$4,Classe2!DV52,IF('Conseil de classe'!$A$2=$I$5,Classe3!DV52,IF('Conseil de classe'!$A$2=$I$6,Classe4!DV52,IF('Conseil de classe'!$A$2=$I$7,Classe5!DV52,IF('Conseil de classe'!$A$2=$I$8,Classe6!DV52,IF('Conseil de classe'!$A$2=$I$9,Classe7!DV52,IF('Conseil de classe'!$A$2=$I$10,Classe8!DV52,IF('Conseil de classe'!$A$2=$I$11,Classe9!DV52))))))))))</f>
        <v/>
      </c>
      <c r="O51" s="7" t="str">
        <f>IF(ISBLANK(IF('Conseil de classe'!$A$2=$I$3,Classe1!DW49,IF('Conseil de classe'!$A$2=$I$4,Classe2!DW52,IF('Conseil de classe'!$A$2=$I$5,Classe3!DW52,IF('Conseil de classe'!$A$2=$I$6,Classe4!DW52,IF('Conseil de classe'!$A$2=$I$7,Classe5!DW52,IF('Conseil de classe'!$A$2=$I$8,Classe6!DW52,IF('Conseil de classe'!$A$2=$I$9,Classe7!DW52,IF('Conseil de classe'!$A$2=$I$10,Classe8!DW52,IF('Conseil de classe'!$A$2=$I$11,Classe9!DW52)))))))))),"",IF('Conseil de classe'!$A$2=$I$3,Classe1!DW49,IF('Conseil de classe'!$A$2=$I$4,Classe2!DW52,IF('Conseil de classe'!$A$2=$I$5,Classe3!DW52,IF('Conseil de classe'!$A$2=$I$6,Classe4!DW52,IF('Conseil de classe'!$A$2=$I$7,Classe5!DW52,IF('Conseil de classe'!$A$2=$I$8,Classe6!DW52,IF('Conseil de classe'!$A$2=$I$9,Classe7!DW52,IF('Conseil de classe'!$A$2=$I$10,Classe8!DW52,IF('Conseil de classe'!$A$2=$I$11,Classe9!DW52))))))))))</f>
        <v/>
      </c>
      <c r="P51" s="7" t="str">
        <f>IF(ISBLANK(IF('Conseil de classe'!$A$2=$I$3,Classe1!DX49,IF('Conseil de classe'!$A$2=$I$4,Classe2!DX52,IF('Conseil de classe'!$A$2=$I$5,Classe3!DX52,IF('Conseil de classe'!$A$2=$I$6,Classe4!DX52,IF('Conseil de classe'!$A$2=$I$7,Classe5!DX52,IF('Conseil de classe'!$A$2=$I$8,Classe6!DX52,IF('Conseil de classe'!$A$2=$I$9,Classe7!DX52,IF('Conseil de classe'!$A$2=$I$10,Classe8!DX52,IF('Conseil de classe'!$A$2=$I$11,Classe9!DX52)))))))))),"",IF('Conseil de classe'!$A$2=$I$3,Classe1!DX49,IF('Conseil de classe'!$A$2=$I$4,Classe2!DX52,IF('Conseil de classe'!$A$2=$I$5,Classe3!DX52,IF('Conseil de classe'!$A$2=$I$6,Classe4!DX52,IF('Conseil de classe'!$A$2=$I$7,Classe5!DX52,IF('Conseil de classe'!$A$2=$I$8,Classe6!DX52,IF('Conseil de classe'!$A$2=$I$9,Classe7!DX52,IF('Conseil de classe'!$A$2=$I$10,Classe8!DX52,IF('Conseil de classe'!$A$2=$I$11,Classe9!DX52))))))))))</f>
        <v/>
      </c>
      <c r="Q51" s="7" t="str">
        <f>IF(ISBLANK(IF('Conseil de classe'!$A$2=$I$3,Classe1!DY49,IF('Conseil de classe'!$A$2=$I$4,Classe2!DY52,IF('Conseil de classe'!$A$2=$I$5,Classe3!DY52,IF('Conseil de classe'!$A$2=$I$6,Classe4!DY52,IF('Conseil de classe'!$A$2=$I$7,Classe5!DY52,IF('Conseil de classe'!$A$2=$I$8,Classe6!DY52,IF('Conseil de classe'!$A$2=$I$9,Classe7!DY52,IF('Conseil de classe'!$A$2=$I$10,Classe8!DY52,IF('Conseil de classe'!$A$2=$I$11,Classe9!DY52)))))))))),"",IF('Conseil de classe'!$A$2=$I$3,Classe1!DY49,IF('Conseil de classe'!$A$2=$I$4,Classe2!DY52,IF('Conseil de classe'!$A$2=$I$5,Classe3!DY52,IF('Conseil de classe'!$A$2=$I$6,Classe4!DY52,IF('Conseil de classe'!$A$2=$I$7,Classe5!DY52,IF('Conseil de classe'!$A$2=$I$8,Classe6!DY52,IF('Conseil de classe'!$A$2=$I$9,Classe7!DY52,IF('Conseil de classe'!$A$2=$I$10,Classe8!DY52,IF('Conseil de classe'!$A$2=$I$11,Classe9!DY52))))))))))</f>
        <v/>
      </c>
      <c r="R51" s="7" t="str">
        <f>IF(ISBLANK(IF('Conseil de classe'!$A$2=$I$3,Classe1!DZ49,IF('Conseil de classe'!$A$2=$I$4,Classe2!DZ52,IF('Conseil de classe'!$A$2=$I$5,Classe3!DZ52,IF('Conseil de classe'!$A$2=$I$6,Classe4!DZ52,IF('Conseil de classe'!$A$2=$I$7,Classe5!DZ52,IF('Conseil de classe'!$A$2=$I$8,Classe6!DZ52,IF('Conseil de classe'!$A$2=$I$9,Classe7!DZ52,IF('Conseil de classe'!$A$2=$I$10,Classe8!DZ52,IF('Conseil de classe'!$A$2=$I$11,Classe9!DZ52)))))))))),"",IF('Conseil de classe'!$A$2=$I$3,Classe1!DZ49,IF('Conseil de classe'!$A$2=$I$4,Classe2!DZ52,IF('Conseil de classe'!$A$2=$I$5,Classe3!DZ52,IF('Conseil de classe'!$A$2=$I$6,Classe4!DZ52,IF('Conseil de classe'!$A$2=$I$7,Classe5!DZ52,IF('Conseil de classe'!$A$2=$I$8,Classe6!DZ52,IF('Conseil de classe'!$A$2=$I$9,Classe7!DZ52,IF('Conseil de classe'!$A$2=$I$10,Classe8!DZ52,IF('Conseil de classe'!$A$2=$I$11,Classe9!DZ52))))))))))</f>
        <v/>
      </c>
      <c r="S51" s="7" t="str">
        <f>IF(ISBLANK(IF('Conseil de classe'!$A$2=$I$3,Classe1!EA49,IF('Conseil de classe'!$A$2=$I$4,Classe2!EA52,IF('Conseil de classe'!$A$2=$I$5,Classe3!EA52,IF('Conseil de classe'!$A$2=$I$6,Classe4!EA52,IF('Conseil de classe'!$A$2=$I$7,Classe5!EA52,IF('Conseil de classe'!$A$2=$I$8,Classe6!EA52,IF('Conseil de classe'!$A$2=$I$9,Classe7!EA52,IF('Conseil de classe'!$A$2=$I$10,Classe8!EA52,IF('Conseil de classe'!$A$2=$I$11,Classe9!EA52)))))))))),"",IF('Conseil de classe'!$A$2=$I$3,Classe1!EA49,IF('Conseil de classe'!$A$2=$I$4,Classe2!EA52,IF('Conseil de classe'!$A$2=$I$5,Classe3!EA52,IF('Conseil de classe'!$A$2=$I$6,Classe4!EA52,IF('Conseil de classe'!$A$2=$I$7,Classe5!EA52,IF('Conseil de classe'!$A$2=$I$8,Classe6!EA52,IF('Conseil de classe'!$A$2=$I$9,Classe7!EA52,IF('Conseil de classe'!$A$2=$I$10,Classe8!EA52,IF('Conseil de classe'!$A$2=$I$11,Classe9!EA52))))))))))</f>
        <v/>
      </c>
      <c r="T51" s="7" t="str">
        <f>IF(ISBLANK(IF('Conseil de classe'!$A$2=$I$3,Classe1!EB49,IF('Conseil de classe'!$A$2=$I$4,Classe2!EB52,IF('Conseil de classe'!$A$2=$I$5,Classe3!EB52,IF('Conseil de classe'!$A$2=$I$6,Classe4!EB52,IF('Conseil de classe'!$A$2=$I$7,Classe5!EB52,IF('Conseil de classe'!$A$2=$I$8,Classe6!EB52,IF('Conseil de classe'!$A$2=$I$9,Classe7!EB52,IF('Conseil de classe'!$A$2=$I$10,Classe8!EB52,IF('Conseil de classe'!$A$2=$I$11,Classe9!EB52)))))))))),"",IF('Conseil de classe'!$A$2=$I$3,Classe1!EB49,IF('Conseil de classe'!$A$2=$I$4,Classe2!EB52,IF('Conseil de classe'!$A$2=$I$5,Classe3!EB52,IF('Conseil de classe'!$A$2=$I$6,Classe4!EB52,IF('Conseil de classe'!$A$2=$I$7,Classe5!EB52,IF('Conseil de classe'!$A$2=$I$8,Classe6!EB52,IF('Conseil de classe'!$A$2=$I$9,Classe7!EB52,IF('Conseil de classe'!$A$2=$I$10,Classe8!EB52,IF('Conseil de classe'!$A$2=$I$11,Classe9!EB52))))))))))</f>
        <v/>
      </c>
      <c r="U51" s="7" t="str">
        <f>IF(ISBLANK(IF('Conseil de classe'!$A$2=$I$3,Classe1!EC49,IF('Conseil de classe'!$A$2=$I$4,Classe2!EC52,IF('Conseil de classe'!$A$2=$I$5,Classe3!EC52,IF('Conseil de classe'!$A$2=$I$6,Classe4!EC52,IF('Conseil de classe'!$A$2=$I$7,Classe5!EC52,IF('Conseil de classe'!$A$2=$I$8,Classe6!EC52,IF('Conseil de classe'!$A$2=$I$9,Classe7!EC52,IF('Conseil de classe'!$A$2=$I$10,Classe8!EC52,IF('Conseil de classe'!$A$2=$I$11,Classe9!EC52)))))))))),"",IF('Conseil de classe'!$A$2=$I$3,Classe1!EC49,IF('Conseil de classe'!$A$2=$I$4,Classe2!EC52,IF('Conseil de classe'!$A$2=$I$5,Classe3!EC52,IF('Conseil de classe'!$A$2=$I$6,Classe4!EC52,IF('Conseil de classe'!$A$2=$I$7,Classe5!EC52,IF('Conseil de classe'!$A$2=$I$8,Classe6!EC52,IF('Conseil de classe'!$A$2=$I$9,Classe7!EC52,IF('Conseil de classe'!$A$2=$I$10,Classe8!EC52,IF('Conseil de classe'!$A$2=$I$11,Classe9!EC52))))))))))</f>
        <v/>
      </c>
      <c r="V51" s="7" t="str">
        <f>IF(ISBLANK(IF('Conseil de classe'!$A$2=$I$3,Classe1!ED49,IF('Conseil de classe'!$A$2=$I$4,Classe2!ED52,IF('Conseil de classe'!$A$2=$I$5,Classe3!ED52,IF('Conseil de classe'!$A$2=$I$6,Classe4!ED52,IF('Conseil de classe'!$A$2=$I$7,Classe5!ED52,IF('Conseil de classe'!$A$2=$I$8,Classe6!ED52,IF('Conseil de classe'!$A$2=$I$9,Classe7!ED52,IF('Conseil de classe'!$A$2=$I$10,Classe8!ED52,IF('Conseil de classe'!$A$2=$I$11,Classe9!ED52)))))))))),"",IF('Conseil de classe'!$A$2=$I$3,Classe1!ED49,IF('Conseil de classe'!$A$2=$I$4,Classe2!ED52,IF('Conseil de classe'!$A$2=$I$5,Classe3!ED52,IF('Conseil de classe'!$A$2=$I$6,Classe4!ED52,IF('Conseil de classe'!$A$2=$I$7,Classe5!ED52,IF('Conseil de classe'!$A$2=$I$8,Classe6!ED52,IF('Conseil de classe'!$A$2=$I$9,Classe7!ED52,IF('Conseil de classe'!$A$2=$I$10,Classe8!ED52,IF('Conseil de classe'!$A$2=$I$11,Classe9!ED52))))))))))</f>
        <v/>
      </c>
      <c r="W51" s="7" t="str">
        <f>IF(ISBLANK(IF('Conseil de classe'!$A$2=$I$3,Classe1!EE49,IF('Conseil de classe'!$A$2=$I$4,Classe2!EE52,IF('Conseil de classe'!$A$2=$I$5,Classe3!EE52,IF('Conseil de classe'!$A$2=$I$6,Classe4!EE52,IF('Conseil de classe'!$A$2=$I$7,Classe5!EE52,IF('Conseil de classe'!$A$2=$I$8,Classe6!EE52,IF('Conseil de classe'!$A$2=$I$9,Classe7!EE52,IF('Conseil de classe'!$A$2=$I$10,Classe8!EE52,IF('Conseil de classe'!$A$2=$I$11,Classe9!EE52)))))))))),"",IF('Conseil de classe'!$A$2=$I$3,Classe1!EE49,IF('Conseil de classe'!$A$2=$I$4,Classe2!EE52,IF('Conseil de classe'!$A$2=$I$5,Classe3!EE52,IF('Conseil de classe'!$A$2=$I$6,Classe4!EE52,IF('Conseil de classe'!$A$2=$I$7,Classe5!EE52,IF('Conseil de classe'!$A$2=$I$8,Classe6!EE52,IF('Conseil de classe'!$A$2=$I$9,Classe7!EE52,IF('Conseil de classe'!$A$2=$I$10,Classe8!EE52,IF('Conseil de classe'!$A$2=$I$11,Classe9!EE52))))))))))</f>
        <v/>
      </c>
      <c r="X51" s="7" t="str">
        <f>IF(ISBLANK(IF('Conseil de classe'!$A$2=$I$3,Classe1!EF49,IF('Conseil de classe'!$A$2=$I$4,Classe2!EF52,IF('Conseil de classe'!$A$2=$I$5,Classe3!EF52,IF('Conseil de classe'!$A$2=$I$6,Classe4!EF52,IF('Conseil de classe'!$A$2=$I$7,Classe5!EF52,IF('Conseil de classe'!$A$2=$I$8,Classe6!EF52,IF('Conseil de classe'!$A$2=$I$9,Classe7!EF52,IF('Conseil de classe'!$A$2=$I$10,Classe8!EF52,IF('Conseil de classe'!$A$2=$I$11,Classe9!EF52)))))))))),"",IF('Conseil de classe'!$A$2=$I$3,Classe1!EF49,IF('Conseil de classe'!$A$2=$I$4,Classe2!EF52,IF('Conseil de classe'!$A$2=$I$5,Classe3!EF52,IF('Conseil de classe'!$A$2=$I$6,Classe4!EF52,IF('Conseil de classe'!$A$2=$I$7,Classe5!EF52,IF('Conseil de classe'!$A$2=$I$8,Classe6!EF52,IF('Conseil de classe'!$A$2=$I$9,Classe7!EF52,IF('Conseil de classe'!$A$2=$I$10,Classe8!EF52,IF('Conseil de classe'!$A$2=$I$11,Classe9!EF52))))))))))</f>
        <v/>
      </c>
      <c r="Y51" s="7" t="str">
        <f>IF(ISBLANK(IF('Conseil de classe'!$A$2=$I$3,Classe1!EG49,IF('Conseil de classe'!$A$2=$I$4,Classe2!EG52,IF('Conseil de classe'!$A$2=$I$5,Classe3!EG52,IF('Conseil de classe'!$A$2=$I$6,Classe4!EG52,IF('Conseil de classe'!$A$2=$I$7,Classe5!EG52,IF('Conseil de classe'!$A$2=$I$8,Classe6!EG52,IF('Conseil de classe'!$A$2=$I$9,Classe7!EG52,IF('Conseil de classe'!$A$2=$I$10,Classe8!EG52,IF('Conseil de classe'!$A$2=$I$11,Classe9!EG52)))))))))),"",IF('Conseil de classe'!$A$2=$I$3,Classe1!EG49,IF('Conseil de classe'!$A$2=$I$4,Classe2!EG52,IF('Conseil de classe'!$A$2=$I$5,Classe3!EG52,IF('Conseil de classe'!$A$2=$I$6,Classe4!EG52,IF('Conseil de classe'!$A$2=$I$7,Classe5!EG52,IF('Conseil de classe'!$A$2=$I$8,Classe6!EG52,IF('Conseil de classe'!$A$2=$I$9,Classe7!EG52,IF('Conseil de classe'!$A$2=$I$10,Classe8!EG52,IF('Conseil de classe'!$A$2=$I$11,Classe9!EG52))))))))))</f>
        <v/>
      </c>
      <c r="Z51" s="7" t="str">
        <f>IF(ISBLANK(IF('Conseil de classe'!$A$2=$I$3,Classe1!EH49,IF('Conseil de classe'!$A$2=$I$4,Classe2!EH52,IF('Conseil de classe'!$A$2=$I$5,Classe3!EH52,IF('Conseil de classe'!$A$2=$I$6,Classe4!EH52,IF('Conseil de classe'!$A$2=$I$7,Classe5!EH52,IF('Conseil de classe'!$A$2=$I$8,Classe6!EH52,IF('Conseil de classe'!$A$2=$I$9,Classe7!EH52,IF('Conseil de classe'!$A$2=$I$10,Classe8!EH52,IF('Conseil de classe'!$A$2=$I$11,Classe9!EH52)))))))))),"",IF('Conseil de classe'!$A$2=$I$3,Classe1!EH49,IF('Conseil de classe'!$A$2=$I$4,Classe2!EH52,IF('Conseil de classe'!$A$2=$I$5,Classe3!EH52,IF('Conseil de classe'!$A$2=$I$6,Classe4!EH52,IF('Conseil de classe'!$A$2=$I$7,Classe5!EH52,IF('Conseil de classe'!$A$2=$I$8,Classe6!EH52,IF('Conseil de classe'!$A$2=$I$9,Classe7!EH52,IF('Conseil de classe'!$A$2=$I$10,Classe8!EH52,IF('Conseil de classe'!$A$2=$I$11,Classe9!EH52))))))))))</f>
        <v/>
      </c>
      <c r="AA51" s="7" t="str">
        <f>IF(ISBLANK(IF('Conseil de classe'!$A$2=$I$3,Classe1!EI49,IF('Conseil de classe'!$A$2=$I$4,Classe2!EI52,IF('Conseil de classe'!$A$2=$I$5,Classe3!EI52,IF('Conseil de classe'!$A$2=$I$6,Classe4!EI52,IF('Conseil de classe'!$A$2=$I$7,Classe5!EI52,IF('Conseil de classe'!$A$2=$I$8,Classe6!EI52,IF('Conseil de classe'!$A$2=$I$9,Classe7!EI52,IF('Conseil de classe'!$A$2=$I$10,Classe8!EI52,IF('Conseil de classe'!$A$2=$I$11,Classe9!EI52)))))))))),"",IF('Conseil de classe'!$A$2=$I$3,Classe1!EI49,IF('Conseil de classe'!$A$2=$I$4,Classe2!EI52,IF('Conseil de classe'!$A$2=$I$5,Classe3!EI52,IF('Conseil de classe'!$A$2=$I$6,Classe4!EI52,IF('Conseil de classe'!$A$2=$I$7,Classe5!EI52,IF('Conseil de classe'!$A$2=$I$8,Classe6!EI52,IF('Conseil de classe'!$A$2=$I$9,Classe7!EI52,IF('Conseil de classe'!$A$2=$I$10,Classe8!EI52,IF('Conseil de classe'!$A$2=$I$11,Classe9!EI52))))))))))</f>
        <v/>
      </c>
      <c r="AB51" s="7" t="str">
        <f>IF(ISBLANK(IF('Conseil de classe'!$A$2=$I$3,Classe1!EJ49,IF('Conseil de classe'!$A$2=$I$4,Classe2!EJ52,IF('Conseil de classe'!$A$2=$I$5,Classe3!EJ52,IF('Conseil de classe'!$A$2=$I$6,Classe4!EJ52,IF('Conseil de classe'!$A$2=$I$7,Classe5!EJ52,IF('Conseil de classe'!$A$2=$I$8,Classe6!EJ52,IF('Conseil de classe'!$A$2=$I$9,Classe7!EJ52,IF('Conseil de classe'!$A$2=$I$10,Classe8!EJ52,IF('Conseil de classe'!$A$2=$I$11,Classe9!EJ52)))))))))),"",IF('Conseil de classe'!$A$2=$I$3,Classe1!EJ49,IF('Conseil de classe'!$A$2=$I$4,Classe2!EJ52,IF('Conseil de classe'!$A$2=$I$5,Classe3!EJ52,IF('Conseil de classe'!$A$2=$I$6,Classe4!EJ52,IF('Conseil de classe'!$A$2=$I$7,Classe5!EJ52,IF('Conseil de classe'!$A$2=$I$8,Classe6!EJ52,IF('Conseil de classe'!$A$2=$I$9,Classe7!EJ52,IF('Conseil de classe'!$A$2=$I$10,Classe8!EJ52,IF('Conseil de classe'!$A$2=$I$11,Classe9!EJ52))))))))))</f>
        <v/>
      </c>
      <c r="AC51" s="7" t="str">
        <f>IF(ISBLANK(IF('Conseil de classe'!$A$2=$I$3,Classe1!EK49,IF('Conseil de classe'!$A$2=$I$4,Classe2!EK52,IF('Conseil de classe'!$A$2=$I$5,Classe3!EK52,IF('Conseil de classe'!$A$2=$I$6,Classe4!EK52,IF('Conseil de classe'!$A$2=$I$7,Classe5!EK52,IF('Conseil de classe'!$A$2=$I$8,Classe6!EK52,IF('Conseil de classe'!$A$2=$I$9,Classe7!EK52,IF('Conseil de classe'!$A$2=$I$10,Classe8!EK52,IF('Conseil de classe'!$A$2=$I$11,Classe9!EK52)))))))))),"",IF('Conseil de classe'!$A$2=$I$3,Classe1!EK49,IF('Conseil de classe'!$A$2=$I$4,Classe2!EK52,IF('Conseil de classe'!$A$2=$I$5,Classe3!EK52,IF('Conseil de classe'!$A$2=$I$6,Classe4!EK52,IF('Conseil de classe'!$A$2=$I$7,Classe5!EK52,IF('Conseil de classe'!$A$2=$I$8,Classe6!EK52,IF('Conseil de classe'!$A$2=$I$9,Classe7!EK52,IF('Conseil de classe'!$A$2=$I$10,Classe8!EK52,IF('Conseil de classe'!$A$2=$I$11,Classe9!EK52))))))))))</f>
        <v/>
      </c>
      <c r="AD51" s="7" t="str">
        <f>IF(ISBLANK(IF('Conseil de classe'!$A$2=$I$3,Classe1!EL49,IF('Conseil de classe'!$A$2=$I$4,Classe2!EL52,IF('Conseil de classe'!$A$2=$I$5,Classe3!EL52,IF('Conseil de classe'!$A$2=$I$6,Classe4!EL52,IF('Conseil de classe'!$A$2=$I$7,Classe5!EL52,IF('Conseil de classe'!$A$2=$I$8,Classe6!EL52,IF('Conseil de classe'!$A$2=$I$9,Classe7!EL52,IF('Conseil de classe'!$A$2=$I$10,Classe8!EL52,IF('Conseil de classe'!$A$2=$I$11,Classe9!EL52)))))))))),"",IF('Conseil de classe'!$A$2=$I$3,Classe1!EL49,IF('Conseil de classe'!$A$2=$I$4,Classe2!EL52,IF('Conseil de classe'!$A$2=$I$5,Classe3!EL52,IF('Conseil de classe'!$A$2=$I$6,Classe4!EL52,IF('Conseil de classe'!$A$2=$I$7,Classe5!EL52,IF('Conseil de classe'!$A$2=$I$8,Classe6!EL52,IF('Conseil de classe'!$A$2=$I$9,Classe7!EL52,IF('Conseil de classe'!$A$2=$I$10,Classe8!EL52,IF('Conseil de classe'!$A$2=$I$11,Classe9!EL52))))))))))</f>
        <v/>
      </c>
      <c r="AE51" s="7" t="str">
        <f>IF(ISBLANK(IF('Conseil de classe'!$A$2=$I$3,Classe1!EM49,IF('Conseil de classe'!$A$2=$I$4,Classe2!EM52,IF('Conseil de classe'!$A$2=$I$5,Classe3!EM52,IF('Conseil de classe'!$A$2=$I$6,Classe4!EM52,IF('Conseil de classe'!$A$2=$I$7,Classe5!EM52,IF('Conseil de classe'!$A$2=$I$8,Classe6!EM52,IF('Conseil de classe'!$A$2=$I$9,Classe7!EM52,IF('Conseil de classe'!$A$2=$I$10,Classe8!EM52,IF('Conseil de classe'!$A$2=$I$11,Classe9!EM52)))))))))),"",IF('Conseil de classe'!$A$2=$I$3,Classe1!EM49,IF('Conseil de classe'!$A$2=$I$4,Classe2!EM52,IF('Conseil de classe'!$A$2=$I$5,Classe3!EM52,IF('Conseil de classe'!$A$2=$I$6,Classe4!EM52,IF('Conseil de classe'!$A$2=$I$7,Classe5!EM52,IF('Conseil de classe'!$A$2=$I$8,Classe6!EM52,IF('Conseil de classe'!$A$2=$I$9,Classe7!EM52,IF('Conseil de classe'!$A$2=$I$10,Classe8!EM52,IF('Conseil de classe'!$A$2=$I$11,Classe9!EM52))))))))))</f>
        <v/>
      </c>
      <c r="AF51" s="7" t="str">
        <f>IF(ISBLANK(IF('Conseil de classe'!$A$2=$I$3,Classe1!EN49,IF('Conseil de classe'!$A$2=$I$4,Classe2!EN52,IF('Conseil de classe'!$A$2=$I$5,Classe3!EN52,IF('Conseil de classe'!$A$2=$I$6,Classe4!EN52,IF('Conseil de classe'!$A$2=$I$7,Classe5!EN52,IF('Conseil de classe'!$A$2=$I$8,Classe6!EN52,IF('Conseil de classe'!$A$2=$I$9,Classe7!EN52,IF('Conseil de classe'!$A$2=$I$10,Classe8!EN52,IF('Conseil de classe'!$A$2=$I$11,Classe9!EN52)))))))))),"",IF('Conseil de classe'!$A$2=$I$3,Classe1!EN49,IF('Conseil de classe'!$A$2=$I$4,Classe2!EN52,IF('Conseil de classe'!$A$2=$I$5,Classe3!EN52,IF('Conseil de classe'!$A$2=$I$6,Classe4!EN52,IF('Conseil de classe'!$A$2=$I$7,Classe5!EN52,IF('Conseil de classe'!$A$2=$I$8,Classe6!EN52,IF('Conseil de classe'!$A$2=$I$9,Classe7!EN52,IF('Conseil de classe'!$A$2=$I$10,Classe8!EN52,IF('Conseil de classe'!$A$2=$I$11,Classe9!EN52))))))))))</f>
        <v/>
      </c>
      <c r="AG51" s="7" t="str">
        <f>IF(ISBLANK(IF('Conseil de classe'!$A$2=$I$3,Classe1!EO49,IF('Conseil de classe'!$A$2=$I$4,Classe2!EO52,IF('Conseil de classe'!$A$2=$I$5,Classe3!EO52,IF('Conseil de classe'!$A$2=$I$6,Classe4!EO52,IF('Conseil de classe'!$A$2=$I$7,Classe5!EO52,IF('Conseil de classe'!$A$2=$I$8,Classe6!EO52,IF('Conseil de classe'!$A$2=$I$9,Classe7!EO52,IF('Conseil de classe'!$A$2=$I$10,Classe8!EO52,IF('Conseil de classe'!$A$2=$I$11,Classe9!EO52)))))))))),"",IF('Conseil de classe'!$A$2=$I$3,Classe1!EO49,IF('Conseil de classe'!$A$2=$I$4,Classe2!EO52,IF('Conseil de classe'!$A$2=$I$5,Classe3!EO52,IF('Conseil de classe'!$A$2=$I$6,Classe4!EO52,IF('Conseil de classe'!$A$2=$I$7,Classe5!EO52,IF('Conseil de classe'!$A$2=$I$8,Classe6!EO52,IF('Conseil de classe'!$A$2=$I$9,Classe7!EO52,IF('Conseil de classe'!$A$2=$I$10,Classe8!EO52,IF('Conseil de classe'!$A$2=$I$11,Classe9!EO52))))))))))</f>
        <v/>
      </c>
      <c r="AH51" s="7" t="str">
        <f>IF(ISBLANK(IF('Conseil de classe'!$A$2=$I$3,Classe1!EP49,IF('Conseil de classe'!$A$2=$I$4,Classe2!EP52,IF('Conseil de classe'!$A$2=$I$5,Classe3!EP52,IF('Conseil de classe'!$A$2=$I$6,Classe4!EP52,IF('Conseil de classe'!$A$2=$I$7,Classe5!EP52,IF('Conseil de classe'!$A$2=$I$8,Classe6!EP52,IF('Conseil de classe'!$A$2=$I$9,Classe7!EP52,IF('Conseil de classe'!$A$2=$I$10,Classe8!EP52,IF('Conseil de classe'!$A$2=$I$11,Classe9!EP52)))))))))),"",IF('Conseil de classe'!$A$2=$I$3,Classe1!EP49,IF('Conseil de classe'!$A$2=$I$4,Classe2!EP52,IF('Conseil de classe'!$A$2=$I$5,Classe3!EP52,IF('Conseil de classe'!$A$2=$I$6,Classe4!EP52,IF('Conseil de classe'!$A$2=$I$7,Classe5!EP52,IF('Conseil de classe'!$A$2=$I$8,Classe6!EP52,IF('Conseil de classe'!$A$2=$I$9,Classe7!EP52,IF('Conseil de classe'!$A$2=$I$10,Classe8!EP52,IF('Conseil de classe'!$A$2=$I$11,Classe9!EP52))))))))))</f>
        <v/>
      </c>
      <c r="AI51" s="7" t="str">
        <f>IF(ISBLANK(IF('Conseil de classe'!$A$2=$I$3,Classe1!EQ49,IF('Conseil de classe'!$A$2=$I$4,Classe2!EQ52,IF('Conseil de classe'!$A$2=$I$5,Classe3!EQ52,IF('Conseil de classe'!$A$2=$I$6,Classe4!EQ52,IF('Conseil de classe'!$A$2=$I$7,Classe5!EQ52,IF('Conseil de classe'!$A$2=$I$8,Classe6!EQ52,IF('Conseil de classe'!$A$2=$I$9,Classe7!EQ52,IF('Conseil de classe'!$A$2=$I$10,Classe8!EQ52,IF('Conseil de classe'!$A$2=$I$11,Classe9!EQ52)))))))))),"",IF('Conseil de classe'!$A$2=$I$3,Classe1!EQ49,IF('Conseil de classe'!$A$2=$I$4,Classe2!EQ52,IF('Conseil de classe'!$A$2=$I$5,Classe3!EQ52,IF('Conseil de classe'!$A$2=$I$6,Classe4!EQ52,IF('Conseil de classe'!$A$2=$I$7,Classe5!EQ52,IF('Conseil de classe'!$A$2=$I$8,Classe6!EQ52,IF('Conseil de classe'!$A$2=$I$9,Classe7!EQ52,IF('Conseil de classe'!$A$2=$I$10,Classe8!EQ52,IF('Conseil de classe'!$A$2=$I$11,Classe9!EQ52))))))))))</f>
        <v/>
      </c>
      <c r="AJ51" s="7" t="str">
        <f>IF(ISBLANK(IF('Conseil de classe'!$A$2=$I$3,Classe1!ER49,IF('Conseil de classe'!$A$2=$I$4,Classe2!ER52,IF('Conseil de classe'!$A$2=$I$5,Classe3!ER52,IF('Conseil de classe'!$A$2=$I$6,Classe4!ER52,IF('Conseil de classe'!$A$2=$I$7,Classe5!ER52,IF('Conseil de classe'!$A$2=$I$8,Classe6!ER52,IF('Conseil de classe'!$A$2=$I$9,Classe7!ER52,IF('Conseil de classe'!$A$2=$I$10,Classe8!ER52,IF('Conseil de classe'!$A$2=$I$11,Classe9!ER52)))))))))),"",IF('Conseil de classe'!$A$2=$I$3,Classe1!ER49,IF('Conseil de classe'!$A$2=$I$4,Classe2!ER52,IF('Conseil de classe'!$A$2=$I$5,Classe3!ER52,IF('Conseil de classe'!$A$2=$I$6,Classe4!ER52,IF('Conseil de classe'!$A$2=$I$7,Classe5!ER52,IF('Conseil de classe'!$A$2=$I$8,Classe6!ER52,IF('Conseil de classe'!$A$2=$I$9,Classe7!ER52,IF('Conseil de classe'!$A$2=$I$10,Classe8!ER52,IF('Conseil de classe'!$A$2=$I$11,Classe9!ER52))))))))))</f>
        <v/>
      </c>
      <c r="AK51" s="7" t="str">
        <f>IF(ISBLANK(IF('Conseil de classe'!$A$2=$I$3,Classe1!ES49,IF('Conseil de classe'!$A$2=$I$4,Classe2!ES52,IF('Conseil de classe'!$A$2=$I$5,Classe3!ES52,IF('Conseil de classe'!$A$2=$I$6,Classe4!ES52,IF('Conseil de classe'!$A$2=$I$7,Classe5!ES52,IF('Conseil de classe'!$A$2=$I$8,Classe6!ES52,IF('Conseil de classe'!$A$2=$I$9,Classe7!ES52,IF('Conseil de classe'!$A$2=$I$10,Classe8!ES52,IF('Conseil de classe'!$A$2=$I$11,Classe9!ES52)))))))))),"",IF('Conseil de classe'!$A$2=$I$3,Classe1!ES49,IF('Conseil de classe'!$A$2=$I$4,Classe2!ES52,IF('Conseil de classe'!$A$2=$I$5,Classe3!ES52,IF('Conseil de classe'!$A$2=$I$6,Classe4!ES52,IF('Conseil de classe'!$A$2=$I$7,Classe5!ES52,IF('Conseil de classe'!$A$2=$I$8,Classe6!ES52,IF('Conseil de classe'!$A$2=$I$9,Classe7!ES52,IF('Conseil de classe'!$A$2=$I$10,Classe8!ES52,IF('Conseil de classe'!$A$2=$I$11,Classe9!ES52))))))))))</f>
        <v/>
      </c>
      <c r="AL51" s="7" t="str">
        <f>IF(ISBLANK(IF('Conseil de classe'!$A$2=$I$3,Classe1!ET49,IF('Conseil de classe'!$A$2=$I$4,Classe2!ET52,IF('Conseil de classe'!$A$2=$I$5,Classe3!ET52,IF('Conseil de classe'!$A$2=$I$6,Classe4!ET52,IF('Conseil de classe'!$A$2=$I$7,Classe5!ET52,IF('Conseil de classe'!$A$2=$I$8,Classe6!ET52,IF('Conseil de classe'!$A$2=$I$9,Classe7!ET52,IF('Conseil de classe'!$A$2=$I$10,Classe8!ET52,IF('Conseil de classe'!$A$2=$I$11,Classe9!ET52)))))))))),"",IF('Conseil de classe'!$A$2=$I$3,Classe1!ET49,IF('Conseil de classe'!$A$2=$I$4,Classe2!ET52,IF('Conseil de classe'!$A$2=$I$5,Classe3!ET52,IF('Conseil de classe'!$A$2=$I$6,Classe4!ET52,IF('Conseil de classe'!$A$2=$I$7,Classe5!ET52,IF('Conseil de classe'!$A$2=$I$8,Classe6!ET52,IF('Conseil de classe'!$A$2=$I$9,Classe7!ET52,IF('Conseil de classe'!$A$2=$I$10,Classe8!ET52,IF('Conseil de classe'!$A$2=$I$11,Classe9!ET52))))))))))</f>
        <v/>
      </c>
      <c r="AM51" s="7" t="str">
        <f>IF(ISBLANK(IF('Conseil de classe'!$A$2=$I$3,Classe1!EU49,IF('Conseil de classe'!$A$2=$I$4,Classe2!EU52,IF('Conseil de classe'!$A$2=$I$5,Classe3!EU52,IF('Conseil de classe'!$A$2=$I$6,Classe4!EU52,IF('Conseil de classe'!$A$2=$I$7,Classe5!EU52,IF('Conseil de classe'!$A$2=$I$8,Classe6!EU52,IF('Conseil de classe'!$A$2=$I$9,Classe7!EU52,IF('Conseil de classe'!$A$2=$I$10,Classe8!EU52,IF('Conseil de classe'!$A$2=$I$11,Classe9!EU52)))))))))),"",IF('Conseil de classe'!$A$2=$I$3,Classe1!EU49,IF('Conseil de classe'!$A$2=$I$4,Classe2!EU52,IF('Conseil de classe'!$A$2=$I$5,Classe3!EU52,IF('Conseil de classe'!$A$2=$I$6,Classe4!EU52,IF('Conseil de classe'!$A$2=$I$7,Classe5!EU52,IF('Conseil de classe'!$A$2=$I$8,Classe6!EU52,IF('Conseil de classe'!$A$2=$I$9,Classe7!EU52,IF('Conseil de classe'!$A$2=$I$10,Classe8!EU52,IF('Conseil de classe'!$A$2=$I$11,Classe9!EU52))))))))))</f>
        <v/>
      </c>
      <c r="AN51" s="7" t="str">
        <f>IF(ISBLANK(IF('Conseil de classe'!$A$2=$I$3,Classe1!EV49,IF('Conseil de classe'!$A$2=$I$4,Classe2!EV52,IF('Conseil de classe'!$A$2=$I$5,Classe3!EV52,IF('Conseil de classe'!$A$2=$I$6,Classe4!EV52,IF('Conseil de classe'!$A$2=$I$7,Classe5!EV52,IF('Conseil de classe'!$A$2=$I$8,Classe6!EV52,IF('Conseil de classe'!$A$2=$I$9,Classe7!EV52,IF('Conseil de classe'!$A$2=$I$10,Classe8!EV52,IF('Conseil de classe'!$A$2=$I$11,Classe9!EV52)))))))))),"",IF('Conseil de classe'!$A$2=$I$3,Classe1!EV49,IF('Conseil de classe'!$A$2=$I$4,Classe2!EV52,IF('Conseil de classe'!$A$2=$I$5,Classe3!EV52,IF('Conseil de classe'!$A$2=$I$6,Classe4!EV52,IF('Conseil de classe'!$A$2=$I$7,Classe5!EV52,IF('Conseil de classe'!$A$2=$I$8,Classe6!EV52,IF('Conseil de classe'!$A$2=$I$9,Classe7!EV52,IF('Conseil de classe'!$A$2=$I$10,Classe8!EV52,IF('Conseil de classe'!$A$2=$I$11,Classe9!EV52))))))))))</f>
        <v/>
      </c>
      <c r="AO51" s="7" t="str">
        <f>IF(ISBLANK(IF('Conseil de classe'!$A$2=$I$3,Classe1!EW49,IF('Conseil de classe'!$A$2=$I$4,Classe2!EW52,IF('Conseil de classe'!$A$2=$I$5,Classe3!EW52,IF('Conseil de classe'!$A$2=$I$6,Classe4!EW52,IF('Conseil de classe'!$A$2=$I$7,Classe5!EW52,IF('Conseil de classe'!$A$2=$I$8,Classe6!EW52,IF('Conseil de classe'!$A$2=$I$9,Classe7!EW52,IF('Conseil de classe'!$A$2=$I$10,Classe8!EW52,IF('Conseil de classe'!$A$2=$I$11,Classe9!EW52)))))))))),"",IF('Conseil de classe'!$A$2=$I$3,Classe1!EW49,IF('Conseil de classe'!$A$2=$I$4,Classe2!EW52,IF('Conseil de classe'!$A$2=$I$5,Classe3!EW52,IF('Conseil de classe'!$A$2=$I$6,Classe4!EW52,IF('Conseil de classe'!$A$2=$I$7,Classe5!EW52,IF('Conseil de classe'!$A$2=$I$8,Classe6!EW52,IF('Conseil de classe'!$A$2=$I$9,Classe7!EW52,IF('Conseil de classe'!$A$2=$I$10,Classe8!EW52,IF('Conseil de classe'!$A$2=$I$11,Classe9!EW52))))))))))</f>
        <v/>
      </c>
      <c r="AP51" s="7" t="str">
        <f>IF(ISBLANK(IF('Conseil de classe'!$A$2=$I$3,Classe1!EX49,IF('Conseil de classe'!$A$2=$I$4,Classe2!EX52,IF('Conseil de classe'!$A$2=$I$5,Classe3!EX52,IF('Conseil de classe'!$A$2=$I$6,Classe4!EX52,IF('Conseil de classe'!$A$2=$I$7,Classe5!EX52,IF('Conseil de classe'!$A$2=$I$8,Classe6!EX52,IF('Conseil de classe'!$A$2=$I$9,Classe7!EX52,IF('Conseil de classe'!$A$2=$I$10,Classe8!EX52,IF('Conseil de classe'!$A$2=$I$11,Classe9!EX52)))))))))),"",IF('Conseil de classe'!$A$2=$I$3,Classe1!EX49,IF('Conseil de classe'!$A$2=$I$4,Classe2!EX52,IF('Conseil de classe'!$A$2=$I$5,Classe3!EX52,IF('Conseil de classe'!$A$2=$I$6,Classe4!EX52,IF('Conseil de classe'!$A$2=$I$7,Classe5!EX52,IF('Conseil de classe'!$A$2=$I$8,Classe6!EX52,IF('Conseil de classe'!$A$2=$I$9,Classe7!EX52,IF('Conseil de classe'!$A$2=$I$10,Classe8!EX52,IF('Conseil de classe'!$A$2=$I$11,Classe9!EX52))))))))))</f>
        <v/>
      </c>
      <c r="AQ51" s="7" t="str">
        <f>IF(ISBLANK(IF('Conseil de classe'!$A$2=$I$3,Classe1!EY49,IF('Conseil de classe'!$A$2=$I$4,Classe2!EY52,IF('Conseil de classe'!$A$2=$I$5,Classe3!EY52,IF('Conseil de classe'!$A$2=$I$6,Classe4!EY52,IF('Conseil de classe'!$A$2=$I$7,Classe5!EY52,IF('Conseil de classe'!$A$2=$I$8,Classe6!EY52,IF('Conseil de classe'!$A$2=$I$9,Classe7!EY52,IF('Conseil de classe'!$A$2=$I$10,Classe8!EY52,IF('Conseil de classe'!$A$2=$I$11,Classe9!EY52)))))))))),"",IF('Conseil de classe'!$A$2=$I$3,Classe1!EY49,IF('Conseil de classe'!$A$2=$I$4,Classe2!EY52,IF('Conseil de classe'!$A$2=$I$5,Classe3!EY52,IF('Conseil de classe'!$A$2=$I$6,Classe4!EY52,IF('Conseil de classe'!$A$2=$I$7,Classe5!EY52,IF('Conseil de classe'!$A$2=$I$8,Classe6!EY52,IF('Conseil de classe'!$A$2=$I$9,Classe7!EY52,IF('Conseil de classe'!$A$2=$I$10,Classe8!EY52,IF('Conseil de classe'!$A$2=$I$11,Classe9!EY52))))))))))</f>
        <v/>
      </c>
      <c r="AR51" s="7" t="str">
        <f>IF(ISBLANK(IF('Conseil de classe'!$A$2=$I$3,Classe1!EZ49,IF('Conseil de classe'!$A$2=$I$4,Classe2!EZ52,IF('Conseil de classe'!$A$2=$I$5,Classe3!EZ52,IF('Conseil de classe'!$A$2=$I$6,Classe4!EZ52,IF('Conseil de classe'!$A$2=$I$7,Classe5!EZ52,IF('Conseil de classe'!$A$2=$I$8,Classe6!EZ52,IF('Conseil de classe'!$A$2=$I$9,Classe7!EZ52,IF('Conseil de classe'!$A$2=$I$10,Classe8!EZ52,IF('Conseil de classe'!$A$2=$I$11,Classe9!EZ52)))))))))),"",IF('Conseil de classe'!$A$2=$I$3,Classe1!EZ49,IF('Conseil de classe'!$A$2=$I$4,Classe2!EZ52,IF('Conseil de classe'!$A$2=$I$5,Classe3!EZ52,IF('Conseil de classe'!$A$2=$I$6,Classe4!EZ52,IF('Conseil de classe'!$A$2=$I$7,Classe5!EZ52,IF('Conseil de classe'!$A$2=$I$8,Classe6!EZ52,IF('Conseil de classe'!$A$2=$I$9,Classe7!EZ52,IF('Conseil de classe'!$A$2=$I$10,Classe8!EZ52,IF('Conseil de classe'!$A$2=$I$11,Classe9!EZ52))))))))))</f>
        <v/>
      </c>
      <c r="AS51" s="7" t="str">
        <f>IF(ISBLANK(IF('Conseil de classe'!$A$2=$I$3,Classe1!FA49,IF('Conseil de classe'!$A$2=$I$4,Classe2!FA52,IF('Conseil de classe'!$A$2=$I$5,Classe3!FA52,IF('Conseil de classe'!$A$2=$I$6,Classe4!FA52,IF('Conseil de classe'!$A$2=$I$7,Classe5!FA52,IF('Conseil de classe'!$A$2=$I$8,Classe6!FA52,IF('Conseil de classe'!$A$2=$I$9,Classe7!FA52,IF('Conseil de classe'!$A$2=$I$10,Classe8!FA52,IF('Conseil de classe'!$A$2=$I$11,Classe9!FA52)))))))))),"",IF('Conseil de classe'!$A$2=$I$3,Classe1!FA49,IF('Conseil de classe'!$A$2=$I$4,Classe2!FA52,IF('Conseil de classe'!$A$2=$I$5,Classe3!FA52,IF('Conseil de classe'!$A$2=$I$6,Classe4!FA52,IF('Conseil de classe'!$A$2=$I$7,Classe5!FA52,IF('Conseil de classe'!$A$2=$I$8,Classe6!FA52,IF('Conseil de classe'!$A$2=$I$9,Classe7!FA52,IF('Conseil de classe'!$A$2=$I$10,Classe8!FA52,IF('Conseil de classe'!$A$2=$I$11,Classe9!FA52))))))))))</f>
        <v/>
      </c>
      <c r="AT51" s="7" t="str">
        <f>IF(ISBLANK(IF('Conseil de classe'!$A$2=$I$3,Classe1!FB49,IF('Conseil de classe'!$A$2=$I$4,Classe2!FB52,IF('Conseil de classe'!$A$2=$I$5,Classe3!FB52,IF('Conseil de classe'!$A$2=$I$6,Classe4!FB52,IF('Conseil de classe'!$A$2=$I$7,Classe5!FB52,IF('Conseil de classe'!$A$2=$I$8,Classe6!FB52,IF('Conseil de classe'!$A$2=$I$9,Classe7!FB52,IF('Conseil de classe'!$A$2=$I$10,Classe8!FB52,IF('Conseil de classe'!$A$2=$I$11,Classe9!FB52)))))))))),"",IF('Conseil de classe'!$A$2=$I$3,Classe1!FB49,IF('Conseil de classe'!$A$2=$I$4,Classe2!FB52,IF('Conseil de classe'!$A$2=$I$5,Classe3!FB52,IF('Conseil de classe'!$A$2=$I$6,Classe4!FB52,IF('Conseil de classe'!$A$2=$I$7,Classe5!FB52,IF('Conseil de classe'!$A$2=$I$8,Classe6!FB52,IF('Conseil de classe'!$A$2=$I$9,Classe7!FB52,IF('Conseil de classe'!$A$2=$I$10,Classe8!FB52,IF('Conseil de classe'!$A$2=$I$11,Classe9!FB52))))))))))</f>
        <v/>
      </c>
      <c r="AU51" s="7" t="str">
        <f>IF(ISBLANK(IF('Conseil de classe'!$A$2=$I$3,Classe1!FC49,IF('Conseil de classe'!$A$2=$I$4,Classe2!FC52,IF('Conseil de classe'!$A$2=$I$5,Classe3!FC52,IF('Conseil de classe'!$A$2=$I$6,Classe4!FC52,IF('Conseil de classe'!$A$2=$I$7,Classe5!FC52,IF('Conseil de classe'!$A$2=$I$8,Classe6!FC52,IF('Conseil de classe'!$A$2=$I$9,Classe7!FC52,IF('Conseil de classe'!$A$2=$I$10,Classe8!FC52,IF('Conseil de classe'!$A$2=$I$11,Classe9!FC52)))))))))),"",IF('Conseil de classe'!$A$2=$I$3,Classe1!FC49,IF('Conseil de classe'!$A$2=$I$4,Classe2!FC52,IF('Conseil de classe'!$A$2=$I$5,Classe3!FC52,IF('Conseil de classe'!$A$2=$I$6,Classe4!FC52,IF('Conseil de classe'!$A$2=$I$7,Classe5!FC52,IF('Conseil de classe'!$A$2=$I$8,Classe6!FC52,IF('Conseil de classe'!$A$2=$I$9,Classe7!FC52,IF('Conseil de classe'!$A$2=$I$10,Classe8!FC52,IF('Conseil de classe'!$A$2=$I$11,Classe9!FC52))))))))))</f>
        <v/>
      </c>
      <c r="AV51" s="7" t="str">
        <f>IF(ISBLANK(IF('Conseil de classe'!$A$2=$I$3,Classe1!FD49,IF('Conseil de classe'!$A$2=$I$4,Classe2!FD52,IF('Conseil de classe'!$A$2=$I$5,Classe3!FD52,IF('Conseil de classe'!$A$2=$I$6,Classe4!FD52,IF('Conseil de classe'!$A$2=$I$7,Classe5!FD52,IF('Conseil de classe'!$A$2=$I$8,Classe6!FD52,IF('Conseil de classe'!$A$2=$I$9,Classe7!FD52,IF('Conseil de classe'!$A$2=$I$10,Classe8!FD52,IF('Conseil de classe'!$A$2=$I$11,Classe9!FD52)))))))))),"",IF('Conseil de classe'!$A$2=$I$3,Classe1!FD49,IF('Conseil de classe'!$A$2=$I$4,Classe2!FD52,IF('Conseil de classe'!$A$2=$I$5,Classe3!FD52,IF('Conseil de classe'!$A$2=$I$6,Classe4!FD52,IF('Conseil de classe'!$A$2=$I$7,Classe5!FD52,IF('Conseil de classe'!$A$2=$I$8,Classe6!FD52,IF('Conseil de classe'!$A$2=$I$9,Classe7!FD52,IF('Conseil de classe'!$A$2=$I$10,Classe8!FD52,IF('Conseil de classe'!$A$2=$I$11,Classe9!FD52))))))))))</f>
        <v/>
      </c>
      <c r="AW51" s="7" t="str">
        <f>IF(ISBLANK(IF('Conseil de classe'!$A$2=$I$3,Classe1!FE49,IF('Conseil de classe'!$A$2=$I$4,Classe2!FE52,IF('Conseil de classe'!$A$2=$I$5,Classe3!FE52,IF('Conseil de classe'!$A$2=$I$6,Classe4!FE52,IF('Conseil de classe'!$A$2=$I$7,Classe5!FE52,IF('Conseil de classe'!$A$2=$I$8,Classe6!FE52,IF('Conseil de classe'!$A$2=$I$9,Classe7!FE52,IF('Conseil de classe'!$A$2=$I$10,Classe8!FE52,IF('Conseil de classe'!$A$2=$I$11,Classe9!FE52)))))))))),"",IF('Conseil de classe'!$A$2=$I$3,Classe1!FE49,IF('Conseil de classe'!$A$2=$I$4,Classe2!FE52,IF('Conseil de classe'!$A$2=$I$5,Classe3!FE52,IF('Conseil de classe'!$A$2=$I$6,Classe4!FE52,IF('Conseil de classe'!$A$2=$I$7,Classe5!FE52,IF('Conseil de classe'!$A$2=$I$8,Classe6!FE52,IF('Conseil de classe'!$A$2=$I$9,Classe7!FE52,IF('Conseil de classe'!$A$2=$I$10,Classe8!FE52,IF('Conseil de classe'!$A$2=$I$11,Classe9!FE52))))))))))</f>
        <v/>
      </c>
      <c r="AX51" s="7" t="str">
        <f>IF(ISBLANK(IF('Conseil de classe'!$A$2=$I$3,Classe1!FF49,IF('Conseil de classe'!$A$2=$I$4,Classe2!FF52,IF('Conseil de classe'!$A$2=$I$5,Classe3!FF52,IF('Conseil de classe'!$A$2=$I$6,Classe4!FF52,IF('Conseil de classe'!$A$2=$I$7,Classe5!FF52,IF('Conseil de classe'!$A$2=$I$8,Classe6!FF52,IF('Conseil de classe'!$A$2=$I$9,Classe7!FF52,IF('Conseil de classe'!$A$2=$I$10,Classe8!FF52,IF('Conseil de classe'!$A$2=$I$11,Classe9!FF52)))))))))),"",IF('Conseil de classe'!$A$2=$I$3,Classe1!FF49,IF('Conseil de classe'!$A$2=$I$4,Classe2!FF52,IF('Conseil de classe'!$A$2=$I$5,Classe3!FF52,IF('Conseil de classe'!$A$2=$I$6,Classe4!FF52,IF('Conseil de classe'!$A$2=$I$7,Classe5!FF52,IF('Conseil de classe'!$A$2=$I$8,Classe6!FF52,IF('Conseil de classe'!$A$2=$I$9,Classe7!FF52,IF('Conseil de classe'!$A$2=$I$10,Classe8!FF52,IF('Conseil de classe'!$A$2=$I$11,Classe9!FF52))))))))))</f>
        <v/>
      </c>
      <c r="AY51" s="7" t="str">
        <f>IF(ISBLANK(IF('Conseil de classe'!$A$2=$I$3,Classe1!FG49,IF('Conseil de classe'!$A$2=$I$4,Classe2!FG52,IF('Conseil de classe'!$A$2=$I$5,Classe3!FG52,IF('Conseil de classe'!$A$2=$I$6,Classe4!FG52,IF('Conseil de classe'!$A$2=$I$7,Classe5!FG52,IF('Conseil de classe'!$A$2=$I$8,Classe6!FG52,IF('Conseil de classe'!$A$2=$I$9,Classe7!FG52,IF('Conseil de classe'!$A$2=$I$10,Classe8!FG52,IF('Conseil de classe'!$A$2=$I$11,Classe9!FG52)))))))))),"",IF('Conseil de classe'!$A$2=$I$3,Classe1!FG49,IF('Conseil de classe'!$A$2=$I$4,Classe2!FG52,IF('Conseil de classe'!$A$2=$I$5,Classe3!FG52,IF('Conseil de classe'!$A$2=$I$6,Classe4!FG52,IF('Conseil de classe'!$A$2=$I$7,Classe5!FG52,IF('Conseil de classe'!$A$2=$I$8,Classe6!FG52,IF('Conseil de classe'!$A$2=$I$9,Classe7!FG52,IF('Conseil de classe'!$A$2=$I$10,Classe8!FG52,IF('Conseil de classe'!$A$2=$I$11,Classe9!FG52))))))))))</f>
        <v/>
      </c>
      <c r="AZ51" s="7" t="str">
        <f>IF(ISBLANK(IF('Conseil de classe'!$A$2=$I$3,Classe1!FH49,IF('Conseil de classe'!$A$2=$I$4,Classe2!FH52,IF('Conseil de classe'!$A$2=$I$5,Classe3!FH52,IF('Conseil de classe'!$A$2=$I$6,Classe4!FH52,IF('Conseil de classe'!$A$2=$I$7,Classe5!FH52,IF('Conseil de classe'!$A$2=$I$8,Classe6!FH52,IF('Conseil de classe'!$A$2=$I$9,Classe7!FH52,IF('Conseil de classe'!$A$2=$I$10,Classe8!FH52,IF('Conseil de classe'!$A$2=$I$11,Classe9!FH52)))))))))),"",IF('Conseil de classe'!$A$2=$I$3,Classe1!FH49,IF('Conseil de classe'!$A$2=$I$4,Classe2!FH52,IF('Conseil de classe'!$A$2=$I$5,Classe3!FH52,IF('Conseil de classe'!$A$2=$I$6,Classe4!FH52,IF('Conseil de classe'!$A$2=$I$7,Classe5!FH52,IF('Conseil de classe'!$A$2=$I$8,Classe6!FH52,IF('Conseil de classe'!$A$2=$I$9,Classe7!FH52,IF('Conseil de classe'!$A$2=$I$10,Classe8!FH52,IF('Conseil de classe'!$A$2=$I$11,Classe9!FH52))))))))))</f>
        <v/>
      </c>
      <c r="BA51" s="7" t="str">
        <f>IF(ISBLANK(IF('Conseil de classe'!$A$2=$I$3,Classe1!FI49,IF('Conseil de classe'!$A$2=$I$4,Classe2!FI52,IF('Conseil de classe'!$A$2=$I$5,Classe3!FI52,IF('Conseil de classe'!$A$2=$I$6,Classe4!FI52,IF('Conseil de classe'!$A$2=$I$7,Classe5!FI52,IF('Conseil de classe'!$A$2=$I$8,Classe6!FI52,IF('Conseil de classe'!$A$2=$I$9,Classe7!FI52,IF('Conseil de classe'!$A$2=$I$10,Classe8!FI52,IF('Conseil de classe'!$A$2=$I$11,Classe9!FI52)))))))))),"",IF('Conseil de classe'!$A$2=$I$3,Classe1!FI49,IF('Conseil de classe'!$A$2=$I$4,Classe2!FI52,IF('Conseil de classe'!$A$2=$I$5,Classe3!FI52,IF('Conseil de classe'!$A$2=$I$6,Classe4!FI52,IF('Conseil de classe'!$A$2=$I$7,Classe5!FI52,IF('Conseil de classe'!$A$2=$I$8,Classe6!FI52,IF('Conseil de classe'!$A$2=$I$9,Classe7!FI52,IF('Conseil de classe'!$A$2=$I$10,Classe8!FI52,IF('Conseil de classe'!$A$2=$I$11,Classe9!FI52))))))))))</f>
        <v/>
      </c>
      <c r="BB51" s="7" t="str">
        <f>IF(ISBLANK(IF('Conseil de classe'!$A$2=$I$3,Classe1!FJ49,IF('Conseil de classe'!$A$2=$I$4,Classe2!FJ52,IF('Conseil de classe'!$A$2=$I$5,Classe3!FJ52,IF('Conseil de classe'!$A$2=$I$6,Classe4!FJ52,IF('Conseil de classe'!$A$2=$I$7,Classe5!FJ52,IF('Conseil de classe'!$A$2=$I$8,Classe6!FJ52,IF('Conseil de classe'!$A$2=$I$9,Classe7!FJ52,IF('Conseil de classe'!$A$2=$I$10,Classe8!FJ52,IF('Conseil de classe'!$A$2=$I$11,Classe9!FJ52)))))))))),"",IF('Conseil de classe'!$A$2=$I$3,Classe1!FJ49,IF('Conseil de classe'!$A$2=$I$4,Classe2!FJ52,IF('Conseil de classe'!$A$2=$I$5,Classe3!FJ52,IF('Conseil de classe'!$A$2=$I$6,Classe4!FJ52,IF('Conseil de classe'!$A$2=$I$7,Classe5!FJ52,IF('Conseil de classe'!$A$2=$I$8,Classe6!FJ52,IF('Conseil de classe'!$A$2=$I$9,Classe7!FJ52,IF('Conseil de classe'!$A$2=$I$10,Classe8!FJ52,IF('Conseil de classe'!$A$2=$I$11,Classe9!FJ52))))))))))</f>
        <v/>
      </c>
      <c r="BC51" s="7" t="str">
        <f>IF(ISBLANK(IF('Conseil de classe'!$A$2=$I$3,Classe1!FK49,IF('Conseil de classe'!$A$2=$I$4,Classe2!FK52,IF('Conseil de classe'!$A$2=$I$5,Classe3!FK52,IF('Conseil de classe'!$A$2=$I$6,Classe4!FK52,IF('Conseil de classe'!$A$2=$I$7,Classe5!FK52,IF('Conseil de classe'!$A$2=$I$8,Classe6!FK52,IF('Conseil de classe'!$A$2=$I$9,Classe7!FK52,IF('Conseil de classe'!$A$2=$I$10,Classe8!FK52,IF('Conseil de classe'!$A$2=$I$11,Classe9!FK52)))))))))),"",IF('Conseil de classe'!$A$2=$I$3,Classe1!FK49,IF('Conseil de classe'!$A$2=$I$4,Classe2!FK52,IF('Conseil de classe'!$A$2=$I$5,Classe3!FK52,IF('Conseil de classe'!$A$2=$I$6,Classe4!FK52,IF('Conseil de classe'!$A$2=$I$7,Classe5!FK52,IF('Conseil de classe'!$A$2=$I$8,Classe6!FK52,IF('Conseil de classe'!$A$2=$I$9,Classe7!FK52,IF('Conseil de classe'!$A$2=$I$10,Classe8!FK52,IF('Conseil de classe'!$A$2=$I$11,Classe9!FK52))))))))))</f>
        <v/>
      </c>
      <c r="BD51" s="7" t="str">
        <f>IF(ISBLANK(IF('Conseil de classe'!$A$2=$I$3,Classe1!FL49,IF('Conseil de classe'!$A$2=$I$4,Classe2!FL52,IF('Conseil de classe'!$A$2=$I$5,Classe3!FL52,IF('Conseil de classe'!$A$2=$I$6,Classe4!FL52,IF('Conseil de classe'!$A$2=$I$7,Classe5!FL52,IF('Conseil de classe'!$A$2=$I$8,Classe6!FL52,IF('Conseil de classe'!$A$2=$I$9,Classe7!FL52,IF('Conseil de classe'!$A$2=$I$10,Classe8!FL52,IF('Conseil de classe'!$A$2=$I$11,Classe9!FL52)))))))))),"",IF('Conseil de classe'!$A$2=$I$3,Classe1!FL49,IF('Conseil de classe'!$A$2=$I$4,Classe2!FL52,IF('Conseil de classe'!$A$2=$I$5,Classe3!FL52,IF('Conseil de classe'!$A$2=$I$6,Classe4!FL52,IF('Conseil de classe'!$A$2=$I$7,Classe5!FL52,IF('Conseil de classe'!$A$2=$I$8,Classe6!FL52,IF('Conseil de classe'!$A$2=$I$9,Classe7!FL52,IF('Conseil de classe'!$A$2=$I$10,Classe8!FL52,IF('Conseil de classe'!$A$2=$I$11,Classe9!FL52))))))))))</f>
        <v/>
      </c>
      <c r="BE51" s="7" t="str">
        <f>IF(ISBLANK(IF('Conseil de classe'!$A$2=$I$3,Classe1!FM49,IF('Conseil de classe'!$A$2=$I$4,Classe2!FM52,IF('Conseil de classe'!$A$2=$I$5,Classe3!FM52,IF('Conseil de classe'!$A$2=$I$6,Classe4!FM52,IF('Conseil de classe'!$A$2=$I$7,Classe5!FM52,IF('Conseil de classe'!$A$2=$I$8,Classe6!FM52,IF('Conseil de classe'!$A$2=$I$9,Classe7!FM52,IF('Conseil de classe'!$A$2=$I$10,Classe8!FM52,IF('Conseil de classe'!$A$2=$I$11,Classe9!FM52)))))))))),"",IF('Conseil de classe'!$A$2=$I$3,Classe1!FM49,IF('Conseil de classe'!$A$2=$I$4,Classe2!FM52,IF('Conseil de classe'!$A$2=$I$5,Classe3!FM52,IF('Conseil de classe'!$A$2=$I$6,Classe4!FM52,IF('Conseil de classe'!$A$2=$I$7,Classe5!FM52,IF('Conseil de classe'!$A$2=$I$8,Classe6!FM52,IF('Conseil de classe'!$A$2=$I$9,Classe7!FM52,IF('Conseil de classe'!$A$2=$I$10,Classe8!FM52,IF('Conseil de classe'!$A$2=$I$11,Classe9!FM52))))))))))</f>
        <v/>
      </c>
      <c r="BF51" s="7" t="str">
        <f>IF(ISBLANK(IF('Conseil de classe'!$A$2=$I$3,Classe1!FN49,IF('Conseil de classe'!$A$2=$I$4,Classe2!FN52,IF('Conseil de classe'!$A$2=$I$5,Classe3!FN52,IF('Conseil de classe'!$A$2=$I$6,Classe4!FN52,IF('Conseil de classe'!$A$2=$I$7,Classe5!FN52,IF('Conseil de classe'!$A$2=$I$8,Classe6!FN52,IF('Conseil de classe'!$A$2=$I$9,Classe7!FN52,IF('Conseil de classe'!$A$2=$I$10,Classe8!FN52,IF('Conseil de classe'!$A$2=$I$11,Classe9!FN52)))))))))),"",IF('Conseil de classe'!$A$2=$I$3,Classe1!FN49,IF('Conseil de classe'!$A$2=$I$4,Classe2!FN52,IF('Conseil de classe'!$A$2=$I$5,Classe3!FN52,IF('Conseil de classe'!$A$2=$I$6,Classe4!FN52,IF('Conseil de classe'!$A$2=$I$7,Classe5!FN52,IF('Conseil de classe'!$A$2=$I$8,Classe6!FN52,IF('Conseil de classe'!$A$2=$I$9,Classe7!FN52,IF('Conseil de classe'!$A$2=$I$10,Classe8!FN52,IF('Conseil de classe'!$A$2=$I$11,Classe9!FN52))))))))))</f>
        <v/>
      </c>
      <c r="BG51" s="7" t="str">
        <f>IF(ISBLANK(IF('Conseil de classe'!$A$2=$I$3,Classe1!FO49,IF('Conseil de classe'!$A$2=$I$4,Classe2!FO52,IF('Conseil de classe'!$A$2=$I$5,Classe3!FO52,IF('Conseil de classe'!$A$2=$I$6,Classe4!FO52,IF('Conseil de classe'!$A$2=$I$7,Classe5!FO52,IF('Conseil de classe'!$A$2=$I$8,Classe6!FO52,IF('Conseil de classe'!$A$2=$I$9,Classe7!FO52,IF('Conseil de classe'!$A$2=$I$10,Classe8!FO52,IF('Conseil de classe'!$A$2=$I$11,Classe9!FO52)))))))))),"",IF('Conseil de classe'!$A$2=$I$3,Classe1!FO49,IF('Conseil de classe'!$A$2=$I$4,Classe2!FO52,IF('Conseil de classe'!$A$2=$I$5,Classe3!FO52,IF('Conseil de classe'!$A$2=$I$6,Classe4!FO52,IF('Conseil de classe'!$A$2=$I$7,Classe5!FO52,IF('Conseil de classe'!$A$2=$I$8,Classe6!FO52,IF('Conseil de classe'!$A$2=$I$9,Classe7!FO52,IF('Conseil de classe'!$A$2=$I$10,Classe8!FO52,IF('Conseil de classe'!$A$2=$I$11,Classe9!FO52))))))))))</f>
        <v/>
      </c>
      <c r="BH51" s="7" t="str">
        <f>IF(ISBLANK(IF('Conseil de classe'!$A$2=$I$3,Classe1!FP49,IF('Conseil de classe'!$A$2=$I$4,Classe2!FP52,IF('Conseil de classe'!$A$2=$I$5,Classe3!FP52,IF('Conseil de classe'!$A$2=$I$6,Classe4!FP52,IF('Conseil de classe'!$A$2=$I$7,Classe5!FP52,IF('Conseil de classe'!$A$2=$I$8,Classe6!FP52,IF('Conseil de classe'!$A$2=$I$9,Classe7!FP52,IF('Conseil de classe'!$A$2=$I$10,Classe8!FP52,IF('Conseil de classe'!$A$2=$I$11,Classe9!FP52)))))))))),"",IF('Conseil de classe'!$A$2=$I$3,Classe1!FP49,IF('Conseil de classe'!$A$2=$I$4,Classe2!FP52,IF('Conseil de classe'!$A$2=$I$5,Classe3!FP52,IF('Conseil de classe'!$A$2=$I$6,Classe4!FP52,IF('Conseil de classe'!$A$2=$I$7,Classe5!FP52,IF('Conseil de classe'!$A$2=$I$8,Classe6!FP52,IF('Conseil de classe'!$A$2=$I$9,Classe7!FP52,IF('Conseil de classe'!$A$2=$I$10,Classe8!FP52,IF('Conseil de classe'!$A$2=$I$11,Classe9!FP52))))))))))</f>
        <v/>
      </c>
      <c r="BI51" s="7" t="str">
        <f>IF(ISBLANK(IF('Conseil de classe'!$A$2=$I$3,Classe1!FQ49,IF('Conseil de classe'!$A$2=$I$4,Classe2!FQ52,IF('Conseil de classe'!$A$2=$I$5,Classe3!FQ52,IF('Conseil de classe'!$A$2=$I$6,Classe4!FQ52,IF('Conseil de classe'!$A$2=$I$7,Classe5!FQ52,IF('Conseil de classe'!$A$2=$I$8,Classe6!FQ52,IF('Conseil de classe'!$A$2=$I$9,Classe7!FQ52,IF('Conseil de classe'!$A$2=$I$10,Classe8!FQ52,IF('Conseil de classe'!$A$2=$I$11,Classe9!FQ52)))))))))),"",IF('Conseil de classe'!$A$2=$I$3,Classe1!FQ49,IF('Conseil de classe'!$A$2=$I$4,Classe2!FQ52,IF('Conseil de classe'!$A$2=$I$5,Classe3!FQ52,IF('Conseil de classe'!$A$2=$I$6,Classe4!FQ52,IF('Conseil de classe'!$A$2=$I$7,Classe5!FQ52,IF('Conseil de classe'!$A$2=$I$8,Classe6!FQ52,IF('Conseil de classe'!$A$2=$I$9,Classe7!FQ52,IF('Conseil de classe'!$A$2=$I$10,Classe8!FQ52,IF('Conseil de classe'!$A$2=$I$11,Classe9!FQ52))))))))))</f>
        <v/>
      </c>
      <c r="BJ51" s="7" t="str">
        <f>IF(ISBLANK(IF('Conseil de classe'!$A$2=$I$3,Classe1!FR49,IF('Conseil de classe'!$A$2=$I$4,Classe2!FR52,IF('Conseil de classe'!$A$2=$I$5,Classe3!FR52,IF('Conseil de classe'!$A$2=$I$6,Classe4!FR52,IF('Conseil de classe'!$A$2=$I$7,Classe5!FR52,IF('Conseil de classe'!$A$2=$I$8,Classe6!FR52,IF('Conseil de classe'!$A$2=$I$9,Classe7!FR52,IF('Conseil de classe'!$A$2=$I$10,Classe8!FR52,IF('Conseil de classe'!$A$2=$I$11,Classe9!FR52)))))))))),"",IF('Conseil de classe'!$A$2=$I$3,Classe1!FR49,IF('Conseil de classe'!$A$2=$I$4,Classe2!FR52,IF('Conseil de classe'!$A$2=$I$5,Classe3!FR52,IF('Conseil de classe'!$A$2=$I$6,Classe4!FR52,IF('Conseil de classe'!$A$2=$I$7,Classe5!FR52,IF('Conseil de classe'!$A$2=$I$8,Classe6!FR52,IF('Conseil de classe'!$A$2=$I$9,Classe7!FR52,IF('Conseil de classe'!$A$2=$I$10,Classe8!FR52,IF('Conseil de classe'!$A$2=$I$11,Classe9!FR52))))))))))</f>
        <v/>
      </c>
      <c r="BK51" s="7" t="str">
        <f>IF(ISBLANK(IF('Conseil de classe'!$A$2=$I$3,Classe1!FS49,IF('Conseil de classe'!$A$2=$I$4,Classe2!FS52,IF('Conseil de classe'!$A$2=$I$5,Classe3!FS52,IF('Conseil de classe'!$A$2=$I$6,Classe4!FS52,IF('Conseil de classe'!$A$2=$I$7,Classe5!FS52,IF('Conseil de classe'!$A$2=$I$8,Classe6!FS52,IF('Conseil de classe'!$A$2=$I$9,Classe7!FS52,IF('Conseil de classe'!$A$2=$I$10,Classe8!FS52,IF('Conseil de classe'!$A$2=$I$11,Classe9!FS52)))))))))),"",IF('Conseil de classe'!$A$2=$I$3,Classe1!FS49,IF('Conseil de classe'!$A$2=$I$4,Classe2!FS52,IF('Conseil de classe'!$A$2=$I$5,Classe3!FS52,IF('Conseil de classe'!$A$2=$I$6,Classe4!FS52,IF('Conseil de classe'!$A$2=$I$7,Classe5!FS52,IF('Conseil de classe'!$A$2=$I$8,Classe6!FS52,IF('Conseil de classe'!$A$2=$I$9,Classe7!FS52,IF('Conseil de classe'!$A$2=$I$10,Classe8!FS52,IF('Conseil de classe'!$A$2=$I$11,Classe9!FS52))))))))))</f>
        <v/>
      </c>
      <c r="BL51" s="7" t="str">
        <f>IF(ISBLANK(IF('Conseil de classe'!$A$2=$I$3,Classe1!FT49,IF('Conseil de classe'!$A$2=$I$4,Classe2!FT52,IF('Conseil de classe'!$A$2=$I$5,Classe3!FT52,IF('Conseil de classe'!$A$2=$I$6,Classe4!FT52,IF('Conseil de classe'!$A$2=$I$7,Classe5!FT52,IF('Conseil de classe'!$A$2=$I$8,Classe6!FT52,IF('Conseil de classe'!$A$2=$I$9,Classe7!FT52,IF('Conseil de classe'!$A$2=$I$10,Classe8!FT52,IF('Conseil de classe'!$A$2=$I$11,Classe9!FT52)))))))))),"",IF('Conseil de classe'!$A$2=$I$3,Classe1!FT49,IF('Conseil de classe'!$A$2=$I$4,Classe2!FT52,IF('Conseil de classe'!$A$2=$I$5,Classe3!FT52,IF('Conseil de classe'!$A$2=$I$6,Classe4!FT52,IF('Conseil de classe'!$A$2=$I$7,Classe5!FT52,IF('Conseil de classe'!$A$2=$I$8,Classe6!FT52,IF('Conseil de classe'!$A$2=$I$9,Classe7!FT52,IF('Conseil de classe'!$A$2=$I$10,Classe8!FT52,IF('Conseil de classe'!$A$2=$I$11,Classe9!FT52))))))))))</f>
        <v/>
      </c>
      <c r="BM51" s="7" t="str">
        <f>IF(ISBLANK(IF('Conseil de classe'!$A$2=$I$3,Classe1!FU49,IF('Conseil de classe'!$A$2=$I$4,Classe2!FU52,IF('Conseil de classe'!$A$2=$I$5,Classe3!FU52,IF('Conseil de classe'!$A$2=$I$6,Classe4!FU52,IF('Conseil de classe'!$A$2=$I$7,Classe5!FU52,IF('Conseil de classe'!$A$2=$I$8,Classe6!FU52,IF('Conseil de classe'!$A$2=$I$9,Classe7!FU52,IF('Conseil de classe'!$A$2=$I$10,Classe8!FU52,IF('Conseil de classe'!$A$2=$I$11,Classe9!FU52)))))))))),"",IF('Conseil de classe'!$A$2=$I$3,Classe1!FU49,IF('Conseil de classe'!$A$2=$I$4,Classe2!FU52,IF('Conseil de classe'!$A$2=$I$5,Classe3!FU52,IF('Conseil de classe'!$A$2=$I$6,Classe4!FU52,IF('Conseil de classe'!$A$2=$I$7,Classe5!FU52,IF('Conseil de classe'!$A$2=$I$8,Classe6!FU52,IF('Conseil de classe'!$A$2=$I$9,Classe7!FU52,IF('Conseil de classe'!$A$2=$I$10,Classe8!FU52,IF('Conseil de classe'!$A$2=$I$11,Classe9!FU52))))))))))</f>
        <v/>
      </c>
      <c r="BN51" s="7" t="str">
        <f>IF(ISBLANK(IF('Conseil de classe'!$A$2=$I$3,Classe1!FV49,IF('Conseil de classe'!$A$2=$I$4,Classe2!FV52,IF('Conseil de classe'!$A$2=$I$5,Classe3!FV52,IF('Conseil de classe'!$A$2=$I$6,Classe4!FV52,IF('Conseil de classe'!$A$2=$I$7,Classe5!FV52,IF('Conseil de classe'!$A$2=$I$8,Classe6!FV52,IF('Conseil de classe'!$A$2=$I$9,Classe7!FV52,IF('Conseil de classe'!$A$2=$I$10,Classe8!FV52,IF('Conseil de classe'!$A$2=$I$11,Classe9!FV52)))))))))),"",IF('Conseil de classe'!$A$2=$I$3,Classe1!FV49,IF('Conseil de classe'!$A$2=$I$4,Classe2!FV52,IF('Conseil de classe'!$A$2=$I$5,Classe3!FV52,IF('Conseil de classe'!$A$2=$I$6,Classe4!FV52,IF('Conseil de classe'!$A$2=$I$7,Classe5!FV52,IF('Conseil de classe'!$A$2=$I$8,Classe6!FV52,IF('Conseil de classe'!$A$2=$I$9,Classe7!FV52,IF('Conseil de classe'!$A$2=$I$10,Classe8!FV52,IF('Conseil de classe'!$A$2=$I$11,Classe9!FV52))))))))))</f>
        <v/>
      </c>
      <c r="BO51" s="7" t="str">
        <f>IF(ISBLANK(IF('Conseil de classe'!$A$2=$I$3,Classe1!FW49,IF('Conseil de classe'!$A$2=$I$4,Classe2!FW52,IF('Conseil de classe'!$A$2=$I$5,Classe3!FW52,IF('Conseil de classe'!$A$2=$I$6,Classe4!FW52,IF('Conseil de classe'!$A$2=$I$7,Classe5!FW52,IF('Conseil de classe'!$A$2=$I$8,Classe6!FW52,IF('Conseil de classe'!$A$2=$I$9,Classe7!FW52,IF('Conseil de classe'!$A$2=$I$10,Classe8!FW52,IF('Conseil de classe'!$A$2=$I$11,Classe9!FW52)))))))))),"",IF('Conseil de classe'!$A$2=$I$3,Classe1!FW49,IF('Conseil de classe'!$A$2=$I$4,Classe2!FW52,IF('Conseil de classe'!$A$2=$I$5,Classe3!FW52,IF('Conseil de classe'!$A$2=$I$6,Classe4!FW52,IF('Conseil de classe'!$A$2=$I$7,Classe5!FW52,IF('Conseil de classe'!$A$2=$I$8,Classe6!FW52,IF('Conseil de classe'!$A$2=$I$9,Classe7!FW52,IF('Conseil de classe'!$A$2=$I$10,Classe8!FW52,IF('Conseil de classe'!$A$2=$I$11,Classe9!FW52))))))))))</f>
        <v/>
      </c>
      <c r="BP51" s="7" t="str">
        <f>IF(ISBLANK(IF('Conseil de classe'!$A$2=$I$3,Classe1!FX49,IF('Conseil de classe'!$A$2=$I$4,Classe2!FX52,IF('Conseil de classe'!$A$2=$I$5,Classe3!FX52,IF('Conseil de classe'!$A$2=$I$6,Classe4!FX52,IF('Conseil de classe'!$A$2=$I$7,Classe5!FX52,IF('Conseil de classe'!$A$2=$I$8,Classe6!FX52,IF('Conseil de classe'!$A$2=$I$9,Classe7!FX52,IF('Conseil de classe'!$A$2=$I$10,Classe8!FX52,IF('Conseil de classe'!$A$2=$I$11,Classe9!FX52)))))))))),"",IF('Conseil de classe'!$A$2=$I$3,Classe1!FX49,IF('Conseil de classe'!$A$2=$I$4,Classe2!FX52,IF('Conseil de classe'!$A$2=$I$5,Classe3!FX52,IF('Conseil de classe'!$A$2=$I$6,Classe4!FX52,IF('Conseil de classe'!$A$2=$I$7,Classe5!FX52,IF('Conseil de classe'!$A$2=$I$8,Classe6!FX52,IF('Conseil de classe'!$A$2=$I$9,Classe7!FX52,IF('Conseil de classe'!$A$2=$I$10,Classe8!FX52,IF('Conseil de classe'!$A$2=$I$11,Classe9!FX52))))))))))</f>
        <v/>
      </c>
      <c r="BQ51" s="7" t="str">
        <f>IF(ISBLANK(IF('Conseil de classe'!$A$2=$I$3,Classe1!FY49,IF('Conseil de classe'!$A$2=$I$4,Classe2!FY52,IF('Conseil de classe'!$A$2=$I$5,Classe3!FY52,IF('Conseil de classe'!$A$2=$I$6,Classe4!FY52,IF('Conseil de classe'!$A$2=$I$7,Classe5!FY52,IF('Conseil de classe'!$A$2=$I$8,Classe6!FY52,IF('Conseil de classe'!$A$2=$I$9,Classe7!FY52,IF('Conseil de classe'!$A$2=$I$10,Classe8!FY52,IF('Conseil de classe'!$A$2=$I$11,Classe9!FY52)))))))))),"",IF('Conseil de classe'!$A$2=$I$3,Classe1!FY49,IF('Conseil de classe'!$A$2=$I$4,Classe2!FY52,IF('Conseil de classe'!$A$2=$I$5,Classe3!FY52,IF('Conseil de classe'!$A$2=$I$6,Classe4!FY52,IF('Conseil de classe'!$A$2=$I$7,Classe5!FY52,IF('Conseil de classe'!$A$2=$I$8,Classe6!FY52,IF('Conseil de classe'!$A$2=$I$9,Classe7!FY52,IF('Conseil de classe'!$A$2=$I$10,Classe8!FY52,IF('Conseil de classe'!$A$2=$I$11,Classe9!FY52))))))))))</f>
        <v/>
      </c>
      <c r="BR51" s="7" t="str">
        <f>IF(ISBLANK(IF('Conseil de classe'!$A$2=$I$3,Classe1!FZ49,IF('Conseil de classe'!$A$2=$I$4,Classe2!FZ52,IF('Conseil de classe'!$A$2=$I$5,Classe3!FZ52,IF('Conseil de classe'!$A$2=$I$6,Classe4!FZ52,IF('Conseil de classe'!$A$2=$I$7,Classe5!FZ52,IF('Conseil de classe'!$A$2=$I$8,Classe6!FZ52,IF('Conseil de classe'!$A$2=$I$9,Classe7!FZ52,IF('Conseil de classe'!$A$2=$I$10,Classe8!FZ52,IF('Conseil de classe'!$A$2=$I$11,Classe9!FZ52)))))))))),"",IF('Conseil de classe'!$A$2=$I$3,Classe1!FZ49,IF('Conseil de classe'!$A$2=$I$4,Classe2!FZ52,IF('Conseil de classe'!$A$2=$I$5,Classe3!FZ52,IF('Conseil de classe'!$A$2=$I$6,Classe4!FZ52,IF('Conseil de classe'!$A$2=$I$7,Classe5!FZ52,IF('Conseil de classe'!$A$2=$I$8,Classe6!FZ52,IF('Conseil de classe'!$A$2=$I$9,Classe7!FZ52,IF('Conseil de classe'!$A$2=$I$10,Classe8!FZ52,IF('Conseil de classe'!$A$2=$I$11,Classe9!FZ52))))))))))</f>
        <v/>
      </c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3:84" x14ac:dyDescent="0.3">
      <c r="C52" s="9"/>
      <c r="F52" s="7">
        <v>44</v>
      </c>
    </row>
    <row r="53" spans="3:84" x14ac:dyDescent="0.3">
      <c r="C53" s="9"/>
      <c r="F53" s="7">
        <v>45</v>
      </c>
    </row>
    <row r="54" spans="3:84" x14ac:dyDescent="0.3">
      <c r="C54" s="9"/>
      <c r="F54" s="7">
        <v>46</v>
      </c>
    </row>
    <row r="55" spans="3:84" x14ac:dyDescent="0.3">
      <c r="C55" s="9"/>
      <c r="F55" s="7">
        <v>47</v>
      </c>
    </row>
    <row r="56" spans="3:84" x14ac:dyDescent="0.3">
      <c r="C56" s="9"/>
      <c r="F56" s="7">
        <v>48</v>
      </c>
    </row>
    <row r="57" spans="3:84" x14ac:dyDescent="0.3">
      <c r="C57" s="9"/>
      <c r="F57" s="7">
        <v>49</v>
      </c>
    </row>
    <row r="58" spans="3:84" x14ac:dyDescent="0.3">
      <c r="C58" s="9"/>
      <c r="F58" s="7">
        <v>50</v>
      </c>
    </row>
    <row r="59" spans="3:84" x14ac:dyDescent="0.3">
      <c r="C59" s="9"/>
      <c r="F59" s="7">
        <v>51</v>
      </c>
    </row>
    <row r="60" spans="3:84" x14ac:dyDescent="0.3">
      <c r="C60" s="9"/>
      <c r="F60" s="7">
        <v>52</v>
      </c>
    </row>
    <row r="61" spans="3:84" x14ac:dyDescent="0.3">
      <c r="C61" s="9"/>
      <c r="F61" s="7">
        <v>53</v>
      </c>
    </row>
    <row r="62" spans="3:84" x14ac:dyDescent="0.3">
      <c r="C62" s="9"/>
      <c r="F62" s="7">
        <v>54</v>
      </c>
    </row>
    <row r="63" spans="3:84" x14ac:dyDescent="0.3">
      <c r="C63" s="9"/>
      <c r="F63" s="7">
        <v>55</v>
      </c>
    </row>
    <row r="64" spans="3:84" x14ac:dyDescent="0.3">
      <c r="C64" s="9"/>
      <c r="F64" s="7">
        <v>56</v>
      </c>
    </row>
    <row r="65" spans="3:6" x14ac:dyDescent="0.3">
      <c r="C65" s="9"/>
      <c r="F65" s="7">
        <v>57</v>
      </c>
    </row>
    <row r="66" spans="3:6" x14ac:dyDescent="0.3">
      <c r="C66" s="9"/>
      <c r="F66" s="7">
        <v>58</v>
      </c>
    </row>
    <row r="67" spans="3:6" x14ac:dyDescent="0.3">
      <c r="C67" s="9"/>
      <c r="F67" s="7">
        <v>59</v>
      </c>
    </row>
    <row r="68" spans="3:6" x14ac:dyDescent="0.3">
      <c r="C68" s="9"/>
      <c r="F68" s="7">
        <v>60</v>
      </c>
    </row>
    <row r="69" spans="3:6" x14ac:dyDescent="0.3">
      <c r="C69" s="9"/>
      <c r="F69" s="7">
        <v>61</v>
      </c>
    </row>
    <row r="70" spans="3:6" x14ac:dyDescent="0.3">
      <c r="C70" s="9"/>
      <c r="F70" s="7">
        <v>62</v>
      </c>
    </row>
    <row r="71" spans="3:6" x14ac:dyDescent="0.3">
      <c r="C71" s="9"/>
      <c r="F71" s="7">
        <v>63</v>
      </c>
    </row>
    <row r="72" spans="3:6" x14ac:dyDescent="0.3">
      <c r="C72" s="9"/>
      <c r="F72" s="7">
        <v>64</v>
      </c>
    </row>
    <row r="73" spans="3:6" x14ac:dyDescent="0.3">
      <c r="C73" s="9"/>
      <c r="F73" s="7">
        <v>65</v>
      </c>
    </row>
    <row r="74" spans="3:6" x14ac:dyDescent="0.3">
      <c r="C74" s="9"/>
      <c r="F74" s="7">
        <v>66</v>
      </c>
    </row>
    <row r="75" spans="3:6" x14ac:dyDescent="0.3">
      <c r="C75" s="9"/>
      <c r="F75" s="7">
        <v>67</v>
      </c>
    </row>
    <row r="76" spans="3:6" x14ac:dyDescent="0.3">
      <c r="C76" s="9"/>
      <c r="F76" s="7">
        <v>68</v>
      </c>
    </row>
    <row r="77" spans="3:6" x14ac:dyDescent="0.3">
      <c r="C77" s="9"/>
      <c r="F77" s="7">
        <v>69</v>
      </c>
    </row>
    <row r="78" spans="3:6" x14ac:dyDescent="0.3">
      <c r="C78" s="9"/>
      <c r="F78" s="7">
        <v>70</v>
      </c>
    </row>
    <row r="79" spans="3:6" x14ac:dyDescent="0.3">
      <c r="F79" s="7">
        <v>71</v>
      </c>
    </row>
    <row r="80" spans="3:6" x14ac:dyDescent="0.3">
      <c r="F80" s="7">
        <v>72</v>
      </c>
    </row>
    <row r="81" spans="6:6" x14ac:dyDescent="0.3">
      <c r="F81" s="7">
        <v>73</v>
      </c>
    </row>
    <row r="82" spans="6:6" x14ac:dyDescent="0.3">
      <c r="F82" s="7">
        <v>74</v>
      </c>
    </row>
    <row r="83" spans="6:6" x14ac:dyDescent="0.3">
      <c r="F83" s="7">
        <v>75</v>
      </c>
    </row>
    <row r="84" spans="6:6" x14ac:dyDescent="0.3">
      <c r="F84" s="7">
        <v>76</v>
      </c>
    </row>
    <row r="85" spans="6:6" x14ac:dyDescent="0.3">
      <c r="F85" s="7">
        <v>77</v>
      </c>
    </row>
    <row r="86" spans="6:6" x14ac:dyDescent="0.3">
      <c r="F86" s="7">
        <v>78</v>
      </c>
    </row>
    <row r="87" spans="6:6" x14ac:dyDescent="0.3">
      <c r="F87" s="7">
        <v>79</v>
      </c>
    </row>
    <row r="88" spans="6:6" x14ac:dyDescent="0.3">
      <c r="F88" s="7">
        <v>80</v>
      </c>
    </row>
    <row r="89" spans="6:6" x14ac:dyDescent="0.3">
      <c r="F89" s="7">
        <v>81</v>
      </c>
    </row>
    <row r="90" spans="6:6" x14ac:dyDescent="0.3">
      <c r="F90" s="7">
        <v>82</v>
      </c>
    </row>
    <row r="91" spans="6:6" x14ac:dyDescent="0.3">
      <c r="F91" s="7">
        <v>83</v>
      </c>
    </row>
    <row r="92" spans="6:6" x14ac:dyDescent="0.3">
      <c r="F92" s="7">
        <v>84</v>
      </c>
    </row>
    <row r="93" spans="6:6" x14ac:dyDescent="0.3">
      <c r="F93" s="7">
        <v>85</v>
      </c>
    </row>
    <row r="94" spans="6:6" x14ac:dyDescent="0.3">
      <c r="F94" s="7">
        <v>86</v>
      </c>
    </row>
    <row r="95" spans="6:6" x14ac:dyDescent="0.3">
      <c r="F95" s="7">
        <v>87</v>
      </c>
    </row>
    <row r="96" spans="6:6" x14ac:dyDescent="0.3">
      <c r="F96" s="7">
        <v>88</v>
      </c>
    </row>
    <row r="97" spans="6:6" x14ac:dyDescent="0.3">
      <c r="F97" s="7">
        <v>89</v>
      </c>
    </row>
    <row r="98" spans="6:6" x14ac:dyDescent="0.3">
      <c r="F98" s="7">
        <v>90</v>
      </c>
    </row>
    <row r="99" spans="6:6" x14ac:dyDescent="0.3">
      <c r="F99" s="7">
        <v>91</v>
      </c>
    </row>
    <row r="100" spans="6:6" x14ac:dyDescent="0.3">
      <c r="F100" s="7">
        <v>92</v>
      </c>
    </row>
    <row r="101" spans="6:6" x14ac:dyDescent="0.3">
      <c r="F101" s="7">
        <v>93</v>
      </c>
    </row>
    <row r="102" spans="6:6" x14ac:dyDescent="0.3">
      <c r="F102" s="7">
        <v>94</v>
      </c>
    </row>
    <row r="103" spans="6:6" x14ac:dyDescent="0.3">
      <c r="F103" s="7">
        <v>95</v>
      </c>
    </row>
    <row r="104" spans="6:6" x14ac:dyDescent="0.3">
      <c r="F104" s="7">
        <v>96</v>
      </c>
    </row>
    <row r="105" spans="6:6" x14ac:dyDescent="0.3">
      <c r="F105" s="7">
        <v>97</v>
      </c>
    </row>
    <row r="106" spans="6:6" x14ac:dyDescent="0.3">
      <c r="F106" s="7">
        <v>98</v>
      </c>
    </row>
    <row r="107" spans="6:6" x14ac:dyDescent="0.3">
      <c r="F107" s="7">
        <v>99</v>
      </c>
    </row>
    <row r="108" spans="6:6" x14ac:dyDescent="0.3">
      <c r="F108" s="7">
        <v>100</v>
      </c>
    </row>
    <row r="109" spans="6:6" x14ac:dyDescent="0.3">
      <c r="F109" s="7">
        <v>101</v>
      </c>
    </row>
    <row r="110" spans="6:6" x14ac:dyDescent="0.3">
      <c r="F110" s="7">
        <v>102</v>
      </c>
    </row>
    <row r="111" spans="6:6" x14ac:dyDescent="0.3">
      <c r="F111" s="7">
        <v>103</v>
      </c>
    </row>
    <row r="112" spans="6:6" x14ac:dyDescent="0.3">
      <c r="F112" s="7">
        <v>104</v>
      </c>
    </row>
    <row r="113" spans="6:6" x14ac:dyDescent="0.3">
      <c r="F113" s="7">
        <v>105</v>
      </c>
    </row>
    <row r="114" spans="6:6" x14ac:dyDescent="0.3">
      <c r="F114" s="7">
        <v>106</v>
      </c>
    </row>
    <row r="115" spans="6:6" x14ac:dyDescent="0.3">
      <c r="F115" s="7">
        <v>107</v>
      </c>
    </row>
    <row r="116" spans="6:6" x14ac:dyDescent="0.3">
      <c r="F116" s="7">
        <v>108</v>
      </c>
    </row>
    <row r="117" spans="6:6" x14ac:dyDescent="0.3">
      <c r="F117" s="7">
        <v>109</v>
      </c>
    </row>
    <row r="118" spans="6:6" x14ac:dyDescent="0.3">
      <c r="F118" s="7">
        <v>110</v>
      </c>
    </row>
    <row r="119" spans="6:6" x14ac:dyDescent="0.3">
      <c r="F119" s="7">
        <v>111</v>
      </c>
    </row>
    <row r="120" spans="6:6" x14ac:dyDescent="0.3">
      <c r="F120" s="7">
        <v>112</v>
      </c>
    </row>
    <row r="121" spans="6:6" x14ac:dyDescent="0.3">
      <c r="F121" s="7">
        <v>113</v>
      </c>
    </row>
    <row r="122" spans="6:6" x14ac:dyDescent="0.3">
      <c r="F122" s="7">
        <v>114</v>
      </c>
    </row>
    <row r="123" spans="6:6" x14ac:dyDescent="0.3">
      <c r="F123" s="7">
        <v>115</v>
      </c>
    </row>
    <row r="124" spans="6:6" x14ac:dyDescent="0.3">
      <c r="F124" s="7">
        <v>116</v>
      </c>
    </row>
    <row r="125" spans="6:6" x14ac:dyDescent="0.3">
      <c r="F125" s="7">
        <v>117</v>
      </c>
    </row>
    <row r="126" spans="6:6" x14ac:dyDescent="0.3">
      <c r="F126" s="7">
        <v>118</v>
      </c>
    </row>
    <row r="127" spans="6:6" x14ac:dyDescent="0.3">
      <c r="F127" s="7">
        <v>119</v>
      </c>
    </row>
    <row r="128" spans="6:6" x14ac:dyDescent="0.3">
      <c r="F128" s="7">
        <v>120</v>
      </c>
    </row>
    <row r="129" spans="6:6" x14ac:dyDescent="0.3">
      <c r="F129" s="7">
        <v>121</v>
      </c>
    </row>
    <row r="130" spans="6:6" x14ac:dyDescent="0.3">
      <c r="F130" s="7">
        <v>122</v>
      </c>
    </row>
    <row r="131" spans="6:6" x14ac:dyDescent="0.3">
      <c r="F131" s="7">
        <v>123</v>
      </c>
    </row>
    <row r="132" spans="6:6" x14ac:dyDescent="0.3">
      <c r="F132" s="7">
        <v>124</v>
      </c>
    </row>
    <row r="133" spans="6:6" x14ac:dyDescent="0.3">
      <c r="F133" s="7">
        <v>125</v>
      </c>
    </row>
    <row r="134" spans="6:6" x14ac:dyDescent="0.3">
      <c r="F134" s="7">
        <v>126</v>
      </c>
    </row>
    <row r="135" spans="6:6" x14ac:dyDescent="0.3">
      <c r="F135" s="7">
        <v>127</v>
      </c>
    </row>
    <row r="136" spans="6:6" x14ac:dyDescent="0.3">
      <c r="F136" s="7">
        <v>128</v>
      </c>
    </row>
    <row r="137" spans="6:6" x14ac:dyDescent="0.3">
      <c r="F137" s="7">
        <v>129</v>
      </c>
    </row>
    <row r="138" spans="6:6" x14ac:dyDescent="0.3">
      <c r="F138" s="7">
        <v>130</v>
      </c>
    </row>
    <row r="139" spans="6:6" x14ac:dyDescent="0.3">
      <c r="F139" s="7">
        <v>131</v>
      </c>
    </row>
    <row r="140" spans="6:6" x14ac:dyDescent="0.3">
      <c r="F140" s="7">
        <v>132</v>
      </c>
    </row>
    <row r="141" spans="6:6" x14ac:dyDescent="0.3">
      <c r="F141" s="7">
        <v>133</v>
      </c>
    </row>
    <row r="142" spans="6:6" x14ac:dyDescent="0.3">
      <c r="F142" s="7">
        <v>134</v>
      </c>
    </row>
    <row r="143" spans="6:6" x14ac:dyDescent="0.3">
      <c r="F143" s="7">
        <v>135</v>
      </c>
    </row>
    <row r="144" spans="6:6" x14ac:dyDescent="0.3">
      <c r="F144" s="7">
        <v>136</v>
      </c>
    </row>
    <row r="145" spans="6:6" x14ac:dyDescent="0.3">
      <c r="F145" s="7">
        <v>137</v>
      </c>
    </row>
    <row r="146" spans="6:6" x14ac:dyDescent="0.3">
      <c r="F146" s="7">
        <v>138</v>
      </c>
    </row>
    <row r="147" spans="6:6" x14ac:dyDescent="0.3">
      <c r="F147" s="7">
        <v>139</v>
      </c>
    </row>
    <row r="148" spans="6:6" x14ac:dyDescent="0.3">
      <c r="F148" s="7">
        <v>140</v>
      </c>
    </row>
    <row r="149" spans="6:6" x14ac:dyDescent="0.3">
      <c r="F149" s="7">
        <v>141</v>
      </c>
    </row>
    <row r="150" spans="6:6" x14ac:dyDescent="0.3">
      <c r="F150" s="7">
        <v>142</v>
      </c>
    </row>
    <row r="151" spans="6:6" x14ac:dyDescent="0.3">
      <c r="F151" s="7">
        <v>143</v>
      </c>
    </row>
    <row r="152" spans="6:6" x14ac:dyDescent="0.3">
      <c r="F152" s="7">
        <v>144</v>
      </c>
    </row>
    <row r="153" spans="6:6" x14ac:dyDescent="0.3">
      <c r="F153" s="7">
        <v>145</v>
      </c>
    </row>
    <row r="154" spans="6:6" x14ac:dyDescent="0.3">
      <c r="F154" s="7">
        <v>146</v>
      </c>
    </row>
    <row r="155" spans="6:6" x14ac:dyDescent="0.3">
      <c r="F155" s="7">
        <v>147</v>
      </c>
    </row>
    <row r="156" spans="6:6" x14ac:dyDescent="0.3">
      <c r="F156" s="7">
        <v>148</v>
      </c>
    </row>
    <row r="157" spans="6:6" x14ac:dyDescent="0.3">
      <c r="F157" s="7">
        <v>149</v>
      </c>
    </row>
    <row r="158" spans="6:6" x14ac:dyDescent="0.3">
      <c r="F158" s="7">
        <v>150</v>
      </c>
    </row>
    <row r="159" spans="6:6" x14ac:dyDescent="0.3">
      <c r="F159" s="7">
        <v>151</v>
      </c>
    </row>
    <row r="160" spans="6:6" x14ac:dyDescent="0.3">
      <c r="F160" s="7">
        <v>152</v>
      </c>
    </row>
    <row r="161" spans="6:6" x14ac:dyDescent="0.3">
      <c r="F161" s="7">
        <v>153</v>
      </c>
    </row>
    <row r="162" spans="6:6" x14ac:dyDescent="0.3">
      <c r="F162" s="7">
        <v>154</v>
      </c>
    </row>
    <row r="163" spans="6:6" x14ac:dyDescent="0.3">
      <c r="F163" s="7">
        <v>155</v>
      </c>
    </row>
    <row r="164" spans="6:6" x14ac:dyDescent="0.3">
      <c r="F164" s="7">
        <v>156</v>
      </c>
    </row>
    <row r="165" spans="6:6" x14ac:dyDescent="0.3">
      <c r="F165" s="7">
        <v>157</v>
      </c>
    </row>
    <row r="166" spans="6:6" x14ac:dyDescent="0.3">
      <c r="F166" s="7">
        <v>158</v>
      </c>
    </row>
    <row r="167" spans="6:6" x14ac:dyDescent="0.3">
      <c r="F167" s="7">
        <v>159</v>
      </c>
    </row>
    <row r="168" spans="6:6" x14ac:dyDescent="0.3">
      <c r="F168" s="7">
        <v>160</v>
      </c>
    </row>
    <row r="169" spans="6:6" x14ac:dyDescent="0.3">
      <c r="F169" s="7">
        <v>161</v>
      </c>
    </row>
    <row r="170" spans="6:6" x14ac:dyDescent="0.3">
      <c r="F170" s="7">
        <v>162</v>
      </c>
    </row>
    <row r="171" spans="6:6" x14ac:dyDescent="0.3">
      <c r="F171" s="7">
        <v>163</v>
      </c>
    </row>
    <row r="172" spans="6:6" x14ac:dyDescent="0.3">
      <c r="F172" s="7">
        <v>164</v>
      </c>
    </row>
    <row r="173" spans="6:6" x14ac:dyDescent="0.3">
      <c r="F173" s="7">
        <v>165</v>
      </c>
    </row>
    <row r="174" spans="6:6" x14ac:dyDescent="0.3">
      <c r="F174" s="7">
        <v>166</v>
      </c>
    </row>
    <row r="175" spans="6:6" x14ac:dyDescent="0.3">
      <c r="F175" s="7">
        <v>167</v>
      </c>
    </row>
    <row r="176" spans="6:6" x14ac:dyDescent="0.3">
      <c r="F176" s="7">
        <v>168</v>
      </c>
    </row>
    <row r="177" spans="6:6" x14ac:dyDescent="0.3">
      <c r="F177" s="7">
        <v>169</v>
      </c>
    </row>
    <row r="178" spans="6:6" x14ac:dyDescent="0.3">
      <c r="F178" s="7">
        <v>170</v>
      </c>
    </row>
    <row r="179" spans="6:6" x14ac:dyDescent="0.3">
      <c r="F179" s="7">
        <v>171</v>
      </c>
    </row>
    <row r="180" spans="6:6" x14ac:dyDescent="0.3">
      <c r="F180" s="7">
        <v>172</v>
      </c>
    </row>
    <row r="181" spans="6:6" x14ac:dyDescent="0.3">
      <c r="F181" s="7">
        <v>173</v>
      </c>
    </row>
    <row r="182" spans="6:6" x14ac:dyDescent="0.3">
      <c r="F182" s="7">
        <v>174</v>
      </c>
    </row>
    <row r="183" spans="6:6" x14ac:dyDescent="0.3">
      <c r="F183" s="7">
        <v>175</v>
      </c>
    </row>
    <row r="184" spans="6:6" x14ac:dyDescent="0.3">
      <c r="F184" s="7">
        <v>176</v>
      </c>
    </row>
    <row r="185" spans="6:6" x14ac:dyDescent="0.3">
      <c r="F185" s="7">
        <v>177</v>
      </c>
    </row>
    <row r="186" spans="6:6" x14ac:dyDescent="0.3">
      <c r="F186" s="7">
        <v>178</v>
      </c>
    </row>
    <row r="187" spans="6:6" x14ac:dyDescent="0.3">
      <c r="F187" s="7">
        <v>179</v>
      </c>
    </row>
    <row r="188" spans="6:6" x14ac:dyDescent="0.3">
      <c r="F188" s="7">
        <v>180</v>
      </c>
    </row>
    <row r="189" spans="6:6" x14ac:dyDescent="0.3">
      <c r="F189" s="7">
        <v>181</v>
      </c>
    </row>
    <row r="190" spans="6:6" x14ac:dyDescent="0.3">
      <c r="F190" s="7">
        <v>182</v>
      </c>
    </row>
    <row r="191" spans="6:6" x14ac:dyDescent="0.3">
      <c r="F191" s="7">
        <v>183</v>
      </c>
    </row>
    <row r="192" spans="6:6" x14ac:dyDescent="0.3">
      <c r="F192" s="7">
        <v>184</v>
      </c>
    </row>
    <row r="193" spans="6:6" x14ac:dyDescent="0.3">
      <c r="F193" s="7">
        <v>185</v>
      </c>
    </row>
    <row r="194" spans="6:6" x14ac:dyDescent="0.3">
      <c r="F194" s="7">
        <v>186</v>
      </c>
    </row>
    <row r="195" spans="6:6" x14ac:dyDescent="0.3">
      <c r="F195" s="7">
        <v>187</v>
      </c>
    </row>
    <row r="196" spans="6:6" x14ac:dyDescent="0.3">
      <c r="F196" s="7">
        <v>188</v>
      </c>
    </row>
    <row r="197" spans="6:6" x14ac:dyDescent="0.3">
      <c r="F197" s="7">
        <v>189</v>
      </c>
    </row>
    <row r="198" spans="6:6" x14ac:dyDescent="0.3">
      <c r="F198" s="7">
        <v>190</v>
      </c>
    </row>
    <row r="199" spans="6:6" x14ac:dyDescent="0.3">
      <c r="F199" s="7">
        <v>191</v>
      </c>
    </row>
    <row r="200" spans="6:6" x14ac:dyDescent="0.3">
      <c r="F200" s="7">
        <v>192</v>
      </c>
    </row>
    <row r="201" spans="6:6" x14ac:dyDescent="0.3">
      <c r="F201" s="7">
        <v>193</v>
      </c>
    </row>
    <row r="202" spans="6:6" x14ac:dyDescent="0.3">
      <c r="F202" s="7">
        <v>194</v>
      </c>
    </row>
    <row r="203" spans="6:6" x14ac:dyDescent="0.3">
      <c r="F203" s="7">
        <v>195</v>
      </c>
    </row>
    <row r="204" spans="6:6" x14ac:dyDescent="0.3">
      <c r="F204" s="7">
        <v>196</v>
      </c>
    </row>
    <row r="205" spans="6:6" x14ac:dyDescent="0.3">
      <c r="F205" s="7">
        <v>197</v>
      </c>
    </row>
    <row r="206" spans="6:6" x14ac:dyDescent="0.3">
      <c r="F206" s="7">
        <v>198</v>
      </c>
    </row>
    <row r="207" spans="6:6" x14ac:dyDescent="0.3">
      <c r="F207" s="7">
        <v>199</v>
      </c>
    </row>
    <row r="208" spans="6:6" x14ac:dyDescent="0.3">
      <c r="F208" s="7">
        <v>200</v>
      </c>
    </row>
  </sheetData>
  <sheetProtection algorithmName="SHA-512" hashValue="lMK/Guxd3yUUc/pLebSomgIq6nT5FWB4XbT3Ivn6HUwJK2N2NZbt8o4R0QGpX1f9vWeOzuuSNneOnguiet691g==" saltValue="ze/YLqWw+Xwm4hGzn7b+jg==" spinCount="100000" sheet="1" objects="1" scenarios="1"/>
  <sortState xmlns:xlrd2="http://schemas.microsoft.com/office/spreadsheetml/2017/richdata2" ref="C3:C35">
    <sortCondition ref="C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B0FF-7403-40F9-91F4-181B27A479A3}">
  <dimension ref="A1:FZ48"/>
  <sheetViews>
    <sheetView showGridLines="0" showRowColHeaders="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C1" sqref="C1:AF1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6" t="s">
        <v>246</v>
      </c>
      <c r="B1" s="146"/>
      <c r="C1" s="151" t="s">
        <v>52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35" t="s">
        <v>53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7"/>
      <c r="BK1" s="138" t="s">
        <v>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9" t="s">
        <v>55</v>
      </c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1"/>
      <c r="DQ1" s="128" t="s">
        <v>56</v>
      </c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7" t="s">
        <v>170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1" t="s">
        <v>236</v>
      </c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3" t="s">
        <v>237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4" t="s">
        <v>238</v>
      </c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0" t="s">
        <v>241</v>
      </c>
      <c r="FG2" s="130"/>
      <c r="FH2" s="130"/>
      <c r="FI2" s="130"/>
      <c r="FJ2" s="130"/>
      <c r="FK2" s="130"/>
      <c r="FL2" s="130"/>
      <c r="FM2" s="130"/>
      <c r="FN2" s="130"/>
      <c r="FO2" s="129" t="s">
        <v>2</v>
      </c>
      <c r="FP2" s="129"/>
      <c r="FQ2" s="129" t="s">
        <v>2</v>
      </c>
      <c r="FR2" s="129"/>
      <c r="FS2" s="129" t="s">
        <v>2</v>
      </c>
      <c r="FT2" s="129"/>
      <c r="FU2" s="129" t="s">
        <v>2</v>
      </c>
      <c r="FV2" s="129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267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7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4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4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4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49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4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49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49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5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2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4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s="116" customFormat="1" ht="15" thickTop="1" x14ac:dyDescent="0.3">
      <c r="A45" s="111" t="s">
        <v>298</v>
      </c>
      <c r="B45" s="112">
        <f>COUNTIF($CP$4:$CP$43,"F")</f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>
        <f>COUNTIF($CP$4:$CP$43,"F")</f>
        <v>0</v>
      </c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14" t="str">
        <f t="shared" ref="DZ45:EC45" si="44">IFERROR(AVERAGEIF($DR$4:$DR$43,"F",DZ$4:DZ$43),"")</f>
        <v/>
      </c>
      <c r="EA45" s="114" t="str">
        <f t="shared" si="44"/>
        <v/>
      </c>
      <c r="EB45" s="114" t="str">
        <f t="shared" si="44"/>
        <v/>
      </c>
      <c r="EC45" s="114" t="str">
        <f t="shared" si="44"/>
        <v/>
      </c>
      <c r="ED45" s="114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14" t="str">
        <f t="shared" ref="EM45:EP45" si="46">IFERROR(AVERAGEIF($DR$4:$DR$43,"F",EM$4:EM$43),"")</f>
        <v/>
      </c>
      <c r="EN45" s="114" t="str">
        <f t="shared" si="46"/>
        <v/>
      </c>
      <c r="EO45" s="114" t="str">
        <f t="shared" si="46"/>
        <v/>
      </c>
      <c r="EP45" s="114" t="str">
        <f t="shared" si="46"/>
        <v/>
      </c>
      <c r="EQ45" s="114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14" t="str">
        <f t="shared" ref="EZ45:FC45" si="48">IFERROR(AVERAGEIF($DR$4:$DR$43,"F",EZ$4:EZ$43),"")</f>
        <v/>
      </c>
      <c r="FA45" s="114" t="str">
        <f t="shared" si="48"/>
        <v/>
      </c>
      <c r="FB45" s="114" t="str">
        <f t="shared" si="48"/>
        <v/>
      </c>
      <c r="FC45" s="114" t="str">
        <f t="shared" si="48"/>
        <v/>
      </c>
      <c r="FD45" s="114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14" t="str">
        <f>IFERROR(AVERAGEIF($DR$4:$DR$43,"F",FM$4:FM$43),"")</f>
        <v/>
      </c>
      <c r="FN45" s="112"/>
      <c r="FO45" s="112"/>
      <c r="FP45" s="114" t="str">
        <f>IFERROR(AVERAGEIF($DR$4:$DR$43,"F",FP$4:FP$43),"")</f>
        <v/>
      </c>
      <c r="FQ45" s="112"/>
      <c r="FR45" s="114" t="str">
        <f>IFERROR(AVERAGEIF($DR$4:$DR$43,"F",FR$4:FR$43),"")</f>
        <v/>
      </c>
      <c r="FS45" s="112"/>
      <c r="FT45" s="114" t="str">
        <f>IFERROR(AVERAGEIF($DR$4:$DR$43,"F",FT$4:FT$43),"")</f>
        <v/>
      </c>
      <c r="FU45" s="112"/>
      <c r="FV45" s="114" t="str">
        <f>IFERROR(AVERAGEIF($DR$4:$DR$43,"F",FV$4:FV$43),"")</f>
        <v/>
      </c>
      <c r="FW45" s="114" t="str">
        <f>IFERROR(AVERAGEIF($DR$4:$DR$43,"F",FW$4:FW$43),"")</f>
        <v/>
      </c>
      <c r="FX45" s="112"/>
      <c r="FY45" s="114" t="str">
        <f>IFERROR(AVERAGEIF($DR$4:$DR$43,"F",FY$4:FY$43),"")</f>
        <v/>
      </c>
      <c r="FZ45" s="115"/>
    </row>
    <row r="46" spans="1:182" s="116" customFormat="1" x14ac:dyDescent="0.3">
      <c r="A46" s="117" t="s">
        <v>300</v>
      </c>
      <c r="B46" s="118">
        <f>COUNTIF($CP$4:$CP$43,"G")</f>
        <v>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>
        <f>COUNTIF($CP$4:$CP$43,"G")</f>
        <v>0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>
        <f>CP46</f>
        <v>0</v>
      </c>
      <c r="DS46" s="118">
        <f>SUMIF($DR$4:$DR$43,"G",DS$4:DS$43)</f>
        <v>0</v>
      </c>
      <c r="DT46" s="118">
        <f t="shared" ref="DT46:DY46" si="50">SUMIF(DS$4:DS$43,"F",DT$4:DT$43)</f>
        <v>0</v>
      </c>
      <c r="DU46" s="118">
        <f t="shared" si="50"/>
        <v>0</v>
      </c>
      <c r="DV46" s="118">
        <f t="shared" si="50"/>
        <v>0</v>
      </c>
      <c r="DW46" s="118">
        <f t="shared" si="50"/>
        <v>0</v>
      </c>
      <c r="DX46" s="118">
        <f t="shared" si="50"/>
        <v>0</v>
      </c>
      <c r="DY46" s="118">
        <f t="shared" si="50"/>
        <v>0</v>
      </c>
      <c r="DZ46" s="120" t="str">
        <f t="shared" ref="DZ46:EC46" si="51">IFERROR(AVERAGEIF($DR$4:$DR$43,"G",DZ$4:DZ$43),"")</f>
        <v/>
      </c>
      <c r="EA46" s="120" t="str">
        <f t="shared" si="51"/>
        <v/>
      </c>
      <c r="EB46" s="120" t="str">
        <f t="shared" si="51"/>
        <v/>
      </c>
      <c r="EC46" s="120" t="str">
        <f t="shared" si="51"/>
        <v/>
      </c>
      <c r="ED46" s="120" t="str">
        <f>IFERROR(AVERAGEIF($DR$4:$DR$43,"G",ED$4:ED$43),"")</f>
        <v/>
      </c>
      <c r="EE46" s="118"/>
      <c r="EF46" s="118">
        <f>SUMIF($DR$4:$DR$43,"G",EF$4:EF$43)</f>
        <v>0</v>
      </c>
      <c r="EG46" s="118">
        <f t="shared" ref="EG46:EL46" si="52">SUMIF(EF$4:EF$43,"F",EG$4:EG$43)</f>
        <v>0</v>
      </c>
      <c r="EH46" s="118">
        <f t="shared" si="52"/>
        <v>0</v>
      </c>
      <c r="EI46" s="118">
        <f t="shared" si="52"/>
        <v>0</v>
      </c>
      <c r="EJ46" s="118">
        <f t="shared" si="52"/>
        <v>0</v>
      </c>
      <c r="EK46" s="118">
        <f t="shared" si="52"/>
        <v>0</v>
      </c>
      <c r="EL46" s="118">
        <f t="shared" si="52"/>
        <v>0</v>
      </c>
      <c r="EM46" s="120" t="str">
        <f t="shared" ref="EM46:EP46" si="53">IFERROR(AVERAGEIF($DR$4:$DR$43,"G",EM$4:EM$43),"")</f>
        <v/>
      </c>
      <c r="EN46" s="120" t="str">
        <f t="shared" si="53"/>
        <v/>
      </c>
      <c r="EO46" s="120" t="str">
        <f t="shared" si="53"/>
        <v/>
      </c>
      <c r="EP46" s="120" t="str">
        <f t="shared" si="53"/>
        <v/>
      </c>
      <c r="EQ46" s="120" t="str">
        <f>IFERROR(AVERAGEIF($DR$4:$DR$43,"G",EQ$4:EQ$43),"")</f>
        <v/>
      </c>
      <c r="ER46" s="118"/>
      <c r="ES46" s="118">
        <f>SUMIF($DR$4:$DR$43,"G",ES$4:ES$43)</f>
        <v>0</v>
      </c>
      <c r="ET46" s="118">
        <f t="shared" ref="ET46:EY46" si="54">SUMIF(ES$4:ES$43,"F",ET$4:ET$43)</f>
        <v>0</v>
      </c>
      <c r="EU46" s="118">
        <f t="shared" si="54"/>
        <v>0</v>
      </c>
      <c r="EV46" s="118">
        <f t="shared" si="54"/>
        <v>0</v>
      </c>
      <c r="EW46" s="118">
        <f t="shared" si="54"/>
        <v>0</v>
      </c>
      <c r="EX46" s="118">
        <f t="shared" si="54"/>
        <v>0</v>
      </c>
      <c r="EY46" s="118">
        <f t="shared" si="54"/>
        <v>0</v>
      </c>
      <c r="EZ46" s="120" t="str">
        <f t="shared" ref="EZ46:FC46" si="55">IFERROR(AVERAGEIF($DR$4:$DR$43,"G",EZ$4:EZ$43),"")</f>
        <v/>
      </c>
      <c r="FA46" s="120" t="str">
        <f t="shared" si="55"/>
        <v/>
      </c>
      <c r="FB46" s="120" t="str">
        <f t="shared" si="55"/>
        <v/>
      </c>
      <c r="FC46" s="120" t="str">
        <f t="shared" si="55"/>
        <v/>
      </c>
      <c r="FD46" s="120" t="str">
        <f>IFERROR(AVERAGEIF($DR$4:$DR$43,"G",FD$4:FD$43),"")</f>
        <v/>
      </c>
      <c r="FE46" s="118"/>
      <c r="FF46" s="118">
        <f>SUMIF($DR$4:$DR$43,"G",FF$4:FF$43)</f>
        <v>0</v>
      </c>
      <c r="FG46" s="118">
        <f t="shared" ref="FG46:FL46" si="56">SUMIF(FF$4:FF$43,"F",FG$4:FG$43)</f>
        <v>0</v>
      </c>
      <c r="FH46" s="118">
        <f t="shared" si="56"/>
        <v>0</v>
      </c>
      <c r="FI46" s="118">
        <f t="shared" si="56"/>
        <v>0</v>
      </c>
      <c r="FJ46" s="118">
        <f t="shared" si="56"/>
        <v>0</v>
      </c>
      <c r="FK46" s="118">
        <f t="shared" si="56"/>
        <v>0</v>
      </c>
      <c r="FL46" s="118">
        <f t="shared" si="56"/>
        <v>0</v>
      </c>
      <c r="FM46" s="120" t="str">
        <f>IFERROR(AVERAGEIF($DR$4:$DR$43,"G",FM$4:FM$43),"")</f>
        <v/>
      </c>
      <c r="FN46" s="118"/>
      <c r="FO46" s="118"/>
      <c r="FP46" s="120" t="str">
        <f>IFERROR(AVERAGEIF($DR$4:$DR$43,"G",FP$4:FP$43),"")</f>
        <v/>
      </c>
      <c r="FQ46" s="118"/>
      <c r="FR46" s="120" t="str">
        <f>IFERROR(AVERAGEIF($DR$4:$DR$43,"G",FR$4:FR$43),"")</f>
        <v/>
      </c>
      <c r="FS46" s="118"/>
      <c r="FT46" s="120" t="str">
        <f>IFERROR(AVERAGEIF($DR$4:$DR$43,"G",FT$4:FT$43),"")</f>
        <v/>
      </c>
      <c r="FU46" s="118"/>
      <c r="FV46" s="120" t="str">
        <f>IFERROR(AVERAGEIF($DR$4:$DR$43,"G",FV$4:FV$43),"")</f>
        <v/>
      </c>
      <c r="FW46" s="120" t="str">
        <f>IFERROR(AVERAGEIF($DR$4:$DR$43,"G",FW$4:FW$43),"")</f>
        <v/>
      </c>
      <c r="FX46" s="118"/>
      <c r="FY46" s="120" t="str">
        <f>IFERROR(AVERAGEIF($DR$4:$DR$43,"G",FY$4:FY$43),"")</f>
        <v/>
      </c>
      <c r="FZ46" s="121"/>
    </row>
    <row r="47" spans="1:182" s="116" customFormat="1" ht="15" thickBot="1" x14ac:dyDescent="0.35">
      <c r="A47" s="122" t="s">
        <v>299</v>
      </c>
      <c r="B47" s="123">
        <f>SUM($CP$45:$CP$46)</f>
        <v>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>
        <f>SUM($CP$45:$CP$46)</f>
        <v>0</v>
      </c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>
        <f>CP47</f>
        <v>0</v>
      </c>
      <c r="DS47" s="123">
        <f>SUM(DS45:DS46)</f>
        <v>0</v>
      </c>
      <c r="DT47" s="123">
        <f t="shared" ref="DT47:DY47" si="57">SUM(DT45:DT46)</f>
        <v>0</v>
      </c>
      <c r="DU47" s="123">
        <f t="shared" si="57"/>
        <v>0</v>
      </c>
      <c r="DV47" s="123">
        <f t="shared" si="57"/>
        <v>0</v>
      </c>
      <c r="DW47" s="123">
        <f t="shared" si="57"/>
        <v>0</v>
      </c>
      <c r="DX47" s="123">
        <f t="shared" si="57"/>
        <v>0</v>
      </c>
      <c r="DY47" s="123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3"/>
      <c r="EF47" s="123">
        <f>SUM(EF45:EF46)</f>
        <v>0</v>
      </c>
      <c r="EG47" s="123">
        <f t="shared" ref="EG47:EL47" si="59">SUM(EG45:EG46)</f>
        <v>0</v>
      </c>
      <c r="EH47" s="123">
        <f t="shared" si="59"/>
        <v>0</v>
      </c>
      <c r="EI47" s="123">
        <f t="shared" si="59"/>
        <v>0</v>
      </c>
      <c r="EJ47" s="123">
        <f t="shared" si="59"/>
        <v>0</v>
      </c>
      <c r="EK47" s="123">
        <f t="shared" si="59"/>
        <v>0</v>
      </c>
      <c r="EL47" s="123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3"/>
      <c r="ES47" s="123">
        <f>SUM(ES45:ES46)</f>
        <v>0</v>
      </c>
      <c r="ET47" s="123">
        <f t="shared" ref="ET47:EY47" si="61">SUM(ET45:ET46)</f>
        <v>0</v>
      </c>
      <c r="EU47" s="123">
        <f t="shared" si="61"/>
        <v>0</v>
      </c>
      <c r="EV47" s="123">
        <f t="shared" si="61"/>
        <v>0</v>
      </c>
      <c r="EW47" s="123">
        <f t="shared" si="61"/>
        <v>0</v>
      </c>
      <c r="EX47" s="123">
        <f t="shared" si="61"/>
        <v>0</v>
      </c>
      <c r="EY47" s="123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3"/>
      <c r="FF47" s="123">
        <f>SUM(FF45:FF46)</f>
        <v>0</v>
      </c>
      <c r="FG47" s="123">
        <f t="shared" ref="FG47:FL47" si="63">SUM(FG45:FG46)</f>
        <v>0</v>
      </c>
      <c r="FH47" s="123">
        <f t="shared" si="63"/>
        <v>0</v>
      </c>
      <c r="FI47" s="123">
        <f t="shared" si="63"/>
        <v>0</v>
      </c>
      <c r="FJ47" s="123">
        <f t="shared" si="63"/>
        <v>0</v>
      </c>
      <c r="FK47" s="123">
        <f t="shared" si="63"/>
        <v>0</v>
      </c>
      <c r="FL47" s="123">
        <f t="shared" si="63"/>
        <v>0</v>
      </c>
      <c r="FM47" s="125" t="str">
        <f>IFERROR(AVERAGE(FM$4:FM$43),"")</f>
        <v/>
      </c>
      <c r="FN47" s="123"/>
      <c r="FO47" s="123"/>
      <c r="FP47" s="125" t="str">
        <f>IFERROR(AVERAGE(FP$4:FP$43),"")</f>
        <v/>
      </c>
      <c r="FQ47" s="123"/>
      <c r="FR47" s="125" t="str">
        <f>IFERROR(AVERAGE(FR$4:FR$43),"")</f>
        <v/>
      </c>
      <c r="FS47" s="123"/>
      <c r="FT47" s="125" t="str">
        <f>IFERROR(AVERAGE(FT$4:FT$43),"")</f>
        <v/>
      </c>
      <c r="FU47" s="123"/>
      <c r="FV47" s="125" t="str">
        <f>IFERROR(AVERAGE(FV$4:FV$43),"")</f>
        <v/>
      </c>
      <c r="FW47" s="125" t="str">
        <f>IFERROR(AVERAGE(FW$4:FW$43),"")</f>
        <v/>
      </c>
      <c r="FX47" s="123"/>
      <c r="FY47" s="125" t="str">
        <f>IFERROR(AVERAGE(FY$4:FY$43),"")</f>
        <v/>
      </c>
      <c r="FZ47" s="126"/>
    </row>
    <row r="48" spans="1:182" ht="15" thickTop="1" x14ac:dyDescent="0.3"/>
  </sheetData>
  <sheetProtection sort="0" autoFilter="0" pivotTables="0"/>
  <mergeCells count="20">
    <mergeCell ref="C1:AF1"/>
    <mergeCell ref="AG1:BJ1"/>
    <mergeCell ref="BK1:CN1"/>
    <mergeCell ref="A16:A20"/>
    <mergeCell ref="A21:A25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O1:DP1"/>
    <mergeCell ref="DQ1:FN1"/>
    <mergeCell ref="A4:A7"/>
    <mergeCell ref="A8:A11"/>
    <mergeCell ref="A12:A15"/>
    <mergeCell ref="A1:B1"/>
  </mergeCells>
  <conditionalFormatting sqref="CQ4:CQ43">
    <cfRule type="iconSet" priority="45">
      <iconSet>
        <cfvo type="percent" val="0"/>
        <cfvo type="num" val="10"/>
        <cfvo type="num" val="13"/>
      </iconSet>
    </cfRule>
  </conditionalFormatting>
  <conditionalFormatting sqref="CR4:DP43">
    <cfRule type="containsText" dxfId="1829" priority="19" operator="containsText" text="Z">
      <formula>NOT(ISERROR(SEARCH("Z",CR4)))</formula>
    </cfRule>
    <cfRule type="containsText" dxfId="1828" priority="20" operator="containsText" text="Y">
      <formula>NOT(ISERROR(SEARCH("Y",CR4)))</formula>
    </cfRule>
    <cfRule type="containsText" dxfId="1827" priority="21" operator="containsText" text="X">
      <formula>NOT(ISERROR(SEARCH("X",CR4)))</formula>
    </cfRule>
    <cfRule type="containsText" dxfId="1826" priority="22" operator="containsText" text="W">
      <formula>NOT(ISERROR(SEARCH("W",CR4)))</formula>
    </cfRule>
    <cfRule type="containsText" dxfId="1825" priority="23" operator="containsText" text="V">
      <formula>NOT(ISERROR(SEARCH("V",CR4)))</formula>
    </cfRule>
    <cfRule type="containsText" dxfId="1824" priority="24" operator="containsText" text="U">
      <formula>NOT(ISERROR(SEARCH("U",CR4)))</formula>
    </cfRule>
    <cfRule type="containsText" dxfId="1823" priority="25" operator="containsText" text="T">
      <formula>NOT(ISERROR(SEARCH("T",CR4)))</formula>
    </cfRule>
    <cfRule type="containsText" dxfId="1822" priority="26" operator="containsText" text="S">
      <formula>NOT(ISERROR(SEARCH("S",CR4)))</formula>
    </cfRule>
    <cfRule type="containsText" dxfId="1821" priority="27" operator="containsText" text="R">
      <formula>NOT(ISERROR(SEARCH("R",CR4)))</formula>
    </cfRule>
    <cfRule type="containsText" dxfId="1820" priority="28" operator="containsText" text="Q">
      <formula>NOT(ISERROR(SEARCH("Q",CR4)))</formula>
    </cfRule>
    <cfRule type="containsText" dxfId="1819" priority="29" operator="containsText" text="P">
      <formula>NOT(ISERROR(SEARCH("P",CR4)))</formula>
    </cfRule>
    <cfRule type="containsText" dxfId="1818" priority="30" operator="containsText" text="O">
      <formula>NOT(ISERROR(SEARCH("O",CR4)))</formula>
    </cfRule>
    <cfRule type="containsText" dxfId="1817" priority="31" operator="containsText" text="N">
      <formula>NOT(ISERROR(SEARCH("N",CR4)))</formula>
    </cfRule>
    <cfRule type="containsText" dxfId="1816" priority="32" operator="containsText" text="M">
      <formula>NOT(ISERROR(SEARCH("M",CR4)))</formula>
    </cfRule>
    <cfRule type="containsText" dxfId="1815" priority="33" operator="containsText" text="L">
      <formula>NOT(ISERROR(SEARCH("L",CR4)))</formula>
    </cfRule>
    <cfRule type="containsText" dxfId="1814" priority="34" operator="containsText" text="K">
      <formula>NOT(ISERROR(SEARCH("K",CR4)))</formula>
    </cfRule>
    <cfRule type="containsText" dxfId="1813" priority="35" operator="containsText" text="J">
      <formula>NOT(ISERROR(SEARCH("J",CR4)))</formula>
    </cfRule>
    <cfRule type="containsText" dxfId="1812" priority="36" operator="containsText" text="I">
      <formula>NOT(ISERROR(SEARCH("I",CR4)))</formula>
    </cfRule>
    <cfRule type="containsText" dxfId="1811" priority="37" operator="containsText" text="H">
      <formula>NOT(ISERROR(SEARCH("H",CR4)))</formula>
    </cfRule>
    <cfRule type="containsText" dxfId="1810" priority="38" operator="containsText" text="G">
      <formula>NOT(ISERROR(SEARCH("G",CR4)))</formula>
    </cfRule>
    <cfRule type="containsText" dxfId="1809" priority="39" operator="containsText" text="F">
      <formula>NOT(ISERROR(SEARCH("F",CR4)))</formula>
    </cfRule>
    <cfRule type="containsText" dxfId="1808" priority="40" operator="containsText" text="D">
      <formula>NOT(ISERROR(SEARCH("D",CR4)))</formula>
    </cfRule>
    <cfRule type="containsText" dxfId="1807" priority="41" operator="containsText" text="C">
      <formula>NOT(ISERROR(SEARCH("C",CR4)))</formula>
    </cfRule>
    <cfRule type="containsText" dxfId="1806" priority="42" operator="containsText" text="A">
      <formula>NOT(ISERROR(SEARCH("A",CR4)))</formula>
    </cfRule>
    <cfRule type="containsText" dxfId="1805" priority="43" operator="containsText" text="B">
      <formula>NOT(ISERROR(SEARCH("B",CR4)))</formula>
    </cfRule>
    <cfRule type="containsText" dxfId="1804" priority="44" operator="containsText" text="E">
      <formula>NOT(ISERROR(SEARCH("E",CR4)))</formula>
    </cfRule>
  </conditionalFormatting>
  <conditionalFormatting sqref="C4:AF43 DS4:EE43">
    <cfRule type="expression" dxfId="1803" priority="17">
      <formula>MOD(ROW(),2)=1</formula>
    </cfRule>
    <cfRule type="expression" dxfId="1802" priority="18">
      <formula>MOD(ROW(),2)=0</formula>
    </cfRule>
  </conditionalFormatting>
  <conditionalFormatting sqref="EF4:ER43 AG4:BJ43">
    <cfRule type="expression" dxfId="1801" priority="15">
      <formula>MOD(ROW(),2)=1</formula>
    </cfRule>
    <cfRule type="expression" dxfId="1800" priority="16">
      <formula>MOD(ROW(),2)=0</formula>
    </cfRule>
  </conditionalFormatting>
  <conditionalFormatting sqref="ES4:FE43 BK4:CN43">
    <cfRule type="expression" dxfId="1799" priority="13">
      <formula>MOD(ROW(),2)=1</formula>
    </cfRule>
    <cfRule type="expression" dxfId="1798" priority="14">
      <formula>MOD(ROW(),2)=0</formula>
    </cfRule>
  </conditionalFormatting>
  <conditionalFormatting sqref="FF4:FN43">
    <cfRule type="expression" dxfId="1797" priority="11">
      <formula>MOD(ROW(),2)=1</formula>
    </cfRule>
    <cfRule type="expression" dxfId="1796" priority="12">
      <formula>MOD(ROW(),2)=0</formula>
    </cfRule>
  </conditionalFormatting>
  <conditionalFormatting sqref="FO4:FP43 FR4:FR43 FT4:FT43 FV4:FV43">
    <cfRule type="expression" dxfId="1795" priority="9">
      <formula>MOD(ROW(),2)=1</formula>
    </cfRule>
    <cfRule type="expression" dxfId="1794" priority="10">
      <formula>MOD(ROW(),2)=0</formula>
    </cfRule>
  </conditionalFormatting>
  <conditionalFormatting sqref="FW4:FZ43">
    <cfRule type="expression" dxfId="1793" priority="7">
      <formula>MOD(ROW(),2)=1</formula>
    </cfRule>
    <cfRule type="expression" dxfId="1792" priority="8">
      <formula>MOD(ROW(),2)=0</formula>
    </cfRule>
  </conditionalFormatting>
  <conditionalFormatting sqref="FQ4:FQ43">
    <cfRule type="expression" dxfId="1791" priority="5">
      <formula>MOD(ROW(),2)=1</formula>
    </cfRule>
    <cfRule type="expression" dxfId="1790" priority="6">
      <formula>MOD(ROW(),2)=0</formula>
    </cfRule>
  </conditionalFormatting>
  <conditionalFormatting sqref="FS4:FS43">
    <cfRule type="expression" dxfId="1789" priority="3">
      <formula>MOD(ROW(),2)=1</formula>
    </cfRule>
    <cfRule type="expression" dxfId="1788" priority="4">
      <formula>MOD(ROW(),2)=0</formula>
    </cfRule>
  </conditionalFormatting>
  <conditionalFormatting sqref="FU4:FU43">
    <cfRule type="expression" dxfId="1787" priority="1">
      <formula>MOD(ROW(),2)=1</formula>
    </cfRule>
    <cfRule type="expression" dxfId="1786" priority="2">
      <formula>MOD(ROW(),2)=0</formula>
    </cfRule>
  </conditionalFormatting>
  <hyperlinks>
    <hyperlink ref="A4:A7" location="Classe2!C1" display="TRIM 1" xr:uid="{27D072DF-90DD-465D-A8DE-0AAFC88E193F}"/>
    <hyperlink ref="A8:A11" location="Classe2!AG1" display="TRIM 2" xr:uid="{7DA75248-BA66-4EE7-9B7C-DEEB88BF0F17}"/>
    <hyperlink ref="A12:A15" location="Classe2!BK1" display="TRIM 3" xr:uid="{943D300A-0D1A-4FFF-AD4C-73F580F09E80}"/>
    <hyperlink ref="B2" location="Classe2!DY1" display="BILAN ET NOTES" xr:uid="{4224A3F4-9061-44B4-8B30-A1CF4D6BF932}"/>
    <hyperlink ref="A1:B1" location="Classe2!CP1" display="Gestion des groupes" xr:uid="{AD7312CE-DA8E-42B9-A136-8AF023C95628}"/>
    <hyperlink ref="A2" location="Classe2!FT1" display="C.C.F." xr:uid="{1FAE06EA-C506-4147-9287-60CEFD1122FC}"/>
    <hyperlink ref="A3" location="'Conseil de classe'!A2" display="Mode Conseil de Classe" xr:uid="{D9DDCCBE-27F9-4D98-9A07-A4AE10A0906F}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 xr:uid="{462AFF07-092F-4D4A-9064-B1AEC10BE9DB}"/>
    <hyperlink ref="A21:A25" r:id="rId2" display="http://ww2.ac-poitiers.fr/eps/" xr:uid="{E369C0D8-E18B-4917-AE50-8DADEC26CBAC}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14D059D-D90D-4A3E-8CFA-185CCAB806AD}">
          <x14:formula1>
            <xm:f>Données!$G$3:$G$4</xm:f>
          </x14:formula1>
          <xm:sqref>FO4:FO43 FQ4:FQ43 FS4:FS43 FU4:FU43</xm:sqref>
        </x14:dataValidation>
        <x14:dataValidation type="list" allowBlank="1" showInputMessage="1" xr:uid="{F99A1CB5-B34C-4367-8034-8324A48DBE43}">
          <x14:formula1>
            <xm:f>Données!$E$3:$E$22</xm:f>
          </x14:formula1>
          <xm:sqref>CQ5:CQ43 CQ4</xm:sqref>
        </x14:dataValidation>
        <x14:dataValidation type="list" allowBlank="1" showInputMessage="1" xr:uid="{4DE2E6A6-F95F-4969-9BEB-EB52947BDCBB}">
          <x14:formula1>
            <xm:f>Données!$D$3:$D$28</xm:f>
          </x14:formula1>
          <xm:sqref>CR4:DP43</xm:sqref>
        </x14:dataValidation>
        <x14:dataValidation type="list" allowBlank="1" showInputMessage="1" showErrorMessage="1" xr:uid="{533DA60E-6A5C-4003-85D7-D7102B4A4A21}">
          <x14:formula1>
            <xm:f>Données!$B$3:$B$4</xm:f>
          </x14:formula1>
          <xm:sqref>CP4:CP43</xm:sqref>
        </x14:dataValidation>
        <x14:dataValidation type="list" allowBlank="1" showInputMessage="1" xr:uid="{48F69EAB-A08E-4BD8-8297-FD27451DFA6D}">
          <x14:formula1>
            <xm:f>Données!$A$3:$A$9</xm:f>
          </x14:formula1>
          <xm:sqref>C4:CN43</xm:sqref>
        </x14:dataValidation>
        <x14:dataValidation type="list" allowBlank="1" showInputMessage="1" xr:uid="{06CE80D0-3255-41FF-8674-917024194FBE}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448F-6BA0-4F40-902A-5C9A5121A4B4}">
  <dimension ref="A1:FZ48"/>
  <sheetViews>
    <sheetView showGridLines="0" showRowColHeaders="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C4" sqref="C4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6" t="s">
        <v>246</v>
      </c>
      <c r="B1" s="146"/>
      <c r="C1" s="151" t="s">
        <v>52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35" t="s">
        <v>53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7"/>
      <c r="BK1" s="138" t="s">
        <v>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9" t="s">
        <v>55</v>
      </c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1"/>
      <c r="DQ1" s="128" t="s">
        <v>56</v>
      </c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7" t="s">
        <v>170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1" t="s">
        <v>236</v>
      </c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3" t="s">
        <v>237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4" t="s">
        <v>238</v>
      </c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0" t="s">
        <v>241</v>
      </c>
      <c r="FG2" s="130"/>
      <c r="FH2" s="130"/>
      <c r="FI2" s="130"/>
      <c r="FJ2" s="130"/>
      <c r="FK2" s="130"/>
      <c r="FL2" s="130"/>
      <c r="FM2" s="130"/>
      <c r="FN2" s="130"/>
      <c r="FO2" s="129" t="s">
        <v>2</v>
      </c>
      <c r="FP2" s="129"/>
      <c r="FQ2" s="129" t="s">
        <v>2</v>
      </c>
      <c r="FR2" s="129"/>
      <c r="FS2" s="129" t="s">
        <v>2</v>
      </c>
      <c r="FT2" s="129"/>
      <c r="FU2" s="129" t="s">
        <v>2</v>
      </c>
      <c r="FV2" s="129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268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7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4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4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4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2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5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2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4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s="116" customFormat="1" ht="15" thickTop="1" x14ac:dyDescent="0.3">
      <c r="A45" s="111" t="s">
        <v>298</v>
      </c>
      <c r="B45" s="112">
        <f>COUNTIF($CP$4:$CP$43,"F")</f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>
        <f>COUNTIF($CP$4:$CP$43,"F")</f>
        <v>0</v>
      </c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14" t="str">
        <f t="shared" ref="DZ45:EC45" si="44">IFERROR(AVERAGEIF($DR$4:$DR$43,"F",DZ$4:DZ$43),"")</f>
        <v/>
      </c>
      <c r="EA45" s="114" t="str">
        <f t="shared" si="44"/>
        <v/>
      </c>
      <c r="EB45" s="114" t="str">
        <f t="shared" si="44"/>
        <v/>
      </c>
      <c r="EC45" s="114" t="str">
        <f t="shared" si="44"/>
        <v/>
      </c>
      <c r="ED45" s="114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14" t="str">
        <f t="shared" ref="EM45:EP45" si="46">IFERROR(AVERAGEIF($DR$4:$DR$43,"F",EM$4:EM$43),"")</f>
        <v/>
      </c>
      <c r="EN45" s="114" t="str">
        <f t="shared" si="46"/>
        <v/>
      </c>
      <c r="EO45" s="114" t="str">
        <f t="shared" si="46"/>
        <v/>
      </c>
      <c r="EP45" s="114" t="str">
        <f t="shared" si="46"/>
        <v/>
      </c>
      <c r="EQ45" s="114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14" t="str">
        <f t="shared" ref="EZ45:FC45" si="48">IFERROR(AVERAGEIF($DR$4:$DR$43,"F",EZ$4:EZ$43),"")</f>
        <v/>
      </c>
      <c r="FA45" s="114" t="str">
        <f t="shared" si="48"/>
        <v/>
      </c>
      <c r="FB45" s="114" t="str">
        <f t="shared" si="48"/>
        <v/>
      </c>
      <c r="FC45" s="114" t="str">
        <f t="shared" si="48"/>
        <v/>
      </c>
      <c r="FD45" s="114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14" t="str">
        <f>IFERROR(AVERAGEIF($DR$4:$DR$43,"F",FM$4:FM$43),"")</f>
        <v/>
      </c>
      <c r="FN45" s="112"/>
      <c r="FO45" s="112"/>
      <c r="FP45" s="114" t="str">
        <f>IFERROR(AVERAGEIF($DR$4:$DR$43,"F",FP$4:FP$43),"")</f>
        <v/>
      </c>
      <c r="FQ45" s="112"/>
      <c r="FR45" s="114" t="str">
        <f>IFERROR(AVERAGEIF($DR$4:$DR$43,"F",FR$4:FR$43),"")</f>
        <v/>
      </c>
      <c r="FS45" s="112"/>
      <c r="FT45" s="114" t="str">
        <f>IFERROR(AVERAGEIF($DR$4:$DR$43,"F",FT$4:FT$43),"")</f>
        <v/>
      </c>
      <c r="FU45" s="112"/>
      <c r="FV45" s="114" t="str">
        <f>IFERROR(AVERAGEIF($DR$4:$DR$43,"F",FV$4:FV$43),"")</f>
        <v/>
      </c>
      <c r="FW45" s="114" t="str">
        <f>IFERROR(AVERAGEIF($DR$4:$DR$43,"F",FW$4:FW$43),"")</f>
        <v/>
      </c>
      <c r="FX45" s="112"/>
      <c r="FY45" s="114" t="str">
        <f>IFERROR(AVERAGEIF($DR$4:$DR$43,"F",FY$4:FY$43),"")</f>
        <v/>
      </c>
      <c r="FZ45" s="115"/>
    </row>
    <row r="46" spans="1:182" s="116" customFormat="1" x14ac:dyDescent="0.3">
      <c r="A46" s="117" t="s">
        <v>300</v>
      </c>
      <c r="B46" s="118">
        <f>COUNTIF($CP$4:$CP$43,"G")</f>
        <v>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>
        <f>COUNTIF($CP$4:$CP$43,"G")</f>
        <v>0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>
        <f>CP46</f>
        <v>0</v>
      </c>
      <c r="DS46" s="118">
        <f>SUMIF($DR$4:$DR$43,"G",DS$4:DS$43)</f>
        <v>0</v>
      </c>
      <c r="DT46" s="118">
        <f t="shared" ref="DT46:DY46" si="50">SUMIF(DS$4:DS$43,"F",DT$4:DT$43)</f>
        <v>0</v>
      </c>
      <c r="DU46" s="118">
        <f t="shared" si="50"/>
        <v>0</v>
      </c>
      <c r="DV46" s="118">
        <f t="shared" si="50"/>
        <v>0</v>
      </c>
      <c r="DW46" s="118">
        <f t="shared" si="50"/>
        <v>0</v>
      </c>
      <c r="DX46" s="118">
        <f t="shared" si="50"/>
        <v>0</v>
      </c>
      <c r="DY46" s="118">
        <f t="shared" si="50"/>
        <v>0</v>
      </c>
      <c r="DZ46" s="120" t="str">
        <f t="shared" ref="DZ46:EC46" si="51">IFERROR(AVERAGEIF($DR$4:$DR$43,"G",DZ$4:DZ$43),"")</f>
        <v/>
      </c>
      <c r="EA46" s="120" t="str">
        <f t="shared" si="51"/>
        <v/>
      </c>
      <c r="EB46" s="120" t="str">
        <f t="shared" si="51"/>
        <v/>
      </c>
      <c r="EC46" s="120" t="str">
        <f t="shared" si="51"/>
        <v/>
      </c>
      <c r="ED46" s="120" t="str">
        <f>IFERROR(AVERAGEIF($DR$4:$DR$43,"G",ED$4:ED$43),"")</f>
        <v/>
      </c>
      <c r="EE46" s="118"/>
      <c r="EF46" s="118">
        <f>SUMIF($DR$4:$DR$43,"G",EF$4:EF$43)</f>
        <v>0</v>
      </c>
      <c r="EG46" s="118">
        <f t="shared" ref="EG46:EL46" si="52">SUMIF(EF$4:EF$43,"F",EG$4:EG$43)</f>
        <v>0</v>
      </c>
      <c r="EH46" s="118">
        <f t="shared" si="52"/>
        <v>0</v>
      </c>
      <c r="EI46" s="118">
        <f t="shared" si="52"/>
        <v>0</v>
      </c>
      <c r="EJ46" s="118">
        <f t="shared" si="52"/>
        <v>0</v>
      </c>
      <c r="EK46" s="118">
        <f t="shared" si="52"/>
        <v>0</v>
      </c>
      <c r="EL46" s="118">
        <f t="shared" si="52"/>
        <v>0</v>
      </c>
      <c r="EM46" s="120" t="str">
        <f t="shared" ref="EM46:EP46" si="53">IFERROR(AVERAGEIF($DR$4:$DR$43,"G",EM$4:EM$43),"")</f>
        <v/>
      </c>
      <c r="EN46" s="120" t="str">
        <f t="shared" si="53"/>
        <v/>
      </c>
      <c r="EO46" s="120" t="str">
        <f t="shared" si="53"/>
        <v/>
      </c>
      <c r="EP46" s="120" t="str">
        <f t="shared" si="53"/>
        <v/>
      </c>
      <c r="EQ46" s="120" t="str">
        <f>IFERROR(AVERAGEIF($DR$4:$DR$43,"G",EQ$4:EQ$43),"")</f>
        <v/>
      </c>
      <c r="ER46" s="118"/>
      <c r="ES46" s="118">
        <f>SUMIF($DR$4:$DR$43,"G",ES$4:ES$43)</f>
        <v>0</v>
      </c>
      <c r="ET46" s="118">
        <f t="shared" ref="ET46:EY46" si="54">SUMIF(ES$4:ES$43,"F",ET$4:ET$43)</f>
        <v>0</v>
      </c>
      <c r="EU46" s="118">
        <f t="shared" si="54"/>
        <v>0</v>
      </c>
      <c r="EV46" s="118">
        <f t="shared" si="54"/>
        <v>0</v>
      </c>
      <c r="EW46" s="118">
        <f t="shared" si="54"/>
        <v>0</v>
      </c>
      <c r="EX46" s="118">
        <f t="shared" si="54"/>
        <v>0</v>
      </c>
      <c r="EY46" s="118">
        <f t="shared" si="54"/>
        <v>0</v>
      </c>
      <c r="EZ46" s="120" t="str">
        <f t="shared" ref="EZ46:FC46" si="55">IFERROR(AVERAGEIF($DR$4:$DR$43,"G",EZ$4:EZ$43),"")</f>
        <v/>
      </c>
      <c r="FA46" s="120" t="str">
        <f t="shared" si="55"/>
        <v/>
      </c>
      <c r="FB46" s="120" t="str">
        <f t="shared" si="55"/>
        <v/>
      </c>
      <c r="FC46" s="120" t="str">
        <f t="shared" si="55"/>
        <v/>
      </c>
      <c r="FD46" s="120" t="str">
        <f>IFERROR(AVERAGEIF($DR$4:$DR$43,"G",FD$4:FD$43),"")</f>
        <v/>
      </c>
      <c r="FE46" s="118"/>
      <c r="FF46" s="118">
        <f>SUMIF($DR$4:$DR$43,"G",FF$4:FF$43)</f>
        <v>0</v>
      </c>
      <c r="FG46" s="118">
        <f t="shared" ref="FG46:FL46" si="56">SUMIF(FF$4:FF$43,"F",FG$4:FG$43)</f>
        <v>0</v>
      </c>
      <c r="FH46" s="118">
        <f t="shared" si="56"/>
        <v>0</v>
      </c>
      <c r="FI46" s="118">
        <f t="shared" si="56"/>
        <v>0</v>
      </c>
      <c r="FJ46" s="118">
        <f t="shared" si="56"/>
        <v>0</v>
      </c>
      <c r="FK46" s="118">
        <f t="shared" si="56"/>
        <v>0</v>
      </c>
      <c r="FL46" s="118">
        <f t="shared" si="56"/>
        <v>0</v>
      </c>
      <c r="FM46" s="120" t="str">
        <f>IFERROR(AVERAGEIF($DR$4:$DR$43,"G",FM$4:FM$43),"")</f>
        <v/>
      </c>
      <c r="FN46" s="118"/>
      <c r="FO46" s="118"/>
      <c r="FP46" s="120" t="str">
        <f>IFERROR(AVERAGEIF($DR$4:$DR$43,"G",FP$4:FP$43),"")</f>
        <v/>
      </c>
      <c r="FQ46" s="118"/>
      <c r="FR46" s="120" t="str">
        <f>IFERROR(AVERAGEIF($DR$4:$DR$43,"G",FR$4:FR$43),"")</f>
        <v/>
      </c>
      <c r="FS46" s="118"/>
      <c r="FT46" s="120" t="str">
        <f>IFERROR(AVERAGEIF($DR$4:$DR$43,"G",FT$4:FT$43),"")</f>
        <v/>
      </c>
      <c r="FU46" s="118"/>
      <c r="FV46" s="120" t="str">
        <f>IFERROR(AVERAGEIF($DR$4:$DR$43,"G",FV$4:FV$43),"")</f>
        <v/>
      </c>
      <c r="FW46" s="120" t="str">
        <f>IFERROR(AVERAGEIF($DR$4:$DR$43,"G",FW$4:FW$43),"")</f>
        <v/>
      </c>
      <c r="FX46" s="118"/>
      <c r="FY46" s="120" t="str">
        <f>IFERROR(AVERAGEIF($DR$4:$DR$43,"G",FY$4:FY$43),"")</f>
        <v/>
      </c>
      <c r="FZ46" s="121"/>
    </row>
    <row r="47" spans="1:182" s="116" customFormat="1" ht="15" thickBot="1" x14ac:dyDescent="0.35">
      <c r="A47" s="122" t="s">
        <v>299</v>
      </c>
      <c r="B47" s="123">
        <f>SUM($CP$45:$CP$46)</f>
        <v>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>
        <f>SUM($CP$45:$CP$46)</f>
        <v>0</v>
      </c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>
        <f>CP47</f>
        <v>0</v>
      </c>
      <c r="DS47" s="123">
        <f>SUM(DS45:DS46)</f>
        <v>0</v>
      </c>
      <c r="DT47" s="123">
        <f t="shared" ref="DT47:DY47" si="57">SUM(DT45:DT46)</f>
        <v>0</v>
      </c>
      <c r="DU47" s="123">
        <f t="shared" si="57"/>
        <v>0</v>
      </c>
      <c r="DV47" s="123">
        <f t="shared" si="57"/>
        <v>0</v>
      </c>
      <c r="DW47" s="123">
        <f t="shared" si="57"/>
        <v>0</v>
      </c>
      <c r="DX47" s="123">
        <f t="shared" si="57"/>
        <v>0</v>
      </c>
      <c r="DY47" s="123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3"/>
      <c r="EF47" s="123">
        <f>SUM(EF45:EF46)</f>
        <v>0</v>
      </c>
      <c r="EG47" s="123">
        <f t="shared" ref="EG47:EL47" si="59">SUM(EG45:EG46)</f>
        <v>0</v>
      </c>
      <c r="EH47" s="123">
        <f t="shared" si="59"/>
        <v>0</v>
      </c>
      <c r="EI47" s="123">
        <f t="shared" si="59"/>
        <v>0</v>
      </c>
      <c r="EJ47" s="123">
        <f t="shared" si="59"/>
        <v>0</v>
      </c>
      <c r="EK47" s="123">
        <f t="shared" si="59"/>
        <v>0</v>
      </c>
      <c r="EL47" s="123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3"/>
      <c r="ES47" s="123">
        <f>SUM(ES45:ES46)</f>
        <v>0</v>
      </c>
      <c r="ET47" s="123">
        <f t="shared" ref="ET47:EY47" si="61">SUM(ET45:ET46)</f>
        <v>0</v>
      </c>
      <c r="EU47" s="123">
        <f t="shared" si="61"/>
        <v>0</v>
      </c>
      <c r="EV47" s="123">
        <f t="shared" si="61"/>
        <v>0</v>
      </c>
      <c r="EW47" s="123">
        <f t="shared" si="61"/>
        <v>0</v>
      </c>
      <c r="EX47" s="123">
        <f t="shared" si="61"/>
        <v>0</v>
      </c>
      <c r="EY47" s="123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3"/>
      <c r="FF47" s="123">
        <f>SUM(FF45:FF46)</f>
        <v>0</v>
      </c>
      <c r="FG47" s="123">
        <f t="shared" ref="FG47:FL47" si="63">SUM(FG45:FG46)</f>
        <v>0</v>
      </c>
      <c r="FH47" s="123">
        <f t="shared" si="63"/>
        <v>0</v>
      </c>
      <c r="FI47" s="123">
        <f t="shared" si="63"/>
        <v>0</v>
      </c>
      <c r="FJ47" s="123">
        <f t="shared" si="63"/>
        <v>0</v>
      </c>
      <c r="FK47" s="123">
        <f t="shared" si="63"/>
        <v>0</v>
      </c>
      <c r="FL47" s="123">
        <f t="shared" si="63"/>
        <v>0</v>
      </c>
      <c r="FM47" s="125" t="str">
        <f>IFERROR(AVERAGE(FM$4:FM$43),"")</f>
        <v/>
      </c>
      <c r="FN47" s="123"/>
      <c r="FO47" s="123"/>
      <c r="FP47" s="125" t="str">
        <f>IFERROR(AVERAGE(FP$4:FP$43),"")</f>
        <v/>
      </c>
      <c r="FQ47" s="123"/>
      <c r="FR47" s="125" t="str">
        <f>IFERROR(AVERAGE(FR$4:FR$43),"")</f>
        <v/>
      </c>
      <c r="FS47" s="123"/>
      <c r="FT47" s="125" t="str">
        <f>IFERROR(AVERAGE(FT$4:FT$43),"")</f>
        <v/>
      </c>
      <c r="FU47" s="123"/>
      <c r="FV47" s="125" t="str">
        <f>IFERROR(AVERAGE(FV$4:FV$43),"")</f>
        <v/>
      </c>
      <c r="FW47" s="125" t="str">
        <f>IFERROR(AVERAGE(FW$4:FW$43),"")</f>
        <v/>
      </c>
      <c r="FX47" s="123"/>
      <c r="FY47" s="125" t="str">
        <f>IFERROR(AVERAGE(FY$4:FY$43),"")</f>
        <v/>
      </c>
      <c r="FZ47" s="126"/>
    </row>
    <row r="48" spans="1:182" ht="15" thickTop="1" x14ac:dyDescent="0.3"/>
  </sheetData>
  <sheetProtection sort="0" autoFilter="0" pivotTables="0"/>
  <mergeCells count="20">
    <mergeCell ref="C1:AF1"/>
    <mergeCell ref="AG1:BJ1"/>
    <mergeCell ref="BK1:CN1"/>
    <mergeCell ref="A16:A20"/>
    <mergeCell ref="A21:A25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O1:DP1"/>
    <mergeCell ref="DQ1:FN1"/>
    <mergeCell ref="A4:A7"/>
    <mergeCell ref="A8:A11"/>
    <mergeCell ref="A12:A15"/>
    <mergeCell ref="A1:B1"/>
  </mergeCells>
  <conditionalFormatting sqref="CQ4:CQ43">
    <cfRule type="iconSet" priority="47">
      <iconSet>
        <cfvo type="percent" val="0"/>
        <cfvo type="num" val="10"/>
        <cfvo type="num" val="13"/>
      </iconSet>
    </cfRule>
  </conditionalFormatting>
  <conditionalFormatting sqref="CR4:DP43">
    <cfRule type="containsText" dxfId="1602" priority="21" operator="containsText" text="Z">
      <formula>NOT(ISERROR(SEARCH("Z",CR4)))</formula>
    </cfRule>
    <cfRule type="containsText" dxfId="1601" priority="22" operator="containsText" text="Y">
      <formula>NOT(ISERROR(SEARCH("Y",CR4)))</formula>
    </cfRule>
    <cfRule type="containsText" dxfId="1600" priority="23" operator="containsText" text="X">
      <formula>NOT(ISERROR(SEARCH("X",CR4)))</formula>
    </cfRule>
    <cfRule type="containsText" dxfId="1599" priority="24" operator="containsText" text="W">
      <formula>NOT(ISERROR(SEARCH("W",CR4)))</formula>
    </cfRule>
    <cfRule type="containsText" dxfId="1598" priority="25" operator="containsText" text="V">
      <formula>NOT(ISERROR(SEARCH("V",CR4)))</formula>
    </cfRule>
    <cfRule type="containsText" dxfId="1597" priority="26" operator="containsText" text="U">
      <formula>NOT(ISERROR(SEARCH("U",CR4)))</formula>
    </cfRule>
    <cfRule type="containsText" dxfId="1596" priority="27" operator="containsText" text="T">
      <formula>NOT(ISERROR(SEARCH("T",CR4)))</formula>
    </cfRule>
    <cfRule type="containsText" dxfId="1595" priority="28" operator="containsText" text="S">
      <formula>NOT(ISERROR(SEARCH("S",CR4)))</formula>
    </cfRule>
    <cfRule type="containsText" dxfId="1594" priority="29" operator="containsText" text="R">
      <formula>NOT(ISERROR(SEARCH("R",CR4)))</formula>
    </cfRule>
    <cfRule type="containsText" dxfId="1593" priority="30" operator="containsText" text="Q">
      <formula>NOT(ISERROR(SEARCH("Q",CR4)))</formula>
    </cfRule>
    <cfRule type="containsText" dxfId="1592" priority="31" operator="containsText" text="P">
      <formula>NOT(ISERROR(SEARCH("P",CR4)))</formula>
    </cfRule>
    <cfRule type="containsText" dxfId="1591" priority="32" operator="containsText" text="O">
      <formula>NOT(ISERROR(SEARCH("O",CR4)))</formula>
    </cfRule>
    <cfRule type="containsText" dxfId="1590" priority="33" operator="containsText" text="N">
      <formula>NOT(ISERROR(SEARCH("N",CR4)))</formula>
    </cfRule>
    <cfRule type="containsText" dxfId="1589" priority="34" operator="containsText" text="M">
      <formula>NOT(ISERROR(SEARCH("M",CR4)))</formula>
    </cfRule>
    <cfRule type="containsText" dxfId="1588" priority="35" operator="containsText" text="L">
      <formula>NOT(ISERROR(SEARCH("L",CR4)))</formula>
    </cfRule>
    <cfRule type="containsText" dxfId="1587" priority="36" operator="containsText" text="K">
      <formula>NOT(ISERROR(SEARCH("K",CR4)))</formula>
    </cfRule>
    <cfRule type="containsText" dxfId="1586" priority="37" operator="containsText" text="J">
      <formula>NOT(ISERROR(SEARCH("J",CR4)))</formula>
    </cfRule>
    <cfRule type="containsText" dxfId="1585" priority="38" operator="containsText" text="I">
      <formula>NOT(ISERROR(SEARCH("I",CR4)))</formula>
    </cfRule>
    <cfRule type="containsText" dxfId="1584" priority="39" operator="containsText" text="H">
      <formula>NOT(ISERROR(SEARCH("H",CR4)))</formula>
    </cfRule>
    <cfRule type="containsText" dxfId="1583" priority="40" operator="containsText" text="G">
      <formula>NOT(ISERROR(SEARCH("G",CR4)))</formula>
    </cfRule>
    <cfRule type="containsText" dxfId="1582" priority="41" operator="containsText" text="F">
      <formula>NOT(ISERROR(SEARCH("F",CR4)))</formula>
    </cfRule>
    <cfRule type="containsText" dxfId="1581" priority="42" operator="containsText" text="D">
      <formula>NOT(ISERROR(SEARCH("D",CR4)))</formula>
    </cfRule>
    <cfRule type="containsText" dxfId="1580" priority="43" operator="containsText" text="C">
      <formula>NOT(ISERROR(SEARCH("C",CR4)))</formula>
    </cfRule>
    <cfRule type="containsText" dxfId="1579" priority="44" operator="containsText" text="A">
      <formula>NOT(ISERROR(SEARCH("A",CR4)))</formula>
    </cfRule>
    <cfRule type="containsText" dxfId="1578" priority="45" operator="containsText" text="B">
      <formula>NOT(ISERROR(SEARCH("B",CR4)))</formula>
    </cfRule>
    <cfRule type="containsText" dxfId="1577" priority="46" operator="containsText" text="E">
      <formula>NOT(ISERROR(SEARCH("E",CR4)))</formula>
    </cfRule>
  </conditionalFormatting>
  <conditionalFormatting sqref="C4:AF43 DS4:EE43">
    <cfRule type="expression" dxfId="1576" priority="19">
      <formula>MOD(ROW(),2)=1</formula>
    </cfRule>
    <cfRule type="expression" dxfId="1575" priority="20">
      <formula>MOD(ROW(),2)=0</formula>
    </cfRule>
  </conditionalFormatting>
  <conditionalFormatting sqref="EF4:ER43 AG4:BJ43">
    <cfRule type="expression" dxfId="1574" priority="17">
      <formula>MOD(ROW(),2)=1</formula>
    </cfRule>
    <cfRule type="expression" dxfId="1573" priority="18">
      <formula>MOD(ROW(),2)=0</formula>
    </cfRule>
  </conditionalFormatting>
  <conditionalFormatting sqref="ES4:FE43 BK4:CN43">
    <cfRule type="expression" dxfId="1572" priority="15">
      <formula>MOD(ROW(),2)=1</formula>
    </cfRule>
    <cfRule type="expression" dxfId="1571" priority="16">
      <formula>MOD(ROW(),2)=0</formula>
    </cfRule>
  </conditionalFormatting>
  <conditionalFormatting sqref="FF4:FN43">
    <cfRule type="expression" dxfId="1570" priority="13">
      <formula>MOD(ROW(),2)=1</formula>
    </cfRule>
    <cfRule type="expression" dxfId="1569" priority="14">
      <formula>MOD(ROW(),2)=0</formula>
    </cfRule>
  </conditionalFormatting>
  <conditionalFormatting sqref="FP4:FP43 FR4:FR43 FT4:FT43 FV4:FV43">
    <cfRule type="expression" dxfId="1568" priority="11">
      <formula>MOD(ROW(),2)=1</formula>
    </cfRule>
    <cfRule type="expression" dxfId="1567" priority="12">
      <formula>MOD(ROW(),2)=0</formula>
    </cfRule>
  </conditionalFormatting>
  <conditionalFormatting sqref="FW4:FZ43">
    <cfRule type="expression" dxfId="1566" priority="9">
      <formula>MOD(ROW(),2)=1</formula>
    </cfRule>
    <cfRule type="expression" dxfId="1565" priority="10">
      <formula>MOD(ROW(),2)=0</formula>
    </cfRule>
  </conditionalFormatting>
  <conditionalFormatting sqref="FO4:FO43">
    <cfRule type="expression" dxfId="1564" priority="7">
      <formula>MOD(ROW(),2)=1</formula>
    </cfRule>
    <cfRule type="expression" dxfId="1563" priority="8">
      <formula>MOD(ROW(),2)=0</formula>
    </cfRule>
  </conditionalFormatting>
  <conditionalFormatting sqref="FQ4:FQ43">
    <cfRule type="expression" dxfId="1562" priority="5">
      <formula>MOD(ROW(),2)=1</formula>
    </cfRule>
    <cfRule type="expression" dxfId="1561" priority="6">
      <formula>MOD(ROW(),2)=0</formula>
    </cfRule>
  </conditionalFormatting>
  <conditionalFormatting sqref="FS4:FS43">
    <cfRule type="expression" dxfId="1560" priority="3">
      <formula>MOD(ROW(),2)=1</formula>
    </cfRule>
    <cfRule type="expression" dxfId="1559" priority="4">
      <formula>MOD(ROW(),2)=0</formula>
    </cfRule>
  </conditionalFormatting>
  <conditionalFormatting sqref="FU4:FU43">
    <cfRule type="expression" dxfId="1558" priority="1">
      <formula>MOD(ROW(),2)=1</formula>
    </cfRule>
    <cfRule type="expression" dxfId="1557" priority="2">
      <formula>MOD(ROW(),2)=0</formula>
    </cfRule>
  </conditionalFormatting>
  <hyperlinks>
    <hyperlink ref="A4:A7" location="Classe3!C1" display="TRIM 1" xr:uid="{0D2FCE72-6B07-411B-BE9A-F1AD84D08946}"/>
    <hyperlink ref="A8:A11" location="Classe3!AG1" display="TRIM 2" xr:uid="{ACC3FB24-2EF0-4B50-89C1-64DAC67BE5A3}"/>
    <hyperlink ref="A12:A15" location="Classe3!BK1" display="TRIM 3" xr:uid="{31763EB6-5162-42A8-B891-F85636CE54EC}"/>
    <hyperlink ref="B2" location="Classe3!DY1" display="BILAN ET NOTES" xr:uid="{B0BA5D6C-9059-41F0-A2FC-FE17A44F50E5}"/>
    <hyperlink ref="A1:B1" location="Classe3!CP1" display="Gestion des groupes" xr:uid="{C36C563D-A4BD-4DDC-9142-95D1DF53E4B6}"/>
    <hyperlink ref="A2" location="Classe3!FT1" display="C.C.F." xr:uid="{BAC70EB0-1EFB-4A3D-822A-A7557A7E0F87}"/>
    <hyperlink ref="A3" location="'Conseil de classe'!A2" display="Mode Conseil de Classe" xr:uid="{4A0966AF-88C6-4A65-AE28-3048329E010A}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 xr:uid="{18981C27-8F7A-4CD8-A68C-2AB662579554}"/>
    <hyperlink ref="A21:A25" r:id="rId2" display="http://ww2.ac-poitiers.fr/eps/" xr:uid="{CCB48375-B275-4044-82B3-5ADB478FB45F}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BFD793F-7174-4D83-9A92-7F8AB96DB288}">
          <x14:formula1>
            <xm:f>Données!$G$3:$G$4</xm:f>
          </x14:formula1>
          <xm:sqref>FO4:FO43 FQ4:FQ43 FS4:FS43 FU4:FU43</xm:sqref>
        </x14:dataValidation>
        <x14:dataValidation type="list" allowBlank="1" showInputMessage="1" xr:uid="{BDD35D86-56C6-4CCA-8811-52C87C824FD7}">
          <x14:formula1>
            <xm:f>Données!$E$3:$E$22</xm:f>
          </x14:formula1>
          <xm:sqref>CQ4:CQ43</xm:sqref>
        </x14:dataValidation>
        <x14:dataValidation type="list" allowBlank="1" showInputMessage="1" xr:uid="{5AD0E11D-3336-47A0-AC69-D3E91E4F3E92}">
          <x14:formula1>
            <xm:f>Données!$D$3:$D$28</xm:f>
          </x14:formula1>
          <xm:sqref>CR4:DP43</xm:sqref>
        </x14:dataValidation>
        <x14:dataValidation type="list" allowBlank="1" showInputMessage="1" showErrorMessage="1" xr:uid="{39695F7E-3840-4307-8AFA-A334CCE78A47}">
          <x14:formula1>
            <xm:f>Données!$B$3:$B$4</xm:f>
          </x14:formula1>
          <xm:sqref>CP4:CP43</xm:sqref>
        </x14:dataValidation>
        <x14:dataValidation type="list" allowBlank="1" showInputMessage="1" xr:uid="{9B08054B-BEF9-424F-940C-0714108A5074}">
          <x14:formula1>
            <xm:f>Données!$A$3:$A$9</xm:f>
          </x14:formula1>
          <xm:sqref>C4:CN43</xm:sqref>
        </x14:dataValidation>
        <x14:dataValidation type="list" allowBlank="1" showInputMessage="1" xr:uid="{86BD8020-E219-42E8-B955-FC500D5F0E1A}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02B17-F798-4E16-8895-6114C0EA40D0}">
  <dimension ref="A1:FZ48"/>
  <sheetViews>
    <sheetView showGridLines="0" showRowColHeaders="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C1" sqref="C1:AF1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6" t="s">
        <v>246</v>
      </c>
      <c r="B1" s="146"/>
      <c r="C1" s="151" t="s">
        <v>52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35" t="s">
        <v>53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7"/>
      <c r="BK1" s="138" t="s">
        <v>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9" t="s">
        <v>55</v>
      </c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1"/>
      <c r="DQ1" s="128" t="s">
        <v>56</v>
      </c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7" t="s">
        <v>170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1" t="s">
        <v>236</v>
      </c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3" t="s">
        <v>237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4" t="s">
        <v>238</v>
      </c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0" t="s">
        <v>241</v>
      </c>
      <c r="FG2" s="130"/>
      <c r="FH2" s="130"/>
      <c r="FI2" s="130"/>
      <c r="FJ2" s="130"/>
      <c r="FK2" s="130"/>
      <c r="FL2" s="130"/>
      <c r="FM2" s="130"/>
      <c r="FN2" s="130"/>
      <c r="FO2" s="129" t="s">
        <v>2</v>
      </c>
      <c r="FP2" s="129"/>
      <c r="FQ2" s="129" t="s">
        <v>2</v>
      </c>
      <c r="FR2" s="129"/>
      <c r="FS2" s="129" t="s">
        <v>2</v>
      </c>
      <c r="FT2" s="129"/>
      <c r="FU2" s="129" t="s">
        <v>2</v>
      </c>
      <c r="FV2" s="129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269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7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/>
      <c r="EJ4" s="33"/>
      <c r="EK4" s="33"/>
      <c r="EL4" s="33" t="str">
        <f t="shared" ref="EL4:EL43" si="15">IF(COUNTIF($AG4:$BJ4,"Comp")=0,"",COUNTIF($AG4:$BJ4,"Comp"))</f>
        <v/>
      </c>
      <c r="EM4" s="29"/>
      <c r="EN4" s="29"/>
      <c r="EO4" s="29"/>
      <c r="EP4" s="29"/>
      <c r="EQ4" s="34" t="str">
        <f t="shared" ref="EQ4:EQ43" si="16">IFERROR(AVERAGE(EM4:EP4),"")</f>
        <v/>
      </c>
      <c r="ER4" s="35" t="str">
        <f t="shared" ref="ER4:ER43" si="17">IFERROR(RANK(EQ4,$EQ$4:$EQ$43,0),"")</f>
        <v/>
      </c>
      <c r="ES4" s="33" t="str">
        <f t="shared" ref="ES4:ES43" si="18">IF(COUNTIF($BK4:$CN4,"Abs")=0,"",COUNTIF($BK4:$CN4,"Abs"))</f>
        <v/>
      </c>
      <c r="ET4" s="33" t="str">
        <f t="shared" ref="ET4:ET43" si="19">IF(COUNTIF($BK4:$CN4,"Ret")=0,"",COUNTIF($BK4:$CN4,"Ret"))</f>
        <v/>
      </c>
      <c r="EU4" s="33" t="str">
        <f t="shared" ref="EU4:EU43" si="20">IF(COUNTIF($BK4:$CN4,"Disp")=0,"",COUNTIF($BK4:$CN4,"Disp"))</f>
        <v/>
      </c>
      <c r="EV4" s="33"/>
      <c r="EW4" s="33" t="str">
        <f t="shared" ref="EW4:EW43" si="21">IF(COUNTIF($BK4:$CN4,"Mot")=0,"",COUNTIF($BK4:$CN4,"Mot"))</f>
        <v/>
      </c>
      <c r="EX4" s="33" t="str">
        <f t="shared" ref="EX4:EX43" si="22">IF(COUNTIF($BK4:$CN4,"Inj")=0,"",COUNTIF($BK4:$CN4,"Inj"))</f>
        <v/>
      </c>
      <c r="EY4" s="33" t="str">
        <f t="shared" ref="EY4:EY43" si="23">IF(COUNTIF($BK4:$CN4,"Comp")=0,"",COUNTIF($BK4:$CN4,"Comp"))</f>
        <v/>
      </c>
      <c r="EZ4" s="29"/>
      <c r="FA4" s="29"/>
      <c r="FB4" s="29"/>
      <c r="FC4" s="29"/>
      <c r="FD4" s="34" t="str">
        <f t="shared" ref="FD4:FD43" si="24">IFERROR(AVERAGE(EZ4:FC4),"")</f>
        <v/>
      </c>
      <c r="FE4" s="35" t="str">
        <f t="shared" ref="FE4:FE43" si="25">IFERROR(RANK(FD4,$FD$4:$FD$43,0),"")</f>
        <v/>
      </c>
      <c r="FF4" s="33" t="str">
        <f t="shared" ref="FF4:FF43" si="26">IF(COUNTIF($C4:$CN4,"Abs")=0,"",COUNTIF($C4:$CN4,"Abs"))</f>
        <v/>
      </c>
      <c r="FG4" s="33" t="str">
        <f t="shared" ref="FG4:FG43" si="27">IF(COUNTIF($C4:$CN4,"Ret")=0,"",COUNTIF($C4:$CN4,"Ret"))</f>
        <v/>
      </c>
      <c r="FH4" s="33" t="str">
        <f t="shared" ref="FH4:FH43" si="28">IF(COUNTIF($C4:$CN4,"Disp")=0,"",COUNTIF($C4:$CN4,"Disp"))</f>
        <v/>
      </c>
      <c r="FI4" s="33" t="str">
        <f t="shared" ref="FI4:FI43" si="29">IF(COUNTIF($C4:$CN4,"Tenue")=0,"",COUNTIF($C4:$CN4,"Tenue"))</f>
        <v/>
      </c>
      <c r="FJ4" s="33" t="str">
        <f t="shared" ref="FJ4:FJ43" si="30">IF(COUNTIF($C4:$CN4,"Mot")=0,"",COUNTIF($C4:$CN4,"Mot"))</f>
        <v/>
      </c>
      <c r="FK4" s="33" t="str">
        <f t="shared" ref="FK4:FK43" si="31">IF(COUNTIF($C4:$CN4,"Inj")=0,"",COUNTIF($C4:$CN4,"Inj"))</f>
        <v/>
      </c>
      <c r="FL4" s="33" t="str">
        <f t="shared" ref="FL4:FL43" si="32">IF(COUNTIF($C4:$CN4,"Comp")=0,"",COUNTIF($C4:$CN4,"Comp"))</f>
        <v/>
      </c>
      <c r="FM4" s="34" t="str">
        <f t="shared" ref="FM4:FM43" si="33">IFERROR(AVERAGE(DZ4:EC4,EM4:EP4,EZ4:FC4),"")</f>
        <v/>
      </c>
      <c r="FN4" s="35" t="str">
        <f t="shared" ref="FN4:FN43" si="34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5">IFERROR(AVERAGE(FP4,FR4,FT4,FV4),"")</f>
        <v/>
      </c>
      <c r="FX4" s="32" t="str">
        <f t="shared" ref="FX4:FX43" si="36">IFERROR(RANK(FW4,$FW$4:$FW$43,0),"")</f>
        <v/>
      </c>
      <c r="FY4" s="31" t="str">
        <f t="shared" ref="FY4:FY43" si="37">IFERROR(SUM(SUMIF(FO4,"x",FP4)+SUMIF(FQ4,"x",FR4)+SUMIF(FS4,"x",FT4)+SUMIF(FU4,"x",FV4))/COUNTIF(FO4:FV4,"x"),"")</f>
        <v/>
      </c>
      <c r="FZ4" s="32" t="str">
        <f t="shared" ref="FZ4:FZ43" si="38">IFERROR(RANK(FY4,$FY$4:$FY$43,0),"")</f>
        <v/>
      </c>
    </row>
    <row r="5" spans="1:182" s="1" customFormat="1" ht="24.75" customHeight="1" x14ac:dyDescent="0.3">
      <c r="A5" s="14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/>
      <c r="EJ5" s="33"/>
      <c r="EK5" s="33"/>
      <c r="EL5" s="33" t="str">
        <f t="shared" si="15"/>
        <v/>
      </c>
      <c r="EM5" s="29"/>
      <c r="EN5" s="29"/>
      <c r="EO5" s="29"/>
      <c r="EP5" s="29"/>
      <c r="EQ5" s="34" t="str">
        <f t="shared" si="16"/>
        <v/>
      </c>
      <c r="ER5" s="35" t="str">
        <f t="shared" si="17"/>
        <v/>
      </c>
      <c r="ES5" s="33" t="str">
        <f t="shared" si="18"/>
        <v/>
      </c>
      <c r="ET5" s="33" t="str">
        <f t="shared" si="19"/>
        <v/>
      </c>
      <c r="EU5" s="33" t="str">
        <f t="shared" si="20"/>
        <v/>
      </c>
      <c r="EV5" s="33" t="str">
        <f t="shared" ref="EV5:EV43" si="39">IF(COUNTIF($BK5:$CN5,"Tenue")=0,"",COUNTIF($BK5:$CN5,"Tenue"))</f>
        <v/>
      </c>
      <c r="EW5" s="33" t="str">
        <f t="shared" si="21"/>
        <v/>
      </c>
      <c r="EX5" s="33" t="str">
        <f t="shared" si="22"/>
        <v/>
      </c>
      <c r="EY5" s="33" t="str">
        <f t="shared" si="23"/>
        <v/>
      </c>
      <c r="EZ5" s="29"/>
      <c r="FA5" s="29"/>
      <c r="FB5" s="29"/>
      <c r="FC5" s="29"/>
      <c r="FD5" s="34" t="str">
        <f t="shared" si="24"/>
        <v/>
      </c>
      <c r="FE5" s="35" t="str">
        <f t="shared" si="25"/>
        <v/>
      </c>
      <c r="FF5" s="33" t="str">
        <f t="shared" si="26"/>
        <v/>
      </c>
      <c r="FG5" s="33" t="str">
        <f t="shared" si="27"/>
        <v/>
      </c>
      <c r="FH5" s="33" t="str">
        <f t="shared" si="28"/>
        <v/>
      </c>
      <c r="FI5" s="33" t="str">
        <f t="shared" si="29"/>
        <v/>
      </c>
      <c r="FJ5" s="33" t="str">
        <f t="shared" si="30"/>
        <v/>
      </c>
      <c r="FK5" s="33" t="str">
        <f t="shared" si="31"/>
        <v/>
      </c>
      <c r="FL5" s="33" t="str">
        <f t="shared" si="32"/>
        <v/>
      </c>
      <c r="FM5" s="34" t="str">
        <f t="shared" si="33"/>
        <v/>
      </c>
      <c r="FN5" s="35" t="str">
        <f t="shared" si="34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5"/>
        <v/>
      </c>
      <c r="FX5" s="32" t="str">
        <f t="shared" si="36"/>
        <v/>
      </c>
      <c r="FY5" s="31" t="str">
        <f t="shared" si="37"/>
        <v/>
      </c>
      <c r="FZ5" s="32" t="str">
        <f t="shared" si="38"/>
        <v/>
      </c>
    </row>
    <row r="6" spans="1:182" s="1" customFormat="1" ht="24.75" customHeight="1" x14ac:dyDescent="0.3">
      <c r="A6" s="14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/>
      <c r="EJ6" s="33"/>
      <c r="EK6" s="33"/>
      <c r="EL6" s="33" t="str">
        <f t="shared" si="15"/>
        <v/>
      </c>
      <c r="EM6" s="29"/>
      <c r="EN6" s="29"/>
      <c r="EO6" s="29"/>
      <c r="EP6" s="29"/>
      <c r="EQ6" s="34" t="str">
        <f t="shared" si="16"/>
        <v/>
      </c>
      <c r="ER6" s="35" t="str">
        <f t="shared" si="17"/>
        <v/>
      </c>
      <c r="ES6" s="33" t="str">
        <f t="shared" si="18"/>
        <v/>
      </c>
      <c r="ET6" s="33" t="str">
        <f t="shared" si="19"/>
        <v/>
      </c>
      <c r="EU6" s="33" t="str">
        <f t="shared" si="20"/>
        <v/>
      </c>
      <c r="EV6" s="33" t="str">
        <f t="shared" si="39"/>
        <v/>
      </c>
      <c r="EW6" s="33" t="str">
        <f t="shared" si="21"/>
        <v/>
      </c>
      <c r="EX6" s="33" t="str">
        <f t="shared" si="22"/>
        <v/>
      </c>
      <c r="EY6" s="33" t="str">
        <f t="shared" si="23"/>
        <v/>
      </c>
      <c r="EZ6" s="29"/>
      <c r="FA6" s="29"/>
      <c r="FB6" s="29"/>
      <c r="FC6" s="29"/>
      <c r="FD6" s="34" t="str">
        <f t="shared" si="24"/>
        <v/>
      </c>
      <c r="FE6" s="35" t="str">
        <f t="shared" si="25"/>
        <v/>
      </c>
      <c r="FF6" s="33" t="str">
        <f t="shared" si="26"/>
        <v/>
      </c>
      <c r="FG6" s="33" t="str">
        <f t="shared" si="27"/>
        <v/>
      </c>
      <c r="FH6" s="33" t="str">
        <f t="shared" si="28"/>
        <v/>
      </c>
      <c r="FI6" s="33" t="str">
        <f t="shared" si="29"/>
        <v/>
      </c>
      <c r="FJ6" s="33" t="str">
        <f t="shared" si="30"/>
        <v/>
      </c>
      <c r="FK6" s="33" t="str">
        <f t="shared" si="31"/>
        <v/>
      </c>
      <c r="FL6" s="33" t="str">
        <f t="shared" si="32"/>
        <v/>
      </c>
      <c r="FM6" s="34" t="str">
        <f t="shared" si="33"/>
        <v/>
      </c>
      <c r="FN6" s="35" t="str">
        <f t="shared" si="34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5"/>
        <v/>
      </c>
      <c r="FX6" s="32" t="str">
        <f t="shared" si="36"/>
        <v/>
      </c>
      <c r="FY6" s="31" t="str">
        <f t="shared" si="37"/>
        <v/>
      </c>
      <c r="FZ6" s="32" t="str">
        <f t="shared" si="38"/>
        <v/>
      </c>
    </row>
    <row r="7" spans="1:182" s="1" customFormat="1" ht="24.75" customHeight="1" x14ac:dyDescent="0.3">
      <c r="A7" s="14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ref="EI7:EI43" si="40">IF(COUNTIF($AG7:$BJ7,"Tenue")=0,"",COUNTIF($AG7:$BJ7,"Tenue"))</f>
        <v/>
      </c>
      <c r="EJ7" s="33" t="str">
        <f t="shared" ref="EJ7:EJ43" si="41">IF(COUNTIF($AG7:$BJ7,"Mot")=0,"",COUNTIF($AG7:$BJ7,"Mot"))</f>
        <v/>
      </c>
      <c r="EK7" s="33" t="str">
        <f t="shared" ref="EK7:EK43" si="42">IF(COUNTIF($AG7:$BJ7,"Inj")=0,"",COUNTIF($AG7:$BJ7,"Inj"))</f>
        <v/>
      </c>
      <c r="EL7" s="33" t="str">
        <f t="shared" si="15"/>
        <v/>
      </c>
      <c r="EM7" s="29"/>
      <c r="EN7" s="29"/>
      <c r="EO7" s="29"/>
      <c r="EP7" s="29"/>
      <c r="EQ7" s="34" t="str">
        <f t="shared" si="16"/>
        <v/>
      </c>
      <c r="ER7" s="35" t="str">
        <f t="shared" si="17"/>
        <v/>
      </c>
      <c r="ES7" s="33" t="str">
        <f t="shared" si="18"/>
        <v/>
      </c>
      <c r="ET7" s="33" t="str">
        <f t="shared" si="19"/>
        <v/>
      </c>
      <c r="EU7" s="33" t="str">
        <f t="shared" si="20"/>
        <v/>
      </c>
      <c r="EV7" s="33" t="str">
        <f t="shared" si="39"/>
        <v/>
      </c>
      <c r="EW7" s="33" t="str">
        <f t="shared" si="21"/>
        <v/>
      </c>
      <c r="EX7" s="33" t="str">
        <f t="shared" si="22"/>
        <v/>
      </c>
      <c r="EY7" s="33" t="str">
        <f t="shared" si="23"/>
        <v/>
      </c>
      <c r="EZ7" s="29"/>
      <c r="FA7" s="29"/>
      <c r="FB7" s="29"/>
      <c r="FC7" s="29"/>
      <c r="FD7" s="34" t="str">
        <f t="shared" si="24"/>
        <v/>
      </c>
      <c r="FE7" s="35" t="str">
        <f t="shared" si="25"/>
        <v/>
      </c>
      <c r="FF7" s="33" t="str">
        <f t="shared" si="26"/>
        <v/>
      </c>
      <c r="FG7" s="33" t="str">
        <f t="shared" si="27"/>
        <v/>
      </c>
      <c r="FH7" s="33" t="str">
        <f t="shared" si="28"/>
        <v/>
      </c>
      <c r="FI7" s="33" t="str">
        <f t="shared" si="29"/>
        <v/>
      </c>
      <c r="FJ7" s="33" t="str">
        <f t="shared" si="30"/>
        <v/>
      </c>
      <c r="FK7" s="33" t="str">
        <f t="shared" si="31"/>
        <v/>
      </c>
      <c r="FL7" s="33" t="str">
        <f t="shared" si="32"/>
        <v/>
      </c>
      <c r="FM7" s="34" t="str">
        <f t="shared" si="33"/>
        <v/>
      </c>
      <c r="FN7" s="35" t="str">
        <f t="shared" si="34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5"/>
        <v/>
      </c>
      <c r="FX7" s="32" t="str">
        <f t="shared" si="36"/>
        <v/>
      </c>
      <c r="FY7" s="31" t="str">
        <f t="shared" si="37"/>
        <v/>
      </c>
      <c r="FZ7" s="32" t="str">
        <f t="shared" si="38"/>
        <v/>
      </c>
    </row>
    <row r="8" spans="1:182" s="1" customFormat="1" ht="24.75" customHeight="1" x14ac:dyDescent="0.3">
      <c r="A8" s="152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40"/>
        <v/>
      </c>
      <c r="EJ8" s="33" t="str">
        <f t="shared" si="41"/>
        <v/>
      </c>
      <c r="EK8" s="33" t="str">
        <f t="shared" si="42"/>
        <v/>
      </c>
      <c r="EL8" s="33" t="str">
        <f t="shared" si="15"/>
        <v/>
      </c>
      <c r="EM8" s="29"/>
      <c r="EN8" s="29"/>
      <c r="EO8" s="29"/>
      <c r="EP8" s="29"/>
      <c r="EQ8" s="34" t="str">
        <f t="shared" si="16"/>
        <v/>
      </c>
      <c r="ER8" s="35" t="str">
        <f t="shared" si="17"/>
        <v/>
      </c>
      <c r="ES8" s="33" t="str">
        <f t="shared" si="18"/>
        <v/>
      </c>
      <c r="ET8" s="33" t="str">
        <f t="shared" si="19"/>
        <v/>
      </c>
      <c r="EU8" s="33" t="str">
        <f t="shared" si="20"/>
        <v/>
      </c>
      <c r="EV8" s="33" t="str">
        <f t="shared" si="39"/>
        <v/>
      </c>
      <c r="EW8" s="33" t="str">
        <f t="shared" si="21"/>
        <v/>
      </c>
      <c r="EX8" s="33" t="str">
        <f t="shared" si="22"/>
        <v/>
      </c>
      <c r="EY8" s="33" t="str">
        <f t="shared" si="23"/>
        <v/>
      </c>
      <c r="EZ8" s="29"/>
      <c r="FA8" s="29"/>
      <c r="FB8" s="29"/>
      <c r="FC8" s="29"/>
      <c r="FD8" s="34" t="str">
        <f t="shared" si="24"/>
        <v/>
      </c>
      <c r="FE8" s="35" t="str">
        <f t="shared" si="25"/>
        <v/>
      </c>
      <c r="FF8" s="33" t="str">
        <f t="shared" si="26"/>
        <v/>
      </c>
      <c r="FG8" s="33" t="str">
        <f t="shared" si="27"/>
        <v/>
      </c>
      <c r="FH8" s="33" t="str">
        <f t="shared" si="28"/>
        <v/>
      </c>
      <c r="FI8" s="33" t="str">
        <f t="shared" si="29"/>
        <v/>
      </c>
      <c r="FJ8" s="33" t="str">
        <f t="shared" si="30"/>
        <v/>
      </c>
      <c r="FK8" s="33" t="str">
        <f t="shared" si="31"/>
        <v/>
      </c>
      <c r="FL8" s="33" t="str">
        <f t="shared" si="32"/>
        <v/>
      </c>
      <c r="FM8" s="34" t="str">
        <f t="shared" si="33"/>
        <v/>
      </c>
      <c r="FN8" s="35" t="str">
        <f t="shared" si="34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5"/>
        <v/>
      </c>
      <c r="FX8" s="32" t="str">
        <f t="shared" si="36"/>
        <v/>
      </c>
      <c r="FY8" s="31" t="str">
        <f t="shared" si="37"/>
        <v/>
      </c>
      <c r="FZ8" s="32" t="str">
        <f t="shared" si="38"/>
        <v/>
      </c>
    </row>
    <row r="9" spans="1:182" s="1" customFormat="1" ht="24.75" customHeight="1" x14ac:dyDescent="0.3">
      <c r="A9" s="15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40"/>
        <v/>
      </c>
      <c r="EJ9" s="33" t="str">
        <f t="shared" si="41"/>
        <v/>
      </c>
      <c r="EK9" s="33" t="str">
        <f t="shared" si="42"/>
        <v/>
      </c>
      <c r="EL9" s="33" t="str">
        <f t="shared" si="15"/>
        <v/>
      </c>
      <c r="EM9" s="29"/>
      <c r="EN9" s="29"/>
      <c r="EO9" s="29"/>
      <c r="EP9" s="29"/>
      <c r="EQ9" s="34" t="str">
        <f t="shared" si="16"/>
        <v/>
      </c>
      <c r="ER9" s="35" t="str">
        <f t="shared" si="17"/>
        <v/>
      </c>
      <c r="ES9" s="33" t="str">
        <f t="shared" si="18"/>
        <v/>
      </c>
      <c r="ET9" s="33" t="str">
        <f t="shared" si="19"/>
        <v/>
      </c>
      <c r="EU9" s="33" t="str">
        <f t="shared" si="20"/>
        <v/>
      </c>
      <c r="EV9" s="33" t="str">
        <f t="shared" si="39"/>
        <v/>
      </c>
      <c r="EW9" s="33" t="str">
        <f t="shared" si="21"/>
        <v/>
      </c>
      <c r="EX9" s="33" t="str">
        <f t="shared" si="22"/>
        <v/>
      </c>
      <c r="EY9" s="33" t="str">
        <f t="shared" si="23"/>
        <v/>
      </c>
      <c r="EZ9" s="29"/>
      <c r="FA9" s="29"/>
      <c r="FB9" s="29"/>
      <c r="FC9" s="29"/>
      <c r="FD9" s="34" t="str">
        <f t="shared" si="24"/>
        <v/>
      </c>
      <c r="FE9" s="35" t="str">
        <f t="shared" si="25"/>
        <v/>
      </c>
      <c r="FF9" s="33" t="str">
        <f t="shared" si="26"/>
        <v/>
      </c>
      <c r="FG9" s="33" t="str">
        <f t="shared" si="27"/>
        <v/>
      </c>
      <c r="FH9" s="33" t="str">
        <f t="shared" si="28"/>
        <v/>
      </c>
      <c r="FI9" s="33" t="str">
        <f t="shared" si="29"/>
        <v/>
      </c>
      <c r="FJ9" s="33" t="str">
        <f t="shared" si="30"/>
        <v/>
      </c>
      <c r="FK9" s="33" t="str">
        <f t="shared" si="31"/>
        <v/>
      </c>
      <c r="FL9" s="33" t="str">
        <f t="shared" si="32"/>
        <v/>
      </c>
      <c r="FM9" s="34" t="str">
        <f t="shared" si="33"/>
        <v/>
      </c>
      <c r="FN9" s="35" t="str">
        <f t="shared" si="34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5"/>
        <v/>
      </c>
      <c r="FX9" s="32" t="str">
        <f t="shared" si="36"/>
        <v/>
      </c>
      <c r="FY9" s="31" t="str">
        <f t="shared" si="37"/>
        <v/>
      </c>
      <c r="FZ9" s="32" t="str">
        <f t="shared" si="38"/>
        <v/>
      </c>
    </row>
    <row r="10" spans="1:182" s="1" customFormat="1" ht="24.75" customHeight="1" x14ac:dyDescent="0.3">
      <c r="A10" s="15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40"/>
        <v/>
      </c>
      <c r="EJ10" s="33" t="str">
        <f t="shared" si="41"/>
        <v/>
      </c>
      <c r="EK10" s="33" t="str">
        <f t="shared" si="42"/>
        <v/>
      </c>
      <c r="EL10" s="33" t="str">
        <f t="shared" si="15"/>
        <v/>
      </c>
      <c r="EM10" s="29"/>
      <c r="EN10" s="29"/>
      <c r="EO10" s="29"/>
      <c r="EP10" s="29"/>
      <c r="EQ10" s="34" t="str">
        <f t="shared" si="16"/>
        <v/>
      </c>
      <c r="ER10" s="35" t="str">
        <f t="shared" si="17"/>
        <v/>
      </c>
      <c r="ES10" s="33" t="str">
        <f t="shared" si="18"/>
        <v/>
      </c>
      <c r="ET10" s="33" t="str">
        <f t="shared" si="19"/>
        <v/>
      </c>
      <c r="EU10" s="33" t="str">
        <f t="shared" si="20"/>
        <v/>
      </c>
      <c r="EV10" s="33" t="str">
        <f t="shared" si="39"/>
        <v/>
      </c>
      <c r="EW10" s="33" t="str">
        <f t="shared" si="21"/>
        <v/>
      </c>
      <c r="EX10" s="33" t="str">
        <f t="shared" si="22"/>
        <v/>
      </c>
      <c r="EY10" s="33" t="str">
        <f t="shared" si="23"/>
        <v/>
      </c>
      <c r="EZ10" s="29"/>
      <c r="FA10" s="29"/>
      <c r="FB10" s="29"/>
      <c r="FC10" s="29"/>
      <c r="FD10" s="34" t="str">
        <f t="shared" si="24"/>
        <v/>
      </c>
      <c r="FE10" s="35" t="str">
        <f t="shared" si="25"/>
        <v/>
      </c>
      <c r="FF10" s="33" t="str">
        <f t="shared" si="26"/>
        <v/>
      </c>
      <c r="FG10" s="33" t="str">
        <f t="shared" si="27"/>
        <v/>
      </c>
      <c r="FH10" s="33" t="str">
        <f t="shared" si="28"/>
        <v/>
      </c>
      <c r="FI10" s="33" t="str">
        <f t="shared" si="29"/>
        <v/>
      </c>
      <c r="FJ10" s="33" t="str">
        <f t="shared" si="30"/>
        <v/>
      </c>
      <c r="FK10" s="33" t="str">
        <f t="shared" si="31"/>
        <v/>
      </c>
      <c r="FL10" s="33" t="str">
        <f t="shared" si="32"/>
        <v/>
      </c>
      <c r="FM10" s="34" t="str">
        <f t="shared" si="33"/>
        <v/>
      </c>
      <c r="FN10" s="35" t="str">
        <f t="shared" si="34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5"/>
        <v/>
      </c>
      <c r="FX10" s="32" t="str">
        <f t="shared" si="36"/>
        <v/>
      </c>
      <c r="FY10" s="31" t="str">
        <f t="shared" si="37"/>
        <v/>
      </c>
      <c r="FZ10" s="32" t="str">
        <f t="shared" si="38"/>
        <v/>
      </c>
    </row>
    <row r="11" spans="1:182" s="1" customFormat="1" ht="24.75" customHeight="1" x14ac:dyDescent="0.3">
      <c r="A11" s="15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40"/>
        <v/>
      </c>
      <c r="EJ11" s="33" t="str">
        <f t="shared" si="41"/>
        <v/>
      </c>
      <c r="EK11" s="33" t="str">
        <f t="shared" si="42"/>
        <v/>
      </c>
      <c r="EL11" s="33" t="str">
        <f t="shared" si="15"/>
        <v/>
      </c>
      <c r="EM11" s="29"/>
      <c r="EN11" s="29"/>
      <c r="EO11" s="29"/>
      <c r="EP11" s="29"/>
      <c r="EQ11" s="34" t="str">
        <f t="shared" si="16"/>
        <v/>
      </c>
      <c r="ER11" s="35" t="str">
        <f t="shared" si="17"/>
        <v/>
      </c>
      <c r="ES11" s="33" t="str">
        <f t="shared" si="18"/>
        <v/>
      </c>
      <c r="ET11" s="33" t="str">
        <f t="shared" si="19"/>
        <v/>
      </c>
      <c r="EU11" s="33" t="str">
        <f t="shared" si="20"/>
        <v/>
      </c>
      <c r="EV11" s="33" t="str">
        <f t="shared" si="39"/>
        <v/>
      </c>
      <c r="EW11" s="33" t="str">
        <f t="shared" si="21"/>
        <v/>
      </c>
      <c r="EX11" s="33" t="str">
        <f t="shared" si="22"/>
        <v/>
      </c>
      <c r="EY11" s="33" t="str">
        <f t="shared" si="23"/>
        <v/>
      </c>
      <c r="EZ11" s="29"/>
      <c r="FA11" s="29"/>
      <c r="FB11" s="29"/>
      <c r="FC11" s="29"/>
      <c r="FD11" s="34" t="str">
        <f t="shared" si="24"/>
        <v/>
      </c>
      <c r="FE11" s="35" t="str">
        <f t="shared" si="25"/>
        <v/>
      </c>
      <c r="FF11" s="33" t="str">
        <f t="shared" si="26"/>
        <v/>
      </c>
      <c r="FG11" s="33" t="str">
        <f t="shared" si="27"/>
        <v/>
      </c>
      <c r="FH11" s="33" t="str">
        <f t="shared" si="28"/>
        <v/>
      </c>
      <c r="FI11" s="33" t="str">
        <f t="shared" si="29"/>
        <v/>
      </c>
      <c r="FJ11" s="33" t="str">
        <f t="shared" si="30"/>
        <v/>
      </c>
      <c r="FK11" s="33" t="str">
        <f t="shared" si="31"/>
        <v/>
      </c>
      <c r="FL11" s="33" t="str">
        <f t="shared" si="32"/>
        <v/>
      </c>
      <c r="FM11" s="34" t="str">
        <f t="shared" si="33"/>
        <v/>
      </c>
      <c r="FN11" s="35" t="str">
        <f t="shared" si="34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5"/>
        <v/>
      </c>
      <c r="FX11" s="32" t="str">
        <f t="shared" si="36"/>
        <v/>
      </c>
      <c r="FY11" s="31" t="str">
        <f t="shared" si="37"/>
        <v/>
      </c>
      <c r="FZ11" s="32" t="str">
        <f t="shared" si="38"/>
        <v/>
      </c>
    </row>
    <row r="12" spans="1:182" s="1" customFormat="1" ht="24.75" customHeight="1" x14ac:dyDescent="0.3">
      <c r="A12" s="145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40"/>
        <v/>
      </c>
      <c r="EJ12" s="33" t="str">
        <f t="shared" si="41"/>
        <v/>
      </c>
      <c r="EK12" s="33" t="str">
        <f t="shared" si="42"/>
        <v/>
      </c>
      <c r="EL12" s="33" t="str">
        <f t="shared" si="15"/>
        <v/>
      </c>
      <c r="EM12" s="29"/>
      <c r="EN12" s="29"/>
      <c r="EO12" s="29"/>
      <c r="EP12" s="29"/>
      <c r="EQ12" s="34" t="str">
        <f t="shared" si="16"/>
        <v/>
      </c>
      <c r="ER12" s="35" t="str">
        <f t="shared" si="17"/>
        <v/>
      </c>
      <c r="ES12" s="33" t="str">
        <f t="shared" si="18"/>
        <v/>
      </c>
      <c r="ET12" s="33" t="str">
        <f t="shared" si="19"/>
        <v/>
      </c>
      <c r="EU12" s="33" t="str">
        <f t="shared" si="20"/>
        <v/>
      </c>
      <c r="EV12" s="33" t="str">
        <f t="shared" si="39"/>
        <v/>
      </c>
      <c r="EW12" s="33" t="str">
        <f t="shared" si="21"/>
        <v/>
      </c>
      <c r="EX12" s="33" t="str">
        <f t="shared" si="22"/>
        <v/>
      </c>
      <c r="EY12" s="33" t="str">
        <f t="shared" si="23"/>
        <v/>
      </c>
      <c r="EZ12" s="29"/>
      <c r="FA12" s="29"/>
      <c r="FB12" s="29"/>
      <c r="FC12" s="29"/>
      <c r="FD12" s="34" t="str">
        <f t="shared" si="24"/>
        <v/>
      </c>
      <c r="FE12" s="35" t="str">
        <f t="shared" si="25"/>
        <v/>
      </c>
      <c r="FF12" s="33" t="str">
        <f t="shared" si="26"/>
        <v/>
      </c>
      <c r="FG12" s="33" t="str">
        <f t="shared" si="27"/>
        <v/>
      </c>
      <c r="FH12" s="33" t="str">
        <f t="shared" si="28"/>
        <v/>
      </c>
      <c r="FI12" s="33" t="str">
        <f t="shared" si="29"/>
        <v/>
      </c>
      <c r="FJ12" s="33" t="str">
        <f t="shared" si="30"/>
        <v/>
      </c>
      <c r="FK12" s="33" t="str">
        <f t="shared" si="31"/>
        <v/>
      </c>
      <c r="FL12" s="33" t="str">
        <f t="shared" si="32"/>
        <v/>
      </c>
      <c r="FM12" s="34" t="str">
        <f t="shared" si="33"/>
        <v/>
      </c>
      <c r="FN12" s="35" t="str">
        <f t="shared" si="34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5"/>
        <v/>
      </c>
      <c r="FX12" s="32" t="str">
        <f t="shared" si="36"/>
        <v/>
      </c>
      <c r="FY12" s="31" t="str">
        <f t="shared" si="37"/>
        <v/>
      </c>
      <c r="FZ12" s="32" t="str">
        <f t="shared" si="38"/>
        <v/>
      </c>
    </row>
    <row r="13" spans="1:182" s="1" customFormat="1" ht="24.75" customHeight="1" x14ac:dyDescent="0.3">
      <c r="A13" s="1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40"/>
        <v/>
      </c>
      <c r="EJ13" s="33" t="str">
        <f t="shared" si="41"/>
        <v/>
      </c>
      <c r="EK13" s="33" t="str">
        <f t="shared" si="42"/>
        <v/>
      </c>
      <c r="EL13" s="33" t="str">
        <f t="shared" si="15"/>
        <v/>
      </c>
      <c r="EM13" s="29"/>
      <c r="EN13" s="29"/>
      <c r="EO13" s="29"/>
      <c r="EP13" s="29"/>
      <c r="EQ13" s="34" t="str">
        <f t="shared" si="16"/>
        <v/>
      </c>
      <c r="ER13" s="35" t="str">
        <f t="shared" si="17"/>
        <v/>
      </c>
      <c r="ES13" s="33" t="str">
        <f t="shared" si="18"/>
        <v/>
      </c>
      <c r="ET13" s="33" t="str">
        <f t="shared" si="19"/>
        <v/>
      </c>
      <c r="EU13" s="33" t="str">
        <f t="shared" si="20"/>
        <v/>
      </c>
      <c r="EV13" s="33" t="str">
        <f t="shared" si="39"/>
        <v/>
      </c>
      <c r="EW13" s="33" t="str">
        <f t="shared" si="21"/>
        <v/>
      </c>
      <c r="EX13" s="33" t="str">
        <f t="shared" si="22"/>
        <v/>
      </c>
      <c r="EY13" s="33" t="str">
        <f t="shared" si="23"/>
        <v/>
      </c>
      <c r="EZ13" s="29"/>
      <c r="FA13" s="29"/>
      <c r="FB13" s="29"/>
      <c r="FC13" s="29"/>
      <c r="FD13" s="34" t="str">
        <f t="shared" si="24"/>
        <v/>
      </c>
      <c r="FE13" s="35" t="str">
        <f t="shared" si="25"/>
        <v/>
      </c>
      <c r="FF13" s="33" t="str">
        <f t="shared" si="26"/>
        <v/>
      </c>
      <c r="FG13" s="33" t="str">
        <f t="shared" si="27"/>
        <v/>
      </c>
      <c r="FH13" s="33" t="str">
        <f t="shared" si="28"/>
        <v/>
      </c>
      <c r="FI13" s="33" t="str">
        <f t="shared" si="29"/>
        <v/>
      </c>
      <c r="FJ13" s="33" t="str">
        <f t="shared" si="30"/>
        <v/>
      </c>
      <c r="FK13" s="33" t="str">
        <f t="shared" si="31"/>
        <v/>
      </c>
      <c r="FL13" s="33" t="str">
        <f t="shared" si="32"/>
        <v/>
      </c>
      <c r="FM13" s="34" t="str">
        <f t="shared" si="33"/>
        <v/>
      </c>
      <c r="FN13" s="35" t="str">
        <f t="shared" si="34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5"/>
        <v/>
      </c>
      <c r="FX13" s="32" t="str">
        <f t="shared" si="36"/>
        <v/>
      </c>
      <c r="FY13" s="31" t="str">
        <f t="shared" si="37"/>
        <v/>
      </c>
      <c r="FZ13" s="32" t="str">
        <f t="shared" si="38"/>
        <v/>
      </c>
    </row>
    <row r="14" spans="1:182" s="1" customFormat="1" ht="24.75" customHeight="1" x14ac:dyDescent="0.3">
      <c r="A14" s="14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40"/>
        <v/>
      </c>
      <c r="EJ14" s="33" t="str">
        <f t="shared" si="41"/>
        <v/>
      </c>
      <c r="EK14" s="33" t="str">
        <f t="shared" si="42"/>
        <v/>
      </c>
      <c r="EL14" s="33" t="str">
        <f t="shared" si="15"/>
        <v/>
      </c>
      <c r="EM14" s="29"/>
      <c r="EN14" s="29"/>
      <c r="EO14" s="29"/>
      <c r="EP14" s="29"/>
      <c r="EQ14" s="34" t="str">
        <f t="shared" si="16"/>
        <v/>
      </c>
      <c r="ER14" s="35" t="str">
        <f t="shared" si="17"/>
        <v/>
      </c>
      <c r="ES14" s="33" t="str">
        <f t="shared" si="18"/>
        <v/>
      </c>
      <c r="ET14" s="33" t="str">
        <f t="shared" si="19"/>
        <v/>
      </c>
      <c r="EU14" s="33" t="str">
        <f t="shared" si="20"/>
        <v/>
      </c>
      <c r="EV14" s="33" t="str">
        <f t="shared" si="39"/>
        <v/>
      </c>
      <c r="EW14" s="33" t="str">
        <f t="shared" si="21"/>
        <v/>
      </c>
      <c r="EX14" s="33" t="str">
        <f t="shared" si="22"/>
        <v/>
      </c>
      <c r="EY14" s="33" t="str">
        <f t="shared" si="23"/>
        <v/>
      </c>
      <c r="EZ14" s="29"/>
      <c r="FA14" s="29"/>
      <c r="FB14" s="29"/>
      <c r="FC14" s="29"/>
      <c r="FD14" s="34" t="str">
        <f t="shared" si="24"/>
        <v/>
      </c>
      <c r="FE14" s="35" t="str">
        <f t="shared" si="25"/>
        <v/>
      </c>
      <c r="FF14" s="33" t="str">
        <f t="shared" si="26"/>
        <v/>
      </c>
      <c r="FG14" s="33" t="str">
        <f t="shared" si="27"/>
        <v/>
      </c>
      <c r="FH14" s="33" t="str">
        <f t="shared" si="28"/>
        <v/>
      </c>
      <c r="FI14" s="33" t="str">
        <f t="shared" si="29"/>
        <v/>
      </c>
      <c r="FJ14" s="33" t="str">
        <f t="shared" si="30"/>
        <v/>
      </c>
      <c r="FK14" s="33" t="str">
        <f t="shared" si="31"/>
        <v/>
      </c>
      <c r="FL14" s="33" t="str">
        <f t="shared" si="32"/>
        <v/>
      </c>
      <c r="FM14" s="34" t="str">
        <f t="shared" si="33"/>
        <v/>
      </c>
      <c r="FN14" s="35" t="str">
        <f t="shared" si="34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5"/>
        <v/>
      </c>
      <c r="FX14" s="32" t="str">
        <f t="shared" si="36"/>
        <v/>
      </c>
      <c r="FY14" s="31" t="str">
        <f t="shared" si="37"/>
        <v/>
      </c>
      <c r="FZ14" s="32" t="str">
        <f t="shared" si="38"/>
        <v/>
      </c>
    </row>
    <row r="15" spans="1:182" s="1" customFormat="1" ht="24.75" customHeight="1" x14ac:dyDescent="0.3">
      <c r="A15" s="14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40"/>
        <v/>
      </c>
      <c r="EJ15" s="33" t="str">
        <f t="shared" si="41"/>
        <v/>
      </c>
      <c r="EK15" s="33" t="str">
        <f t="shared" si="42"/>
        <v/>
      </c>
      <c r="EL15" s="33" t="str">
        <f t="shared" si="15"/>
        <v/>
      </c>
      <c r="EM15" s="29"/>
      <c r="EN15" s="29"/>
      <c r="EO15" s="29"/>
      <c r="EP15" s="29"/>
      <c r="EQ15" s="34" t="str">
        <f t="shared" si="16"/>
        <v/>
      </c>
      <c r="ER15" s="35" t="str">
        <f t="shared" si="17"/>
        <v/>
      </c>
      <c r="ES15" s="33" t="str">
        <f t="shared" si="18"/>
        <v/>
      </c>
      <c r="ET15" s="33" t="str">
        <f t="shared" si="19"/>
        <v/>
      </c>
      <c r="EU15" s="33" t="str">
        <f t="shared" si="20"/>
        <v/>
      </c>
      <c r="EV15" s="33" t="str">
        <f t="shared" si="39"/>
        <v/>
      </c>
      <c r="EW15" s="33" t="str">
        <f t="shared" si="21"/>
        <v/>
      </c>
      <c r="EX15" s="33" t="str">
        <f t="shared" si="22"/>
        <v/>
      </c>
      <c r="EY15" s="33" t="str">
        <f t="shared" si="23"/>
        <v/>
      </c>
      <c r="EZ15" s="29"/>
      <c r="FA15" s="29"/>
      <c r="FB15" s="29"/>
      <c r="FC15" s="29"/>
      <c r="FD15" s="34" t="str">
        <f t="shared" si="24"/>
        <v/>
      </c>
      <c r="FE15" s="35" t="str">
        <f t="shared" si="25"/>
        <v/>
      </c>
      <c r="FF15" s="33" t="str">
        <f t="shared" si="26"/>
        <v/>
      </c>
      <c r="FG15" s="33" t="str">
        <f t="shared" si="27"/>
        <v/>
      </c>
      <c r="FH15" s="33" t="str">
        <f t="shared" si="28"/>
        <v/>
      </c>
      <c r="FI15" s="33" t="str">
        <f t="shared" si="29"/>
        <v/>
      </c>
      <c r="FJ15" s="33" t="str">
        <f t="shared" si="30"/>
        <v/>
      </c>
      <c r="FK15" s="33" t="str">
        <f t="shared" si="31"/>
        <v/>
      </c>
      <c r="FL15" s="33" t="str">
        <f t="shared" si="32"/>
        <v/>
      </c>
      <c r="FM15" s="34" t="str">
        <f t="shared" si="33"/>
        <v/>
      </c>
      <c r="FN15" s="35" t="str">
        <f t="shared" si="34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5"/>
        <v/>
      </c>
      <c r="FX15" s="32" t="str">
        <f t="shared" si="36"/>
        <v/>
      </c>
      <c r="FY15" s="31" t="str">
        <f t="shared" si="37"/>
        <v/>
      </c>
      <c r="FZ15" s="32" t="str">
        <f t="shared" si="38"/>
        <v/>
      </c>
    </row>
    <row r="16" spans="1:182" s="1" customFormat="1" ht="24.75" customHeight="1" x14ac:dyDescent="0.3">
      <c r="A16" s="142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40"/>
        <v/>
      </c>
      <c r="EJ16" s="33" t="str">
        <f t="shared" si="41"/>
        <v/>
      </c>
      <c r="EK16" s="33" t="str">
        <f t="shared" si="42"/>
        <v/>
      </c>
      <c r="EL16" s="33" t="str">
        <f t="shared" si="15"/>
        <v/>
      </c>
      <c r="EM16" s="29"/>
      <c r="EN16" s="29"/>
      <c r="EO16" s="29"/>
      <c r="EP16" s="29"/>
      <c r="EQ16" s="34" t="str">
        <f t="shared" si="16"/>
        <v/>
      </c>
      <c r="ER16" s="35" t="str">
        <f t="shared" si="17"/>
        <v/>
      </c>
      <c r="ES16" s="33" t="str">
        <f t="shared" si="18"/>
        <v/>
      </c>
      <c r="ET16" s="33" t="str">
        <f t="shared" si="19"/>
        <v/>
      </c>
      <c r="EU16" s="33" t="str">
        <f t="shared" si="20"/>
        <v/>
      </c>
      <c r="EV16" s="33" t="str">
        <f t="shared" si="39"/>
        <v/>
      </c>
      <c r="EW16" s="33" t="str">
        <f t="shared" si="21"/>
        <v/>
      </c>
      <c r="EX16" s="33" t="str">
        <f t="shared" si="22"/>
        <v/>
      </c>
      <c r="EY16" s="33" t="str">
        <f t="shared" si="23"/>
        <v/>
      </c>
      <c r="EZ16" s="29"/>
      <c r="FA16" s="29"/>
      <c r="FB16" s="29"/>
      <c r="FC16" s="29"/>
      <c r="FD16" s="34" t="str">
        <f t="shared" si="24"/>
        <v/>
      </c>
      <c r="FE16" s="35" t="str">
        <f t="shared" si="25"/>
        <v/>
      </c>
      <c r="FF16" s="33" t="str">
        <f t="shared" si="26"/>
        <v/>
      </c>
      <c r="FG16" s="33" t="str">
        <f t="shared" si="27"/>
        <v/>
      </c>
      <c r="FH16" s="33" t="str">
        <f t="shared" si="28"/>
        <v/>
      </c>
      <c r="FI16" s="33" t="str">
        <f t="shared" si="29"/>
        <v/>
      </c>
      <c r="FJ16" s="33" t="str">
        <f t="shared" si="30"/>
        <v/>
      </c>
      <c r="FK16" s="33" t="str">
        <f t="shared" si="31"/>
        <v/>
      </c>
      <c r="FL16" s="33" t="str">
        <f t="shared" si="32"/>
        <v/>
      </c>
      <c r="FM16" s="34" t="str">
        <f t="shared" si="33"/>
        <v/>
      </c>
      <c r="FN16" s="35" t="str">
        <f t="shared" si="34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5"/>
        <v/>
      </c>
      <c r="FX16" s="32" t="str">
        <f t="shared" si="36"/>
        <v/>
      </c>
      <c r="FY16" s="31" t="str">
        <f t="shared" si="37"/>
        <v/>
      </c>
      <c r="FZ16" s="32" t="str">
        <f t="shared" si="38"/>
        <v/>
      </c>
    </row>
    <row r="17" spans="1:182" s="1" customFormat="1" ht="24.75" customHeight="1" x14ac:dyDescent="0.3">
      <c r="A17" s="14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40"/>
        <v/>
      </c>
      <c r="EJ17" s="33" t="str">
        <f t="shared" si="41"/>
        <v/>
      </c>
      <c r="EK17" s="33" t="str">
        <f t="shared" si="42"/>
        <v/>
      </c>
      <c r="EL17" s="33" t="str">
        <f t="shared" si="15"/>
        <v/>
      </c>
      <c r="EM17" s="29"/>
      <c r="EN17" s="29"/>
      <c r="EO17" s="29"/>
      <c r="EP17" s="29"/>
      <c r="EQ17" s="34" t="str">
        <f t="shared" si="16"/>
        <v/>
      </c>
      <c r="ER17" s="35" t="str">
        <f t="shared" si="17"/>
        <v/>
      </c>
      <c r="ES17" s="33" t="str">
        <f t="shared" si="18"/>
        <v/>
      </c>
      <c r="ET17" s="33" t="str">
        <f t="shared" si="19"/>
        <v/>
      </c>
      <c r="EU17" s="33" t="str">
        <f t="shared" si="20"/>
        <v/>
      </c>
      <c r="EV17" s="33" t="str">
        <f t="shared" si="39"/>
        <v/>
      </c>
      <c r="EW17" s="33" t="str">
        <f t="shared" si="21"/>
        <v/>
      </c>
      <c r="EX17" s="33" t="str">
        <f t="shared" si="22"/>
        <v/>
      </c>
      <c r="EY17" s="33" t="str">
        <f t="shared" si="23"/>
        <v/>
      </c>
      <c r="EZ17" s="29"/>
      <c r="FA17" s="29"/>
      <c r="FB17" s="29"/>
      <c r="FC17" s="29"/>
      <c r="FD17" s="34" t="str">
        <f t="shared" si="24"/>
        <v/>
      </c>
      <c r="FE17" s="35" t="str">
        <f t="shared" si="25"/>
        <v/>
      </c>
      <c r="FF17" s="33" t="str">
        <f t="shared" si="26"/>
        <v/>
      </c>
      <c r="FG17" s="33" t="str">
        <f t="shared" si="27"/>
        <v/>
      </c>
      <c r="FH17" s="33" t="str">
        <f t="shared" si="28"/>
        <v/>
      </c>
      <c r="FI17" s="33" t="str">
        <f t="shared" si="29"/>
        <v/>
      </c>
      <c r="FJ17" s="33" t="str">
        <f t="shared" si="30"/>
        <v/>
      </c>
      <c r="FK17" s="33" t="str">
        <f t="shared" si="31"/>
        <v/>
      </c>
      <c r="FL17" s="33" t="str">
        <f t="shared" si="32"/>
        <v/>
      </c>
      <c r="FM17" s="34" t="str">
        <f t="shared" si="33"/>
        <v/>
      </c>
      <c r="FN17" s="35" t="str">
        <f t="shared" si="34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5"/>
        <v/>
      </c>
      <c r="FX17" s="32" t="str">
        <f t="shared" si="36"/>
        <v/>
      </c>
      <c r="FY17" s="31" t="str">
        <f t="shared" si="37"/>
        <v/>
      </c>
      <c r="FZ17" s="32" t="str">
        <f t="shared" si="38"/>
        <v/>
      </c>
    </row>
    <row r="18" spans="1:182" s="1" customFormat="1" ht="24.75" customHeight="1" x14ac:dyDescent="0.3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40"/>
        <v/>
      </c>
      <c r="EJ18" s="33" t="str">
        <f t="shared" si="41"/>
        <v/>
      </c>
      <c r="EK18" s="33" t="str">
        <f t="shared" si="42"/>
        <v/>
      </c>
      <c r="EL18" s="33" t="str">
        <f t="shared" si="15"/>
        <v/>
      </c>
      <c r="EM18" s="29"/>
      <c r="EN18" s="29"/>
      <c r="EO18" s="29"/>
      <c r="EP18" s="29"/>
      <c r="EQ18" s="34" t="str">
        <f t="shared" si="16"/>
        <v/>
      </c>
      <c r="ER18" s="35" t="str">
        <f t="shared" si="17"/>
        <v/>
      </c>
      <c r="ES18" s="33" t="str">
        <f t="shared" si="18"/>
        <v/>
      </c>
      <c r="ET18" s="33" t="str">
        <f t="shared" si="19"/>
        <v/>
      </c>
      <c r="EU18" s="33" t="str">
        <f t="shared" si="20"/>
        <v/>
      </c>
      <c r="EV18" s="33" t="str">
        <f t="shared" si="39"/>
        <v/>
      </c>
      <c r="EW18" s="33" t="str">
        <f t="shared" si="21"/>
        <v/>
      </c>
      <c r="EX18" s="33" t="str">
        <f t="shared" si="22"/>
        <v/>
      </c>
      <c r="EY18" s="33" t="str">
        <f t="shared" si="23"/>
        <v/>
      </c>
      <c r="EZ18" s="29"/>
      <c r="FA18" s="29"/>
      <c r="FB18" s="29"/>
      <c r="FC18" s="29"/>
      <c r="FD18" s="34" t="str">
        <f t="shared" si="24"/>
        <v/>
      </c>
      <c r="FE18" s="35" t="str">
        <f t="shared" si="25"/>
        <v/>
      </c>
      <c r="FF18" s="33" t="str">
        <f t="shared" si="26"/>
        <v/>
      </c>
      <c r="FG18" s="33" t="str">
        <f t="shared" si="27"/>
        <v/>
      </c>
      <c r="FH18" s="33" t="str">
        <f t="shared" si="28"/>
        <v/>
      </c>
      <c r="FI18" s="33" t="str">
        <f t="shared" si="29"/>
        <v/>
      </c>
      <c r="FJ18" s="33" t="str">
        <f t="shared" si="30"/>
        <v/>
      </c>
      <c r="FK18" s="33" t="str">
        <f t="shared" si="31"/>
        <v/>
      </c>
      <c r="FL18" s="33" t="str">
        <f t="shared" si="32"/>
        <v/>
      </c>
      <c r="FM18" s="34" t="str">
        <f t="shared" si="33"/>
        <v/>
      </c>
      <c r="FN18" s="35" t="str">
        <f t="shared" si="34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5"/>
        <v/>
      </c>
      <c r="FX18" s="32" t="str">
        <f t="shared" si="36"/>
        <v/>
      </c>
      <c r="FY18" s="31" t="str">
        <f t="shared" si="37"/>
        <v/>
      </c>
      <c r="FZ18" s="32" t="str">
        <f t="shared" si="38"/>
        <v/>
      </c>
    </row>
    <row r="19" spans="1:182" s="1" customFormat="1" ht="24.75" customHeight="1" x14ac:dyDescent="0.3">
      <c r="A19" s="14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40"/>
        <v/>
      </c>
      <c r="EJ19" s="33" t="str">
        <f t="shared" si="41"/>
        <v/>
      </c>
      <c r="EK19" s="33" t="str">
        <f t="shared" si="42"/>
        <v/>
      </c>
      <c r="EL19" s="33" t="str">
        <f t="shared" si="15"/>
        <v/>
      </c>
      <c r="EM19" s="29"/>
      <c r="EN19" s="29"/>
      <c r="EO19" s="29"/>
      <c r="EP19" s="29"/>
      <c r="EQ19" s="34" t="str">
        <f t="shared" si="16"/>
        <v/>
      </c>
      <c r="ER19" s="35" t="str">
        <f t="shared" si="17"/>
        <v/>
      </c>
      <c r="ES19" s="33" t="str">
        <f t="shared" si="18"/>
        <v/>
      </c>
      <c r="ET19" s="33" t="str">
        <f t="shared" si="19"/>
        <v/>
      </c>
      <c r="EU19" s="33" t="str">
        <f t="shared" si="20"/>
        <v/>
      </c>
      <c r="EV19" s="33" t="str">
        <f t="shared" si="39"/>
        <v/>
      </c>
      <c r="EW19" s="33" t="str">
        <f t="shared" si="21"/>
        <v/>
      </c>
      <c r="EX19" s="33" t="str">
        <f t="shared" si="22"/>
        <v/>
      </c>
      <c r="EY19" s="33" t="str">
        <f t="shared" si="23"/>
        <v/>
      </c>
      <c r="EZ19" s="29"/>
      <c r="FA19" s="29"/>
      <c r="FB19" s="29"/>
      <c r="FC19" s="29"/>
      <c r="FD19" s="34" t="str">
        <f t="shared" si="24"/>
        <v/>
      </c>
      <c r="FE19" s="35" t="str">
        <f t="shared" si="25"/>
        <v/>
      </c>
      <c r="FF19" s="33" t="str">
        <f t="shared" si="26"/>
        <v/>
      </c>
      <c r="FG19" s="33" t="str">
        <f t="shared" si="27"/>
        <v/>
      </c>
      <c r="FH19" s="33" t="str">
        <f t="shared" si="28"/>
        <v/>
      </c>
      <c r="FI19" s="33" t="str">
        <f t="shared" si="29"/>
        <v/>
      </c>
      <c r="FJ19" s="33" t="str">
        <f t="shared" si="30"/>
        <v/>
      </c>
      <c r="FK19" s="33" t="str">
        <f t="shared" si="31"/>
        <v/>
      </c>
      <c r="FL19" s="33" t="str">
        <f t="shared" si="32"/>
        <v/>
      </c>
      <c r="FM19" s="34" t="str">
        <f t="shared" si="33"/>
        <v/>
      </c>
      <c r="FN19" s="35" t="str">
        <f t="shared" si="34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5"/>
        <v/>
      </c>
      <c r="FX19" s="32" t="str">
        <f t="shared" si="36"/>
        <v/>
      </c>
      <c r="FY19" s="31" t="str">
        <f t="shared" si="37"/>
        <v/>
      </c>
      <c r="FZ19" s="32" t="str">
        <f t="shared" si="38"/>
        <v/>
      </c>
    </row>
    <row r="20" spans="1:182" s="1" customFormat="1" ht="24.75" customHeight="1" x14ac:dyDescent="0.3">
      <c r="A20" s="1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40"/>
        <v/>
      </c>
      <c r="EJ20" s="33" t="str">
        <f t="shared" si="41"/>
        <v/>
      </c>
      <c r="EK20" s="33" t="str">
        <f t="shared" si="42"/>
        <v/>
      </c>
      <c r="EL20" s="33" t="str">
        <f t="shared" si="15"/>
        <v/>
      </c>
      <c r="EM20" s="29"/>
      <c r="EN20" s="29"/>
      <c r="EO20" s="29"/>
      <c r="EP20" s="29"/>
      <c r="EQ20" s="34" t="str">
        <f t="shared" si="16"/>
        <v/>
      </c>
      <c r="ER20" s="35" t="str">
        <f t="shared" si="17"/>
        <v/>
      </c>
      <c r="ES20" s="33" t="str">
        <f t="shared" si="18"/>
        <v/>
      </c>
      <c r="ET20" s="33" t="str">
        <f t="shared" si="19"/>
        <v/>
      </c>
      <c r="EU20" s="33" t="str">
        <f t="shared" si="20"/>
        <v/>
      </c>
      <c r="EV20" s="33" t="str">
        <f t="shared" si="39"/>
        <v/>
      </c>
      <c r="EW20" s="33" t="str">
        <f t="shared" si="21"/>
        <v/>
      </c>
      <c r="EX20" s="33" t="str">
        <f t="shared" si="22"/>
        <v/>
      </c>
      <c r="EY20" s="33" t="str">
        <f t="shared" si="23"/>
        <v/>
      </c>
      <c r="EZ20" s="29"/>
      <c r="FA20" s="29"/>
      <c r="FB20" s="29"/>
      <c r="FC20" s="29"/>
      <c r="FD20" s="34" t="str">
        <f t="shared" si="24"/>
        <v/>
      </c>
      <c r="FE20" s="35" t="str">
        <f t="shared" si="25"/>
        <v/>
      </c>
      <c r="FF20" s="33" t="str">
        <f t="shared" si="26"/>
        <v/>
      </c>
      <c r="FG20" s="33" t="str">
        <f t="shared" si="27"/>
        <v/>
      </c>
      <c r="FH20" s="33" t="str">
        <f t="shared" si="28"/>
        <v/>
      </c>
      <c r="FI20" s="33" t="str">
        <f t="shared" si="29"/>
        <v/>
      </c>
      <c r="FJ20" s="33" t="str">
        <f t="shared" si="30"/>
        <v/>
      </c>
      <c r="FK20" s="33" t="str">
        <f t="shared" si="31"/>
        <v/>
      </c>
      <c r="FL20" s="33" t="str">
        <f t="shared" si="32"/>
        <v/>
      </c>
      <c r="FM20" s="34" t="str">
        <f t="shared" si="33"/>
        <v/>
      </c>
      <c r="FN20" s="35" t="str">
        <f t="shared" si="34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5"/>
        <v/>
      </c>
      <c r="FX20" s="32" t="str">
        <f t="shared" si="36"/>
        <v/>
      </c>
      <c r="FY20" s="31" t="str">
        <f t="shared" si="37"/>
        <v/>
      </c>
      <c r="FZ20" s="32" t="str">
        <f t="shared" si="38"/>
        <v/>
      </c>
    </row>
    <row r="21" spans="1:182" s="1" customFormat="1" ht="24.75" customHeight="1" x14ac:dyDescent="0.3">
      <c r="A21" s="144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40"/>
        <v/>
      </c>
      <c r="EJ21" s="33" t="str">
        <f t="shared" si="41"/>
        <v/>
      </c>
      <c r="EK21" s="33" t="str">
        <f t="shared" si="42"/>
        <v/>
      </c>
      <c r="EL21" s="33" t="str">
        <f t="shared" si="15"/>
        <v/>
      </c>
      <c r="EM21" s="29"/>
      <c r="EN21" s="29"/>
      <c r="EO21" s="29"/>
      <c r="EP21" s="29"/>
      <c r="EQ21" s="34" t="str">
        <f t="shared" si="16"/>
        <v/>
      </c>
      <c r="ER21" s="35" t="str">
        <f t="shared" si="17"/>
        <v/>
      </c>
      <c r="ES21" s="33" t="str">
        <f t="shared" si="18"/>
        <v/>
      </c>
      <c r="ET21" s="33" t="str">
        <f t="shared" si="19"/>
        <v/>
      </c>
      <c r="EU21" s="33" t="str">
        <f t="shared" si="20"/>
        <v/>
      </c>
      <c r="EV21" s="33" t="str">
        <f t="shared" si="39"/>
        <v/>
      </c>
      <c r="EW21" s="33" t="str">
        <f t="shared" si="21"/>
        <v/>
      </c>
      <c r="EX21" s="33" t="str">
        <f t="shared" si="22"/>
        <v/>
      </c>
      <c r="EY21" s="33" t="str">
        <f t="shared" si="23"/>
        <v/>
      </c>
      <c r="EZ21" s="29"/>
      <c r="FA21" s="29"/>
      <c r="FB21" s="29"/>
      <c r="FC21" s="29"/>
      <c r="FD21" s="34" t="str">
        <f t="shared" si="24"/>
        <v/>
      </c>
      <c r="FE21" s="35" t="str">
        <f t="shared" si="25"/>
        <v/>
      </c>
      <c r="FF21" s="33" t="str">
        <f t="shared" si="26"/>
        <v/>
      </c>
      <c r="FG21" s="33" t="str">
        <f t="shared" si="27"/>
        <v/>
      </c>
      <c r="FH21" s="33" t="str">
        <f t="shared" si="28"/>
        <v/>
      </c>
      <c r="FI21" s="33" t="str">
        <f t="shared" si="29"/>
        <v/>
      </c>
      <c r="FJ21" s="33" t="str">
        <f t="shared" si="30"/>
        <v/>
      </c>
      <c r="FK21" s="33" t="str">
        <f t="shared" si="31"/>
        <v/>
      </c>
      <c r="FL21" s="33" t="str">
        <f t="shared" si="32"/>
        <v/>
      </c>
      <c r="FM21" s="34" t="str">
        <f t="shared" si="33"/>
        <v/>
      </c>
      <c r="FN21" s="35" t="str">
        <f t="shared" si="34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5"/>
        <v/>
      </c>
      <c r="FX21" s="32" t="str">
        <f t="shared" si="36"/>
        <v/>
      </c>
      <c r="FY21" s="31" t="str">
        <f t="shared" si="37"/>
        <v/>
      </c>
      <c r="FZ21" s="32" t="str">
        <f t="shared" si="38"/>
        <v/>
      </c>
    </row>
    <row r="22" spans="1:182" s="1" customFormat="1" ht="24.75" customHeight="1" x14ac:dyDescent="0.3">
      <c r="A22" s="14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40"/>
        <v/>
      </c>
      <c r="EJ22" s="33" t="str">
        <f t="shared" si="41"/>
        <v/>
      </c>
      <c r="EK22" s="33" t="str">
        <f t="shared" si="42"/>
        <v/>
      </c>
      <c r="EL22" s="33" t="str">
        <f t="shared" si="15"/>
        <v/>
      </c>
      <c r="EM22" s="29"/>
      <c r="EN22" s="29"/>
      <c r="EO22" s="29"/>
      <c r="EP22" s="29"/>
      <c r="EQ22" s="34" t="str">
        <f t="shared" si="16"/>
        <v/>
      </c>
      <c r="ER22" s="35" t="str">
        <f t="shared" si="17"/>
        <v/>
      </c>
      <c r="ES22" s="33" t="str">
        <f t="shared" si="18"/>
        <v/>
      </c>
      <c r="ET22" s="33" t="str">
        <f t="shared" si="19"/>
        <v/>
      </c>
      <c r="EU22" s="33" t="str">
        <f t="shared" si="20"/>
        <v/>
      </c>
      <c r="EV22" s="33" t="str">
        <f t="shared" si="39"/>
        <v/>
      </c>
      <c r="EW22" s="33" t="str">
        <f t="shared" si="21"/>
        <v/>
      </c>
      <c r="EX22" s="33" t="str">
        <f t="shared" si="22"/>
        <v/>
      </c>
      <c r="EY22" s="33" t="str">
        <f t="shared" si="23"/>
        <v/>
      </c>
      <c r="EZ22" s="29"/>
      <c r="FA22" s="29"/>
      <c r="FB22" s="29"/>
      <c r="FC22" s="29"/>
      <c r="FD22" s="34" t="str">
        <f t="shared" si="24"/>
        <v/>
      </c>
      <c r="FE22" s="35" t="str">
        <f t="shared" si="25"/>
        <v/>
      </c>
      <c r="FF22" s="33" t="str">
        <f t="shared" si="26"/>
        <v/>
      </c>
      <c r="FG22" s="33" t="str">
        <f t="shared" si="27"/>
        <v/>
      </c>
      <c r="FH22" s="33" t="str">
        <f t="shared" si="28"/>
        <v/>
      </c>
      <c r="FI22" s="33" t="str">
        <f t="shared" si="29"/>
        <v/>
      </c>
      <c r="FJ22" s="33" t="str">
        <f t="shared" si="30"/>
        <v/>
      </c>
      <c r="FK22" s="33" t="str">
        <f t="shared" si="31"/>
        <v/>
      </c>
      <c r="FL22" s="33" t="str">
        <f t="shared" si="32"/>
        <v/>
      </c>
      <c r="FM22" s="34" t="str">
        <f t="shared" si="33"/>
        <v/>
      </c>
      <c r="FN22" s="35" t="str">
        <f t="shared" si="34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5"/>
        <v/>
      </c>
      <c r="FX22" s="32" t="str">
        <f t="shared" si="36"/>
        <v/>
      </c>
      <c r="FY22" s="31" t="str">
        <f t="shared" si="37"/>
        <v/>
      </c>
      <c r="FZ22" s="32" t="str">
        <f t="shared" si="38"/>
        <v/>
      </c>
    </row>
    <row r="23" spans="1:182" s="1" customFormat="1" ht="24.75" customHeight="1" x14ac:dyDescent="0.3">
      <c r="A23" s="14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40"/>
        <v/>
      </c>
      <c r="EJ23" s="33" t="str">
        <f t="shared" si="41"/>
        <v/>
      </c>
      <c r="EK23" s="33" t="str">
        <f t="shared" si="42"/>
        <v/>
      </c>
      <c r="EL23" s="33" t="str">
        <f t="shared" si="15"/>
        <v/>
      </c>
      <c r="EM23" s="29"/>
      <c r="EN23" s="29"/>
      <c r="EO23" s="29"/>
      <c r="EP23" s="29"/>
      <c r="EQ23" s="34" t="str">
        <f t="shared" si="16"/>
        <v/>
      </c>
      <c r="ER23" s="35" t="str">
        <f t="shared" si="17"/>
        <v/>
      </c>
      <c r="ES23" s="33" t="str">
        <f t="shared" si="18"/>
        <v/>
      </c>
      <c r="ET23" s="33" t="str">
        <f t="shared" si="19"/>
        <v/>
      </c>
      <c r="EU23" s="33" t="str">
        <f t="shared" si="20"/>
        <v/>
      </c>
      <c r="EV23" s="33" t="str">
        <f t="shared" si="39"/>
        <v/>
      </c>
      <c r="EW23" s="33" t="str">
        <f t="shared" si="21"/>
        <v/>
      </c>
      <c r="EX23" s="33" t="str">
        <f t="shared" si="22"/>
        <v/>
      </c>
      <c r="EY23" s="33" t="str">
        <f t="shared" si="23"/>
        <v/>
      </c>
      <c r="EZ23" s="29"/>
      <c r="FA23" s="29"/>
      <c r="FB23" s="29"/>
      <c r="FC23" s="29"/>
      <c r="FD23" s="34" t="str">
        <f t="shared" si="24"/>
        <v/>
      </c>
      <c r="FE23" s="35" t="str">
        <f t="shared" si="25"/>
        <v/>
      </c>
      <c r="FF23" s="33" t="str">
        <f t="shared" si="26"/>
        <v/>
      </c>
      <c r="FG23" s="33" t="str">
        <f t="shared" si="27"/>
        <v/>
      </c>
      <c r="FH23" s="33" t="str">
        <f t="shared" si="28"/>
        <v/>
      </c>
      <c r="FI23" s="33" t="str">
        <f t="shared" si="29"/>
        <v/>
      </c>
      <c r="FJ23" s="33" t="str">
        <f t="shared" si="30"/>
        <v/>
      </c>
      <c r="FK23" s="33" t="str">
        <f t="shared" si="31"/>
        <v/>
      </c>
      <c r="FL23" s="33" t="str">
        <f t="shared" si="32"/>
        <v/>
      </c>
      <c r="FM23" s="34" t="str">
        <f t="shared" si="33"/>
        <v/>
      </c>
      <c r="FN23" s="35" t="str">
        <f t="shared" si="34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5"/>
        <v/>
      </c>
      <c r="FX23" s="32" t="str">
        <f t="shared" si="36"/>
        <v/>
      </c>
      <c r="FY23" s="31" t="str">
        <f t="shared" si="37"/>
        <v/>
      </c>
      <c r="FZ23" s="32" t="str">
        <f t="shared" si="38"/>
        <v/>
      </c>
    </row>
    <row r="24" spans="1:182" s="1" customFormat="1" ht="24.75" customHeight="1" x14ac:dyDescent="0.3">
      <c r="A24" s="14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40"/>
        <v/>
      </c>
      <c r="EJ24" s="33" t="str">
        <f t="shared" si="41"/>
        <v/>
      </c>
      <c r="EK24" s="33" t="str">
        <f t="shared" si="42"/>
        <v/>
      </c>
      <c r="EL24" s="33" t="str">
        <f t="shared" si="15"/>
        <v/>
      </c>
      <c r="EM24" s="29"/>
      <c r="EN24" s="29"/>
      <c r="EO24" s="29"/>
      <c r="EP24" s="29"/>
      <c r="EQ24" s="34" t="str">
        <f t="shared" si="16"/>
        <v/>
      </c>
      <c r="ER24" s="35" t="str">
        <f t="shared" si="17"/>
        <v/>
      </c>
      <c r="ES24" s="33" t="str">
        <f t="shared" si="18"/>
        <v/>
      </c>
      <c r="ET24" s="33" t="str">
        <f t="shared" si="19"/>
        <v/>
      </c>
      <c r="EU24" s="33" t="str">
        <f t="shared" si="20"/>
        <v/>
      </c>
      <c r="EV24" s="33" t="str">
        <f t="shared" si="39"/>
        <v/>
      </c>
      <c r="EW24" s="33" t="str">
        <f t="shared" si="21"/>
        <v/>
      </c>
      <c r="EX24" s="33" t="str">
        <f t="shared" si="22"/>
        <v/>
      </c>
      <c r="EY24" s="33" t="str">
        <f t="shared" si="23"/>
        <v/>
      </c>
      <c r="EZ24" s="29"/>
      <c r="FA24" s="29"/>
      <c r="FB24" s="29"/>
      <c r="FC24" s="29"/>
      <c r="FD24" s="34" t="str">
        <f t="shared" si="24"/>
        <v/>
      </c>
      <c r="FE24" s="35" t="str">
        <f t="shared" si="25"/>
        <v/>
      </c>
      <c r="FF24" s="33" t="str">
        <f t="shared" si="26"/>
        <v/>
      </c>
      <c r="FG24" s="33" t="str">
        <f t="shared" si="27"/>
        <v/>
      </c>
      <c r="FH24" s="33" t="str">
        <f t="shared" si="28"/>
        <v/>
      </c>
      <c r="FI24" s="33" t="str">
        <f t="shared" si="29"/>
        <v/>
      </c>
      <c r="FJ24" s="33" t="str">
        <f t="shared" si="30"/>
        <v/>
      </c>
      <c r="FK24" s="33" t="str">
        <f t="shared" si="31"/>
        <v/>
      </c>
      <c r="FL24" s="33" t="str">
        <f t="shared" si="32"/>
        <v/>
      </c>
      <c r="FM24" s="34" t="str">
        <f t="shared" si="33"/>
        <v/>
      </c>
      <c r="FN24" s="35" t="str">
        <f t="shared" si="34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5"/>
        <v/>
      </c>
      <c r="FX24" s="32" t="str">
        <f t="shared" si="36"/>
        <v/>
      </c>
      <c r="FY24" s="31" t="str">
        <f t="shared" si="37"/>
        <v/>
      </c>
      <c r="FZ24" s="32" t="str">
        <f t="shared" si="38"/>
        <v/>
      </c>
    </row>
    <row r="25" spans="1:182" s="1" customFormat="1" ht="24.75" customHeight="1" x14ac:dyDescent="0.3">
      <c r="A25" s="1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40"/>
        <v/>
      </c>
      <c r="EJ25" s="33" t="str">
        <f t="shared" si="41"/>
        <v/>
      </c>
      <c r="EK25" s="33" t="str">
        <f t="shared" si="42"/>
        <v/>
      </c>
      <c r="EL25" s="33" t="str">
        <f t="shared" si="15"/>
        <v/>
      </c>
      <c r="EM25" s="29"/>
      <c r="EN25" s="29"/>
      <c r="EO25" s="29"/>
      <c r="EP25" s="29"/>
      <c r="EQ25" s="34" t="str">
        <f t="shared" si="16"/>
        <v/>
      </c>
      <c r="ER25" s="35" t="str">
        <f t="shared" si="17"/>
        <v/>
      </c>
      <c r="ES25" s="33" t="str">
        <f t="shared" si="18"/>
        <v/>
      </c>
      <c r="ET25" s="33" t="str">
        <f t="shared" si="19"/>
        <v/>
      </c>
      <c r="EU25" s="33" t="str">
        <f t="shared" si="20"/>
        <v/>
      </c>
      <c r="EV25" s="33" t="str">
        <f t="shared" si="39"/>
        <v/>
      </c>
      <c r="EW25" s="33" t="str">
        <f t="shared" si="21"/>
        <v/>
      </c>
      <c r="EX25" s="33" t="str">
        <f t="shared" si="22"/>
        <v/>
      </c>
      <c r="EY25" s="33" t="str">
        <f t="shared" si="23"/>
        <v/>
      </c>
      <c r="EZ25" s="29"/>
      <c r="FA25" s="29"/>
      <c r="FB25" s="29"/>
      <c r="FC25" s="29"/>
      <c r="FD25" s="34" t="str">
        <f t="shared" si="24"/>
        <v/>
      </c>
      <c r="FE25" s="35" t="str">
        <f t="shared" si="25"/>
        <v/>
      </c>
      <c r="FF25" s="33" t="str">
        <f t="shared" si="26"/>
        <v/>
      </c>
      <c r="FG25" s="33" t="str">
        <f t="shared" si="27"/>
        <v/>
      </c>
      <c r="FH25" s="33" t="str">
        <f t="shared" si="28"/>
        <v/>
      </c>
      <c r="FI25" s="33" t="str">
        <f t="shared" si="29"/>
        <v/>
      </c>
      <c r="FJ25" s="33" t="str">
        <f t="shared" si="30"/>
        <v/>
      </c>
      <c r="FK25" s="33" t="str">
        <f t="shared" si="31"/>
        <v/>
      </c>
      <c r="FL25" s="33" t="str">
        <f t="shared" si="32"/>
        <v/>
      </c>
      <c r="FM25" s="34" t="str">
        <f t="shared" si="33"/>
        <v/>
      </c>
      <c r="FN25" s="35" t="str">
        <f t="shared" si="34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5"/>
        <v/>
      </c>
      <c r="FX25" s="32" t="str">
        <f t="shared" si="36"/>
        <v/>
      </c>
      <c r="FY25" s="31" t="str">
        <f t="shared" si="37"/>
        <v/>
      </c>
      <c r="FZ25" s="32" t="str">
        <f t="shared" si="38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40"/>
        <v/>
      </c>
      <c r="EJ26" s="33" t="str">
        <f t="shared" si="41"/>
        <v/>
      </c>
      <c r="EK26" s="33" t="str">
        <f t="shared" si="42"/>
        <v/>
      </c>
      <c r="EL26" s="33" t="str">
        <f t="shared" si="15"/>
        <v/>
      </c>
      <c r="EM26" s="29"/>
      <c r="EN26" s="29"/>
      <c r="EO26" s="29"/>
      <c r="EP26" s="29"/>
      <c r="EQ26" s="34" t="str">
        <f t="shared" si="16"/>
        <v/>
      </c>
      <c r="ER26" s="35" t="str">
        <f t="shared" si="17"/>
        <v/>
      </c>
      <c r="ES26" s="33" t="str">
        <f t="shared" si="18"/>
        <v/>
      </c>
      <c r="ET26" s="33" t="str">
        <f t="shared" si="19"/>
        <v/>
      </c>
      <c r="EU26" s="33" t="str">
        <f t="shared" si="20"/>
        <v/>
      </c>
      <c r="EV26" s="33" t="str">
        <f t="shared" si="39"/>
        <v/>
      </c>
      <c r="EW26" s="33" t="str">
        <f t="shared" si="21"/>
        <v/>
      </c>
      <c r="EX26" s="33" t="str">
        <f t="shared" si="22"/>
        <v/>
      </c>
      <c r="EY26" s="33" t="str">
        <f t="shared" si="23"/>
        <v/>
      </c>
      <c r="EZ26" s="29"/>
      <c r="FA26" s="29"/>
      <c r="FB26" s="29"/>
      <c r="FC26" s="29"/>
      <c r="FD26" s="34" t="str">
        <f t="shared" si="24"/>
        <v/>
      </c>
      <c r="FE26" s="35" t="str">
        <f t="shared" si="25"/>
        <v/>
      </c>
      <c r="FF26" s="33" t="str">
        <f t="shared" si="26"/>
        <v/>
      </c>
      <c r="FG26" s="33" t="str">
        <f t="shared" si="27"/>
        <v/>
      </c>
      <c r="FH26" s="33" t="str">
        <f t="shared" si="28"/>
        <v/>
      </c>
      <c r="FI26" s="33" t="str">
        <f t="shared" si="29"/>
        <v/>
      </c>
      <c r="FJ26" s="33" t="str">
        <f t="shared" si="30"/>
        <v/>
      </c>
      <c r="FK26" s="33" t="str">
        <f t="shared" si="31"/>
        <v/>
      </c>
      <c r="FL26" s="33" t="str">
        <f t="shared" si="32"/>
        <v/>
      </c>
      <c r="FM26" s="34" t="str">
        <f t="shared" si="33"/>
        <v/>
      </c>
      <c r="FN26" s="35" t="str">
        <f t="shared" si="34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5"/>
        <v/>
      </c>
      <c r="FX26" s="32" t="str">
        <f t="shared" si="36"/>
        <v/>
      </c>
      <c r="FY26" s="31" t="str">
        <f t="shared" si="37"/>
        <v/>
      </c>
      <c r="FZ26" s="32" t="str">
        <f t="shared" si="38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40"/>
        <v/>
      </c>
      <c r="EJ27" s="33" t="str">
        <f t="shared" si="41"/>
        <v/>
      </c>
      <c r="EK27" s="33" t="str">
        <f t="shared" si="42"/>
        <v/>
      </c>
      <c r="EL27" s="33" t="str">
        <f t="shared" si="15"/>
        <v/>
      </c>
      <c r="EM27" s="29"/>
      <c r="EN27" s="29"/>
      <c r="EO27" s="29"/>
      <c r="EP27" s="29"/>
      <c r="EQ27" s="34" t="str">
        <f t="shared" si="16"/>
        <v/>
      </c>
      <c r="ER27" s="35" t="str">
        <f t="shared" si="17"/>
        <v/>
      </c>
      <c r="ES27" s="33" t="str">
        <f t="shared" si="18"/>
        <v/>
      </c>
      <c r="ET27" s="33" t="str">
        <f t="shared" si="19"/>
        <v/>
      </c>
      <c r="EU27" s="33" t="str">
        <f t="shared" si="20"/>
        <v/>
      </c>
      <c r="EV27" s="33" t="str">
        <f t="shared" si="39"/>
        <v/>
      </c>
      <c r="EW27" s="33" t="str">
        <f t="shared" si="21"/>
        <v/>
      </c>
      <c r="EX27" s="33" t="str">
        <f t="shared" si="22"/>
        <v/>
      </c>
      <c r="EY27" s="33" t="str">
        <f t="shared" si="23"/>
        <v/>
      </c>
      <c r="EZ27" s="29"/>
      <c r="FA27" s="29"/>
      <c r="FB27" s="29"/>
      <c r="FC27" s="29"/>
      <c r="FD27" s="34" t="str">
        <f t="shared" si="24"/>
        <v/>
      </c>
      <c r="FE27" s="35" t="str">
        <f t="shared" si="25"/>
        <v/>
      </c>
      <c r="FF27" s="33" t="str">
        <f t="shared" si="26"/>
        <v/>
      </c>
      <c r="FG27" s="33" t="str">
        <f t="shared" si="27"/>
        <v/>
      </c>
      <c r="FH27" s="33" t="str">
        <f t="shared" si="28"/>
        <v/>
      </c>
      <c r="FI27" s="33" t="str">
        <f t="shared" si="29"/>
        <v/>
      </c>
      <c r="FJ27" s="33" t="str">
        <f t="shared" si="30"/>
        <v/>
      </c>
      <c r="FK27" s="33" t="str">
        <f t="shared" si="31"/>
        <v/>
      </c>
      <c r="FL27" s="33" t="str">
        <f t="shared" si="32"/>
        <v/>
      </c>
      <c r="FM27" s="34" t="str">
        <f t="shared" si="33"/>
        <v/>
      </c>
      <c r="FN27" s="35" t="str">
        <f t="shared" si="34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5"/>
        <v/>
      </c>
      <c r="FX27" s="32" t="str">
        <f t="shared" si="36"/>
        <v/>
      </c>
      <c r="FY27" s="31" t="str">
        <f t="shared" si="37"/>
        <v/>
      </c>
      <c r="FZ27" s="32" t="str">
        <f t="shared" si="38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40"/>
        <v/>
      </c>
      <c r="EJ28" s="33" t="str">
        <f t="shared" si="41"/>
        <v/>
      </c>
      <c r="EK28" s="33" t="str">
        <f t="shared" si="42"/>
        <v/>
      </c>
      <c r="EL28" s="33" t="str">
        <f t="shared" si="15"/>
        <v/>
      </c>
      <c r="EM28" s="29"/>
      <c r="EN28" s="29"/>
      <c r="EO28" s="29"/>
      <c r="EP28" s="29"/>
      <c r="EQ28" s="34" t="str">
        <f t="shared" si="16"/>
        <v/>
      </c>
      <c r="ER28" s="35" t="str">
        <f t="shared" si="17"/>
        <v/>
      </c>
      <c r="ES28" s="33" t="str">
        <f t="shared" si="18"/>
        <v/>
      </c>
      <c r="ET28" s="33" t="str">
        <f t="shared" si="19"/>
        <v/>
      </c>
      <c r="EU28" s="33" t="str">
        <f t="shared" si="20"/>
        <v/>
      </c>
      <c r="EV28" s="33" t="str">
        <f t="shared" si="39"/>
        <v/>
      </c>
      <c r="EW28" s="33" t="str">
        <f t="shared" si="21"/>
        <v/>
      </c>
      <c r="EX28" s="33" t="str">
        <f t="shared" si="22"/>
        <v/>
      </c>
      <c r="EY28" s="33" t="str">
        <f t="shared" si="23"/>
        <v/>
      </c>
      <c r="EZ28" s="29"/>
      <c r="FA28" s="29"/>
      <c r="FB28" s="29"/>
      <c r="FC28" s="29"/>
      <c r="FD28" s="34" t="str">
        <f t="shared" si="24"/>
        <v/>
      </c>
      <c r="FE28" s="35" t="str">
        <f t="shared" si="25"/>
        <v/>
      </c>
      <c r="FF28" s="33" t="str">
        <f t="shared" si="26"/>
        <v/>
      </c>
      <c r="FG28" s="33" t="str">
        <f t="shared" si="27"/>
        <v/>
      </c>
      <c r="FH28" s="33" t="str">
        <f t="shared" si="28"/>
        <v/>
      </c>
      <c r="FI28" s="33" t="str">
        <f t="shared" si="29"/>
        <v/>
      </c>
      <c r="FJ28" s="33" t="str">
        <f t="shared" si="30"/>
        <v/>
      </c>
      <c r="FK28" s="33" t="str">
        <f t="shared" si="31"/>
        <v/>
      </c>
      <c r="FL28" s="33" t="str">
        <f t="shared" si="32"/>
        <v/>
      </c>
      <c r="FM28" s="34" t="str">
        <f t="shared" si="33"/>
        <v/>
      </c>
      <c r="FN28" s="35" t="str">
        <f t="shared" si="34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5"/>
        <v/>
      </c>
      <c r="FX28" s="32" t="str">
        <f t="shared" si="36"/>
        <v/>
      </c>
      <c r="FY28" s="31" t="str">
        <f t="shared" si="37"/>
        <v/>
      </c>
      <c r="FZ28" s="32" t="str">
        <f t="shared" si="38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40"/>
        <v/>
      </c>
      <c r="EJ29" s="33" t="str">
        <f t="shared" si="41"/>
        <v/>
      </c>
      <c r="EK29" s="33" t="str">
        <f t="shared" si="42"/>
        <v/>
      </c>
      <c r="EL29" s="33" t="str">
        <f t="shared" si="15"/>
        <v/>
      </c>
      <c r="EM29" s="29"/>
      <c r="EN29" s="29"/>
      <c r="EO29" s="29"/>
      <c r="EP29" s="29"/>
      <c r="EQ29" s="34" t="str">
        <f t="shared" si="16"/>
        <v/>
      </c>
      <c r="ER29" s="35" t="str">
        <f t="shared" si="17"/>
        <v/>
      </c>
      <c r="ES29" s="33" t="str">
        <f t="shared" si="18"/>
        <v/>
      </c>
      <c r="ET29" s="33" t="str">
        <f t="shared" si="19"/>
        <v/>
      </c>
      <c r="EU29" s="33" t="str">
        <f t="shared" si="20"/>
        <v/>
      </c>
      <c r="EV29" s="33" t="str">
        <f t="shared" si="39"/>
        <v/>
      </c>
      <c r="EW29" s="33" t="str">
        <f t="shared" si="21"/>
        <v/>
      </c>
      <c r="EX29" s="33" t="str">
        <f t="shared" si="22"/>
        <v/>
      </c>
      <c r="EY29" s="33" t="str">
        <f t="shared" si="23"/>
        <v/>
      </c>
      <c r="EZ29" s="29"/>
      <c r="FA29" s="29"/>
      <c r="FB29" s="29"/>
      <c r="FC29" s="29"/>
      <c r="FD29" s="34" t="str">
        <f t="shared" si="24"/>
        <v/>
      </c>
      <c r="FE29" s="35" t="str">
        <f t="shared" si="25"/>
        <v/>
      </c>
      <c r="FF29" s="33" t="str">
        <f t="shared" si="26"/>
        <v/>
      </c>
      <c r="FG29" s="33" t="str">
        <f t="shared" si="27"/>
        <v/>
      </c>
      <c r="FH29" s="33" t="str">
        <f t="shared" si="28"/>
        <v/>
      </c>
      <c r="FI29" s="33" t="str">
        <f t="shared" si="29"/>
        <v/>
      </c>
      <c r="FJ29" s="33" t="str">
        <f t="shared" si="30"/>
        <v/>
      </c>
      <c r="FK29" s="33" t="str">
        <f t="shared" si="31"/>
        <v/>
      </c>
      <c r="FL29" s="33" t="str">
        <f t="shared" si="32"/>
        <v/>
      </c>
      <c r="FM29" s="34" t="str">
        <f t="shared" si="33"/>
        <v/>
      </c>
      <c r="FN29" s="35" t="str">
        <f t="shared" si="34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5"/>
        <v/>
      </c>
      <c r="FX29" s="32" t="str">
        <f t="shared" si="36"/>
        <v/>
      </c>
      <c r="FY29" s="31" t="str">
        <f t="shared" si="37"/>
        <v/>
      </c>
      <c r="FZ29" s="32" t="str">
        <f t="shared" si="38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40"/>
        <v/>
      </c>
      <c r="EJ30" s="33" t="str">
        <f t="shared" si="41"/>
        <v/>
      </c>
      <c r="EK30" s="33" t="str">
        <f t="shared" si="42"/>
        <v/>
      </c>
      <c r="EL30" s="33" t="str">
        <f t="shared" si="15"/>
        <v/>
      </c>
      <c r="EM30" s="29"/>
      <c r="EN30" s="29"/>
      <c r="EO30" s="29"/>
      <c r="EP30" s="29"/>
      <c r="EQ30" s="34" t="str">
        <f t="shared" si="16"/>
        <v/>
      </c>
      <c r="ER30" s="35" t="str">
        <f t="shared" si="17"/>
        <v/>
      </c>
      <c r="ES30" s="33" t="str">
        <f t="shared" si="18"/>
        <v/>
      </c>
      <c r="ET30" s="33" t="str">
        <f t="shared" si="19"/>
        <v/>
      </c>
      <c r="EU30" s="33" t="str">
        <f t="shared" si="20"/>
        <v/>
      </c>
      <c r="EV30" s="33" t="str">
        <f t="shared" si="39"/>
        <v/>
      </c>
      <c r="EW30" s="33" t="str">
        <f t="shared" si="21"/>
        <v/>
      </c>
      <c r="EX30" s="33" t="str">
        <f t="shared" si="22"/>
        <v/>
      </c>
      <c r="EY30" s="33" t="str">
        <f t="shared" si="23"/>
        <v/>
      </c>
      <c r="EZ30" s="29"/>
      <c r="FA30" s="29"/>
      <c r="FB30" s="29"/>
      <c r="FC30" s="29"/>
      <c r="FD30" s="34" t="str">
        <f t="shared" si="24"/>
        <v/>
      </c>
      <c r="FE30" s="35" t="str">
        <f t="shared" si="25"/>
        <v/>
      </c>
      <c r="FF30" s="33" t="str">
        <f t="shared" si="26"/>
        <v/>
      </c>
      <c r="FG30" s="33" t="str">
        <f t="shared" si="27"/>
        <v/>
      </c>
      <c r="FH30" s="33" t="str">
        <f t="shared" si="28"/>
        <v/>
      </c>
      <c r="FI30" s="33" t="str">
        <f t="shared" si="29"/>
        <v/>
      </c>
      <c r="FJ30" s="33" t="str">
        <f t="shared" si="30"/>
        <v/>
      </c>
      <c r="FK30" s="33" t="str">
        <f t="shared" si="31"/>
        <v/>
      </c>
      <c r="FL30" s="33" t="str">
        <f t="shared" si="32"/>
        <v/>
      </c>
      <c r="FM30" s="34" t="str">
        <f t="shared" si="33"/>
        <v/>
      </c>
      <c r="FN30" s="35" t="str">
        <f t="shared" si="34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5"/>
        <v/>
      </c>
      <c r="FX30" s="32" t="str">
        <f t="shared" si="36"/>
        <v/>
      </c>
      <c r="FY30" s="31" t="str">
        <f t="shared" si="37"/>
        <v/>
      </c>
      <c r="FZ30" s="32" t="str">
        <f t="shared" si="38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40"/>
        <v/>
      </c>
      <c r="EJ31" s="33" t="str">
        <f t="shared" si="41"/>
        <v/>
      </c>
      <c r="EK31" s="33" t="str">
        <f t="shared" si="42"/>
        <v/>
      </c>
      <c r="EL31" s="33" t="str">
        <f t="shared" si="15"/>
        <v/>
      </c>
      <c r="EM31" s="29"/>
      <c r="EN31" s="29"/>
      <c r="EO31" s="29"/>
      <c r="EP31" s="29"/>
      <c r="EQ31" s="34" t="str">
        <f t="shared" si="16"/>
        <v/>
      </c>
      <c r="ER31" s="35" t="str">
        <f t="shared" si="17"/>
        <v/>
      </c>
      <c r="ES31" s="33" t="str">
        <f t="shared" si="18"/>
        <v/>
      </c>
      <c r="ET31" s="33" t="str">
        <f t="shared" si="19"/>
        <v/>
      </c>
      <c r="EU31" s="33" t="str">
        <f t="shared" si="20"/>
        <v/>
      </c>
      <c r="EV31" s="33" t="str">
        <f t="shared" si="39"/>
        <v/>
      </c>
      <c r="EW31" s="33" t="str">
        <f t="shared" si="21"/>
        <v/>
      </c>
      <c r="EX31" s="33" t="str">
        <f t="shared" si="22"/>
        <v/>
      </c>
      <c r="EY31" s="33" t="str">
        <f t="shared" si="23"/>
        <v/>
      </c>
      <c r="EZ31" s="29"/>
      <c r="FA31" s="29"/>
      <c r="FB31" s="29"/>
      <c r="FC31" s="29"/>
      <c r="FD31" s="34" t="str">
        <f t="shared" si="24"/>
        <v/>
      </c>
      <c r="FE31" s="35" t="str">
        <f t="shared" si="25"/>
        <v/>
      </c>
      <c r="FF31" s="33" t="str">
        <f t="shared" si="26"/>
        <v/>
      </c>
      <c r="FG31" s="33" t="str">
        <f t="shared" si="27"/>
        <v/>
      </c>
      <c r="FH31" s="33" t="str">
        <f t="shared" si="28"/>
        <v/>
      </c>
      <c r="FI31" s="33" t="str">
        <f t="shared" si="29"/>
        <v/>
      </c>
      <c r="FJ31" s="33" t="str">
        <f t="shared" si="30"/>
        <v/>
      </c>
      <c r="FK31" s="33" t="str">
        <f t="shared" si="31"/>
        <v/>
      </c>
      <c r="FL31" s="33" t="str">
        <f t="shared" si="32"/>
        <v/>
      </c>
      <c r="FM31" s="34" t="str">
        <f t="shared" si="33"/>
        <v/>
      </c>
      <c r="FN31" s="35" t="str">
        <f t="shared" si="34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5"/>
        <v/>
      </c>
      <c r="FX31" s="32" t="str">
        <f t="shared" si="36"/>
        <v/>
      </c>
      <c r="FY31" s="31" t="str">
        <f t="shared" si="37"/>
        <v/>
      </c>
      <c r="FZ31" s="32" t="str">
        <f t="shared" si="38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40"/>
        <v/>
      </c>
      <c r="EJ32" s="33" t="str">
        <f t="shared" si="41"/>
        <v/>
      </c>
      <c r="EK32" s="33" t="str">
        <f t="shared" si="42"/>
        <v/>
      </c>
      <c r="EL32" s="33" t="str">
        <f t="shared" si="15"/>
        <v/>
      </c>
      <c r="EM32" s="29"/>
      <c r="EN32" s="29"/>
      <c r="EO32" s="29"/>
      <c r="EP32" s="29"/>
      <c r="EQ32" s="34" t="str">
        <f t="shared" si="16"/>
        <v/>
      </c>
      <c r="ER32" s="35" t="str">
        <f t="shared" si="17"/>
        <v/>
      </c>
      <c r="ES32" s="33" t="str">
        <f t="shared" si="18"/>
        <v/>
      </c>
      <c r="ET32" s="33" t="str">
        <f t="shared" si="19"/>
        <v/>
      </c>
      <c r="EU32" s="33" t="str">
        <f t="shared" si="20"/>
        <v/>
      </c>
      <c r="EV32" s="33" t="str">
        <f t="shared" si="39"/>
        <v/>
      </c>
      <c r="EW32" s="33" t="str">
        <f t="shared" si="21"/>
        <v/>
      </c>
      <c r="EX32" s="33" t="str">
        <f t="shared" si="22"/>
        <v/>
      </c>
      <c r="EY32" s="33" t="str">
        <f t="shared" si="23"/>
        <v/>
      </c>
      <c r="EZ32" s="29"/>
      <c r="FA32" s="29"/>
      <c r="FB32" s="29"/>
      <c r="FC32" s="29"/>
      <c r="FD32" s="34" t="str">
        <f t="shared" si="24"/>
        <v/>
      </c>
      <c r="FE32" s="35" t="str">
        <f t="shared" si="25"/>
        <v/>
      </c>
      <c r="FF32" s="33" t="str">
        <f t="shared" si="26"/>
        <v/>
      </c>
      <c r="FG32" s="33" t="str">
        <f t="shared" si="27"/>
        <v/>
      </c>
      <c r="FH32" s="33" t="str">
        <f t="shared" si="28"/>
        <v/>
      </c>
      <c r="FI32" s="33" t="str">
        <f t="shared" si="29"/>
        <v/>
      </c>
      <c r="FJ32" s="33" t="str">
        <f t="shared" si="30"/>
        <v/>
      </c>
      <c r="FK32" s="33" t="str">
        <f t="shared" si="31"/>
        <v/>
      </c>
      <c r="FL32" s="33" t="str">
        <f t="shared" si="32"/>
        <v/>
      </c>
      <c r="FM32" s="34" t="str">
        <f t="shared" si="33"/>
        <v/>
      </c>
      <c r="FN32" s="35" t="str">
        <f t="shared" si="34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5"/>
        <v/>
      </c>
      <c r="FX32" s="32" t="str">
        <f t="shared" si="36"/>
        <v/>
      </c>
      <c r="FY32" s="31" t="str">
        <f t="shared" si="37"/>
        <v/>
      </c>
      <c r="FZ32" s="32" t="str">
        <f t="shared" si="38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40"/>
        <v/>
      </c>
      <c r="EJ33" s="33" t="str">
        <f t="shared" si="41"/>
        <v/>
      </c>
      <c r="EK33" s="33" t="str">
        <f t="shared" si="42"/>
        <v/>
      </c>
      <c r="EL33" s="33" t="str">
        <f t="shared" si="15"/>
        <v/>
      </c>
      <c r="EM33" s="29"/>
      <c r="EN33" s="29"/>
      <c r="EO33" s="29"/>
      <c r="EP33" s="29"/>
      <c r="EQ33" s="34" t="str">
        <f t="shared" si="16"/>
        <v/>
      </c>
      <c r="ER33" s="35" t="str">
        <f t="shared" si="17"/>
        <v/>
      </c>
      <c r="ES33" s="33" t="str">
        <f t="shared" si="18"/>
        <v/>
      </c>
      <c r="ET33" s="33" t="str">
        <f t="shared" si="19"/>
        <v/>
      </c>
      <c r="EU33" s="33" t="str">
        <f t="shared" si="20"/>
        <v/>
      </c>
      <c r="EV33" s="33" t="str">
        <f t="shared" si="39"/>
        <v/>
      </c>
      <c r="EW33" s="33" t="str">
        <f t="shared" si="21"/>
        <v/>
      </c>
      <c r="EX33" s="33" t="str">
        <f t="shared" si="22"/>
        <v/>
      </c>
      <c r="EY33" s="33" t="str">
        <f t="shared" si="23"/>
        <v/>
      </c>
      <c r="EZ33" s="29"/>
      <c r="FA33" s="29"/>
      <c r="FB33" s="29"/>
      <c r="FC33" s="29"/>
      <c r="FD33" s="34" t="str">
        <f t="shared" si="24"/>
        <v/>
      </c>
      <c r="FE33" s="35" t="str">
        <f t="shared" si="25"/>
        <v/>
      </c>
      <c r="FF33" s="33" t="str">
        <f t="shared" si="26"/>
        <v/>
      </c>
      <c r="FG33" s="33" t="str">
        <f t="shared" si="27"/>
        <v/>
      </c>
      <c r="FH33" s="33" t="str">
        <f t="shared" si="28"/>
        <v/>
      </c>
      <c r="FI33" s="33" t="str">
        <f t="shared" si="29"/>
        <v/>
      </c>
      <c r="FJ33" s="33" t="str">
        <f t="shared" si="30"/>
        <v/>
      </c>
      <c r="FK33" s="33" t="str">
        <f t="shared" si="31"/>
        <v/>
      </c>
      <c r="FL33" s="33" t="str">
        <f t="shared" si="32"/>
        <v/>
      </c>
      <c r="FM33" s="34" t="str">
        <f t="shared" si="33"/>
        <v/>
      </c>
      <c r="FN33" s="35" t="str">
        <f t="shared" si="34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5"/>
        <v/>
      </c>
      <c r="FX33" s="32" t="str">
        <f t="shared" si="36"/>
        <v/>
      </c>
      <c r="FY33" s="31" t="str">
        <f t="shared" si="37"/>
        <v/>
      </c>
      <c r="FZ33" s="32" t="str">
        <f t="shared" si="38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40"/>
        <v/>
      </c>
      <c r="EJ34" s="33" t="str">
        <f t="shared" si="41"/>
        <v/>
      </c>
      <c r="EK34" s="33" t="str">
        <f t="shared" si="42"/>
        <v/>
      </c>
      <c r="EL34" s="33" t="str">
        <f t="shared" si="15"/>
        <v/>
      </c>
      <c r="EM34" s="29"/>
      <c r="EN34" s="29"/>
      <c r="EO34" s="29"/>
      <c r="EP34" s="29"/>
      <c r="EQ34" s="34" t="str">
        <f t="shared" si="16"/>
        <v/>
      </c>
      <c r="ER34" s="35" t="str">
        <f t="shared" si="17"/>
        <v/>
      </c>
      <c r="ES34" s="33" t="str">
        <f t="shared" si="18"/>
        <v/>
      </c>
      <c r="ET34" s="33" t="str">
        <f t="shared" si="19"/>
        <v/>
      </c>
      <c r="EU34" s="33" t="str">
        <f t="shared" si="20"/>
        <v/>
      </c>
      <c r="EV34" s="33" t="str">
        <f t="shared" si="39"/>
        <v/>
      </c>
      <c r="EW34" s="33" t="str">
        <f t="shared" si="21"/>
        <v/>
      </c>
      <c r="EX34" s="33" t="str">
        <f t="shared" si="22"/>
        <v/>
      </c>
      <c r="EY34" s="33" t="str">
        <f t="shared" si="23"/>
        <v/>
      </c>
      <c r="EZ34" s="29"/>
      <c r="FA34" s="29"/>
      <c r="FB34" s="29"/>
      <c r="FC34" s="29"/>
      <c r="FD34" s="34" t="str">
        <f t="shared" si="24"/>
        <v/>
      </c>
      <c r="FE34" s="35" t="str">
        <f t="shared" si="25"/>
        <v/>
      </c>
      <c r="FF34" s="33" t="str">
        <f t="shared" si="26"/>
        <v/>
      </c>
      <c r="FG34" s="33" t="str">
        <f t="shared" si="27"/>
        <v/>
      </c>
      <c r="FH34" s="33" t="str">
        <f t="shared" si="28"/>
        <v/>
      </c>
      <c r="FI34" s="33" t="str">
        <f t="shared" si="29"/>
        <v/>
      </c>
      <c r="FJ34" s="33" t="str">
        <f t="shared" si="30"/>
        <v/>
      </c>
      <c r="FK34" s="33" t="str">
        <f t="shared" si="31"/>
        <v/>
      </c>
      <c r="FL34" s="33" t="str">
        <f t="shared" si="32"/>
        <v/>
      </c>
      <c r="FM34" s="34" t="str">
        <f t="shared" si="33"/>
        <v/>
      </c>
      <c r="FN34" s="35" t="str">
        <f t="shared" si="34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5"/>
        <v/>
      </c>
      <c r="FX34" s="32" t="str">
        <f t="shared" si="36"/>
        <v/>
      </c>
      <c r="FY34" s="31" t="str">
        <f t="shared" si="37"/>
        <v/>
      </c>
      <c r="FZ34" s="32" t="str">
        <f t="shared" si="38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40"/>
        <v/>
      </c>
      <c r="EJ35" s="33" t="str">
        <f t="shared" si="41"/>
        <v/>
      </c>
      <c r="EK35" s="33" t="str">
        <f t="shared" si="42"/>
        <v/>
      </c>
      <c r="EL35" s="33" t="str">
        <f t="shared" si="15"/>
        <v/>
      </c>
      <c r="EM35" s="29"/>
      <c r="EN35" s="29"/>
      <c r="EO35" s="29"/>
      <c r="EP35" s="29"/>
      <c r="EQ35" s="34" t="str">
        <f t="shared" si="16"/>
        <v/>
      </c>
      <c r="ER35" s="35" t="str">
        <f t="shared" si="17"/>
        <v/>
      </c>
      <c r="ES35" s="33" t="str">
        <f t="shared" si="18"/>
        <v/>
      </c>
      <c r="ET35" s="33" t="str">
        <f t="shared" si="19"/>
        <v/>
      </c>
      <c r="EU35" s="33" t="str">
        <f t="shared" si="20"/>
        <v/>
      </c>
      <c r="EV35" s="33" t="str">
        <f t="shared" si="39"/>
        <v/>
      </c>
      <c r="EW35" s="33" t="str">
        <f t="shared" si="21"/>
        <v/>
      </c>
      <c r="EX35" s="33" t="str">
        <f t="shared" si="22"/>
        <v/>
      </c>
      <c r="EY35" s="33" t="str">
        <f t="shared" si="23"/>
        <v/>
      </c>
      <c r="EZ35" s="29"/>
      <c r="FA35" s="29"/>
      <c r="FB35" s="29"/>
      <c r="FC35" s="29"/>
      <c r="FD35" s="34" t="str">
        <f t="shared" si="24"/>
        <v/>
      </c>
      <c r="FE35" s="35" t="str">
        <f t="shared" si="25"/>
        <v/>
      </c>
      <c r="FF35" s="33" t="str">
        <f t="shared" si="26"/>
        <v/>
      </c>
      <c r="FG35" s="33" t="str">
        <f t="shared" si="27"/>
        <v/>
      </c>
      <c r="FH35" s="33" t="str">
        <f t="shared" si="28"/>
        <v/>
      </c>
      <c r="FI35" s="33" t="str">
        <f t="shared" si="29"/>
        <v/>
      </c>
      <c r="FJ35" s="33" t="str">
        <f t="shared" si="30"/>
        <v/>
      </c>
      <c r="FK35" s="33" t="str">
        <f t="shared" si="31"/>
        <v/>
      </c>
      <c r="FL35" s="33" t="str">
        <f t="shared" si="32"/>
        <v/>
      </c>
      <c r="FM35" s="34" t="str">
        <f t="shared" si="33"/>
        <v/>
      </c>
      <c r="FN35" s="35" t="str">
        <f t="shared" si="34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5"/>
        <v/>
      </c>
      <c r="FX35" s="32" t="str">
        <f t="shared" si="36"/>
        <v/>
      </c>
      <c r="FY35" s="31" t="str">
        <f t="shared" si="37"/>
        <v/>
      </c>
      <c r="FZ35" s="32" t="str">
        <f t="shared" si="38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40"/>
        <v/>
      </c>
      <c r="EJ36" s="33" t="str">
        <f t="shared" si="41"/>
        <v/>
      </c>
      <c r="EK36" s="33" t="str">
        <f t="shared" si="42"/>
        <v/>
      </c>
      <c r="EL36" s="33" t="str">
        <f t="shared" si="15"/>
        <v/>
      </c>
      <c r="EM36" s="29"/>
      <c r="EN36" s="29"/>
      <c r="EO36" s="29"/>
      <c r="EP36" s="29"/>
      <c r="EQ36" s="34" t="str">
        <f t="shared" si="16"/>
        <v/>
      </c>
      <c r="ER36" s="35" t="str">
        <f t="shared" si="17"/>
        <v/>
      </c>
      <c r="ES36" s="33" t="str">
        <f t="shared" si="18"/>
        <v/>
      </c>
      <c r="ET36" s="33" t="str">
        <f t="shared" si="19"/>
        <v/>
      </c>
      <c r="EU36" s="33" t="str">
        <f t="shared" si="20"/>
        <v/>
      </c>
      <c r="EV36" s="33" t="str">
        <f t="shared" si="39"/>
        <v/>
      </c>
      <c r="EW36" s="33" t="str">
        <f t="shared" si="21"/>
        <v/>
      </c>
      <c r="EX36" s="33" t="str">
        <f t="shared" si="22"/>
        <v/>
      </c>
      <c r="EY36" s="33" t="str">
        <f t="shared" si="23"/>
        <v/>
      </c>
      <c r="EZ36" s="29"/>
      <c r="FA36" s="29"/>
      <c r="FB36" s="29"/>
      <c r="FC36" s="29"/>
      <c r="FD36" s="34" t="str">
        <f t="shared" si="24"/>
        <v/>
      </c>
      <c r="FE36" s="35" t="str">
        <f t="shared" si="25"/>
        <v/>
      </c>
      <c r="FF36" s="33" t="str">
        <f t="shared" si="26"/>
        <v/>
      </c>
      <c r="FG36" s="33" t="str">
        <f t="shared" si="27"/>
        <v/>
      </c>
      <c r="FH36" s="33" t="str">
        <f t="shared" si="28"/>
        <v/>
      </c>
      <c r="FI36" s="33" t="str">
        <f t="shared" si="29"/>
        <v/>
      </c>
      <c r="FJ36" s="33" t="str">
        <f t="shared" si="30"/>
        <v/>
      </c>
      <c r="FK36" s="33" t="str">
        <f t="shared" si="31"/>
        <v/>
      </c>
      <c r="FL36" s="33" t="str">
        <f t="shared" si="32"/>
        <v/>
      </c>
      <c r="FM36" s="34" t="str">
        <f t="shared" si="33"/>
        <v/>
      </c>
      <c r="FN36" s="35" t="str">
        <f t="shared" si="34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5"/>
        <v/>
      </c>
      <c r="FX36" s="32" t="str">
        <f t="shared" si="36"/>
        <v/>
      </c>
      <c r="FY36" s="31" t="str">
        <f t="shared" si="37"/>
        <v/>
      </c>
      <c r="FZ36" s="32" t="str">
        <f t="shared" si="38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40"/>
        <v/>
      </c>
      <c r="EJ37" s="33" t="str">
        <f t="shared" si="41"/>
        <v/>
      </c>
      <c r="EK37" s="33" t="str">
        <f t="shared" si="42"/>
        <v/>
      </c>
      <c r="EL37" s="33" t="str">
        <f t="shared" si="15"/>
        <v/>
      </c>
      <c r="EM37" s="29"/>
      <c r="EN37" s="29"/>
      <c r="EO37" s="29"/>
      <c r="EP37" s="29"/>
      <c r="EQ37" s="34" t="str">
        <f t="shared" si="16"/>
        <v/>
      </c>
      <c r="ER37" s="35" t="str">
        <f t="shared" si="17"/>
        <v/>
      </c>
      <c r="ES37" s="33" t="str">
        <f t="shared" si="18"/>
        <v/>
      </c>
      <c r="ET37" s="33" t="str">
        <f t="shared" si="19"/>
        <v/>
      </c>
      <c r="EU37" s="33" t="str">
        <f t="shared" si="20"/>
        <v/>
      </c>
      <c r="EV37" s="33" t="str">
        <f t="shared" si="39"/>
        <v/>
      </c>
      <c r="EW37" s="33" t="str">
        <f t="shared" si="21"/>
        <v/>
      </c>
      <c r="EX37" s="33" t="str">
        <f t="shared" si="22"/>
        <v/>
      </c>
      <c r="EY37" s="33" t="str">
        <f t="shared" si="23"/>
        <v/>
      </c>
      <c r="EZ37" s="29"/>
      <c r="FA37" s="29"/>
      <c r="FB37" s="29"/>
      <c r="FC37" s="29"/>
      <c r="FD37" s="34" t="str">
        <f t="shared" si="24"/>
        <v/>
      </c>
      <c r="FE37" s="35" t="str">
        <f t="shared" si="25"/>
        <v/>
      </c>
      <c r="FF37" s="33" t="str">
        <f t="shared" si="26"/>
        <v/>
      </c>
      <c r="FG37" s="33" t="str">
        <f t="shared" si="27"/>
        <v/>
      </c>
      <c r="FH37" s="33" t="str">
        <f t="shared" si="28"/>
        <v/>
      </c>
      <c r="FI37" s="33" t="str">
        <f t="shared" si="29"/>
        <v/>
      </c>
      <c r="FJ37" s="33" t="str">
        <f t="shared" si="30"/>
        <v/>
      </c>
      <c r="FK37" s="33" t="str">
        <f t="shared" si="31"/>
        <v/>
      </c>
      <c r="FL37" s="33" t="str">
        <f t="shared" si="32"/>
        <v/>
      </c>
      <c r="FM37" s="34" t="str">
        <f t="shared" si="33"/>
        <v/>
      </c>
      <c r="FN37" s="35" t="str">
        <f t="shared" si="34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5"/>
        <v/>
      </c>
      <c r="FX37" s="32" t="str">
        <f t="shared" si="36"/>
        <v/>
      </c>
      <c r="FY37" s="31" t="str">
        <f t="shared" si="37"/>
        <v/>
      </c>
      <c r="FZ37" s="32" t="str">
        <f t="shared" si="38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40"/>
        <v/>
      </c>
      <c r="EJ38" s="33" t="str">
        <f t="shared" si="41"/>
        <v/>
      </c>
      <c r="EK38" s="33" t="str">
        <f t="shared" si="42"/>
        <v/>
      </c>
      <c r="EL38" s="33" t="str">
        <f t="shared" si="15"/>
        <v/>
      </c>
      <c r="EM38" s="29"/>
      <c r="EN38" s="29"/>
      <c r="EO38" s="29"/>
      <c r="EP38" s="29"/>
      <c r="EQ38" s="34" t="str">
        <f t="shared" si="16"/>
        <v/>
      </c>
      <c r="ER38" s="35" t="str">
        <f t="shared" si="17"/>
        <v/>
      </c>
      <c r="ES38" s="33" t="str">
        <f t="shared" si="18"/>
        <v/>
      </c>
      <c r="ET38" s="33" t="str">
        <f t="shared" si="19"/>
        <v/>
      </c>
      <c r="EU38" s="33" t="str">
        <f t="shared" si="20"/>
        <v/>
      </c>
      <c r="EV38" s="33" t="str">
        <f t="shared" si="39"/>
        <v/>
      </c>
      <c r="EW38" s="33" t="str">
        <f t="shared" si="21"/>
        <v/>
      </c>
      <c r="EX38" s="33" t="str">
        <f t="shared" si="22"/>
        <v/>
      </c>
      <c r="EY38" s="33" t="str">
        <f t="shared" si="23"/>
        <v/>
      </c>
      <c r="EZ38" s="29"/>
      <c r="FA38" s="29"/>
      <c r="FB38" s="29"/>
      <c r="FC38" s="29"/>
      <c r="FD38" s="34" t="str">
        <f t="shared" si="24"/>
        <v/>
      </c>
      <c r="FE38" s="35" t="str">
        <f t="shared" si="25"/>
        <v/>
      </c>
      <c r="FF38" s="33" t="str">
        <f t="shared" si="26"/>
        <v/>
      </c>
      <c r="FG38" s="33" t="str">
        <f t="shared" si="27"/>
        <v/>
      </c>
      <c r="FH38" s="33" t="str">
        <f t="shared" si="28"/>
        <v/>
      </c>
      <c r="FI38" s="33" t="str">
        <f t="shared" si="29"/>
        <v/>
      </c>
      <c r="FJ38" s="33" t="str">
        <f t="shared" si="30"/>
        <v/>
      </c>
      <c r="FK38" s="33" t="str">
        <f t="shared" si="31"/>
        <v/>
      </c>
      <c r="FL38" s="33" t="str">
        <f t="shared" si="32"/>
        <v/>
      </c>
      <c r="FM38" s="34" t="str">
        <f t="shared" si="33"/>
        <v/>
      </c>
      <c r="FN38" s="35" t="str">
        <f t="shared" si="34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5"/>
        <v/>
      </c>
      <c r="FX38" s="32" t="str">
        <f t="shared" si="36"/>
        <v/>
      </c>
      <c r="FY38" s="31" t="str">
        <f t="shared" si="37"/>
        <v/>
      </c>
      <c r="FZ38" s="32" t="str">
        <f t="shared" si="38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40"/>
        <v/>
      </c>
      <c r="EJ39" s="33" t="str">
        <f t="shared" si="41"/>
        <v/>
      </c>
      <c r="EK39" s="33" t="str">
        <f t="shared" si="42"/>
        <v/>
      </c>
      <c r="EL39" s="33" t="str">
        <f t="shared" si="15"/>
        <v/>
      </c>
      <c r="EM39" s="29"/>
      <c r="EN39" s="29"/>
      <c r="EO39" s="29"/>
      <c r="EP39" s="29"/>
      <c r="EQ39" s="34" t="str">
        <f t="shared" si="16"/>
        <v/>
      </c>
      <c r="ER39" s="35" t="str">
        <f t="shared" si="17"/>
        <v/>
      </c>
      <c r="ES39" s="33" t="str">
        <f t="shared" si="18"/>
        <v/>
      </c>
      <c r="ET39" s="33" t="str">
        <f t="shared" si="19"/>
        <v/>
      </c>
      <c r="EU39" s="33" t="str">
        <f t="shared" si="20"/>
        <v/>
      </c>
      <c r="EV39" s="33" t="str">
        <f t="shared" si="39"/>
        <v/>
      </c>
      <c r="EW39" s="33" t="str">
        <f t="shared" si="21"/>
        <v/>
      </c>
      <c r="EX39" s="33" t="str">
        <f t="shared" si="22"/>
        <v/>
      </c>
      <c r="EY39" s="33" t="str">
        <f t="shared" si="23"/>
        <v/>
      </c>
      <c r="EZ39" s="29"/>
      <c r="FA39" s="29"/>
      <c r="FB39" s="29"/>
      <c r="FC39" s="29"/>
      <c r="FD39" s="34" t="str">
        <f t="shared" si="24"/>
        <v/>
      </c>
      <c r="FE39" s="35" t="str">
        <f t="shared" si="25"/>
        <v/>
      </c>
      <c r="FF39" s="33" t="str">
        <f t="shared" si="26"/>
        <v/>
      </c>
      <c r="FG39" s="33" t="str">
        <f t="shared" si="27"/>
        <v/>
      </c>
      <c r="FH39" s="33" t="str">
        <f t="shared" si="28"/>
        <v/>
      </c>
      <c r="FI39" s="33" t="str">
        <f t="shared" si="29"/>
        <v/>
      </c>
      <c r="FJ39" s="33" t="str">
        <f t="shared" si="30"/>
        <v/>
      </c>
      <c r="FK39" s="33" t="str">
        <f t="shared" si="31"/>
        <v/>
      </c>
      <c r="FL39" s="33" t="str">
        <f t="shared" si="32"/>
        <v/>
      </c>
      <c r="FM39" s="34" t="str">
        <f t="shared" si="33"/>
        <v/>
      </c>
      <c r="FN39" s="35" t="str">
        <f t="shared" si="34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5"/>
        <v/>
      </c>
      <c r="FX39" s="32" t="str">
        <f t="shared" si="36"/>
        <v/>
      </c>
      <c r="FY39" s="31" t="str">
        <f t="shared" si="37"/>
        <v/>
      </c>
      <c r="FZ39" s="32" t="str">
        <f t="shared" si="38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40"/>
        <v/>
      </c>
      <c r="EJ40" s="33" t="str">
        <f t="shared" si="41"/>
        <v/>
      </c>
      <c r="EK40" s="33" t="str">
        <f t="shared" si="42"/>
        <v/>
      </c>
      <c r="EL40" s="33" t="str">
        <f t="shared" si="15"/>
        <v/>
      </c>
      <c r="EM40" s="29"/>
      <c r="EN40" s="29"/>
      <c r="EO40" s="29"/>
      <c r="EP40" s="29"/>
      <c r="EQ40" s="34" t="str">
        <f t="shared" si="16"/>
        <v/>
      </c>
      <c r="ER40" s="35" t="str">
        <f t="shared" si="17"/>
        <v/>
      </c>
      <c r="ES40" s="33" t="str">
        <f t="shared" si="18"/>
        <v/>
      </c>
      <c r="ET40" s="33" t="str">
        <f t="shared" si="19"/>
        <v/>
      </c>
      <c r="EU40" s="33" t="str">
        <f t="shared" si="20"/>
        <v/>
      </c>
      <c r="EV40" s="33" t="str">
        <f t="shared" si="39"/>
        <v/>
      </c>
      <c r="EW40" s="33" t="str">
        <f t="shared" si="21"/>
        <v/>
      </c>
      <c r="EX40" s="33" t="str">
        <f t="shared" si="22"/>
        <v/>
      </c>
      <c r="EY40" s="33" t="str">
        <f t="shared" si="23"/>
        <v/>
      </c>
      <c r="EZ40" s="29"/>
      <c r="FA40" s="29"/>
      <c r="FB40" s="29"/>
      <c r="FC40" s="29"/>
      <c r="FD40" s="34" t="str">
        <f t="shared" si="24"/>
        <v/>
      </c>
      <c r="FE40" s="35" t="str">
        <f t="shared" si="25"/>
        <v/>
      </c>
      <c r="FF40" s="33" t="str">
        <f t="shared" si="26"/>
        <v/>
      </c>
      <c r="FG40" s="33" t="str">
        <f t="shared" si="27"/>
        <v/>
      </c>
      <c r="FH40" s="33" t="str">
        <f t="shared" si="28"/>
        <v/>
      </c>
      <c r="FI40" s="33" t="str">
        <f t="shared" si="29"/>
        <v/>
      </c>
      <c r="FJ40" s="33" t="str">
        <f t="shared" si="30"/>
        <v/>
      </c>
      <c r="FK40" s="33" t="str">
        <f t="shared" si="31"/>
        <v/>
      </c>
      <c r="FL40" s="33" t="str">
        <f t="shared" si="32"/>
        <v/>
      </c>
      <c r="FM40" s="34" t="str">
        <f t="shared" si="33"/>
        <v/>
      </c>
      <c r="FN40" s="35" t="str">
        <f t="shared" si="34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5"/>
        <v/>
      </c>
      <c r="FX40" s="32" t="str">
        <f t="shared" si="36"/>
        <v/>
      </c>
      <c r="FY40" s="31" t="str">
        <f t="shared" si="37"/>
        <v/>
      </c>
      <c r="FZ40" s="32" t="str">
        <f t="shared" si="38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40"/>
        <v/>
      </c>
      <c r="EJ41" s="33" t="str">
        <f t="shared" si="41"/>
        <v/>
      </c>
      <c r="EK41" s="33" t="str">
        <f t="shared" si="42"/>
        <v/>
      </c>
      <c r="EL41" s="33" t="str">
        <f t="shared" si="15"/>
        <v/>
      </c>
      <c r="EM41" s="29"/>
      <c r="EN41" s="29"/>
      <c r="EO41" s="29"/>
      <c r="EP41" s="29"/>
      <c r="EQ41" s="34" t="str">
        <f t="shared" si="16"/>
        <v/>
      </c>
      <c r="ER41" s="35" t="str">
        <f t="shared" si="17"/>
        <v/>
      </c>
      <c r="ES41" s="33" t="str">
        <f t="shared" si="18"/>
        <v/>
      </c>
      <c r="ET41" s="33" t="str">
        <f t="shared" si="19"/>
        <v/>
      </c>
      <c r="EU41" s="33" t="str">
        <f t="shared" si="20"/>
        <v/>
      </c>
      <c r="EV41" s="33" t="str">
        <f t="shared" si="39"/>
        <v/>
      </c>
      <c r="EW41" s="33" t="str">
        <f t="shared" si="21"/>
        <v/>
      </c>
      <c r="EX41" s="33" t="str">
        <f t="shared" si="22"/>
        <v/>
      </c>
      <c r="EY41" s="33" t="str">
        <f t="shared" si="23"/>
        <v/>
      </c>
      <c r="EZ41" s="29"/>
      <c r="FA41" s="29"/>
      <c r="FB41" s="29"/>
      <c r="FC41" s="29"/>
      <c r="FD41" s="34" t="str">
        <f t="shared" si="24"/>
        <v/>
      </c>
      <c r="FE41" s="35" t="str">
        <f t="shared" si="25"/>
        <v/>
      </c>
      <c r="FF41" s="33" t="str">
        <f t="shared" si="26"/>
        <v/>
      </c>
      <c r="FG41" s="33" t="str">
        <f t="shared" si="27"/>
        <v/>
      </c>
      <c r="FH41" s="33" t="str">
        <f t="shared" si="28"/>
        <v/>
      </c>
      <c r="FI41" s="33" t="str">
        <f t="shared" si="29"/>
        <v/>
      </c>
      <c r="FJ41" s="33" t="str">
        <f t="shared" si="30"/>
        <v/>
      </c>
      <c r="FK41" s="33" t="str">
        <f t="shared" si="31"/>
        <v/>
      </c>
      <c r="FL41" s="33" t="str">
        <f t="shared" si="32"/>
        <v/>
      </c>
      <c r="FM41" s="34" t="str">
        <f t="shared" si="33"/>
        <v/>
      </c>
      <c r="FN41" s="35" t="str">
        <f t="shared" si="34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5"/>
        <v/>
      </c>
      <c r="FX41" s="32" t="str">
        <f t="shared" si="36"/>
        <v/>
      </c>
      <c r="FY41" s="31" t="str">
        <f t="shared" si="37"/>
        <v/>
      </c>
      <c r="FZ41" s="32" t="str">
        <f t="shared" si="38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40"/>
        <v/>
      </c>
      <c r="EJ42" s="33" t="str">
        <f t="shared" si="41"/>
        <v/>
      </c>
      <c r="EK42" s="33" t="str">
        <f t="shared" si="42"/>
        <v/>
      </c>
      <c r="EL42" s="33" t="str">
        <f t="shared" si="15"/>
        <v/>
      </c>
      <c r="EM42" s="29"/>
      <c r="EN42" s="29"/>
      <c r="EO42" s="29"/>
      <c r="EP42" s="29"/>
      <c r="EQ42" s="34" t="str">
        <f t="shared" si="16"/>
        <v/>
      </c>
      <c r="ER42" s="35" t="str">
        <f t="shared" si="17"/>
        <v/>
      </c>
      <c r="ES42" s="33" t="str">
        <f t="shared" si="18"/>
        <v/>
      </c>
      <c r="ET42" s="33" t="str">
        <f t="shared" si="19"/>
        <v/>
      </c>
      <c r="EU42" s="33" t="str">
        <f t="shared" si="20"/>
        <v/>
      </c>
      <c r="EV42" s="33" t="str">
        <f t="shared" si="39"/>
        <v/>
      </c>
      <c r="EW42" s="33" t="str">
        <f t="shared" si="21"/>
        <v/>
      </c>
      <c r="EX42" s="33" t="str">
        <f t="shared" si="22"/>
        <v/>
      </c>
      <c r="EY42" s="33" t="str">
        <f t="shared" si="23"/>
        <v/>
      </c>
      <c r="EZ42" s="29"/>
      <c r="FA42" s="29"/>
      <c r="FB42" s="29"/>
      <c r="FC42" s="29"/>
      <c r="FD42" s="34" t="str">
        <f t="shared" si="24"/>
        <v/>
      </c>
      <c r="FE42" s="35" t="str">
        <f t="shared" si="25"/>
        <v/>
      </c>
      <c r="FF42" s="33" t="str">
        <f t="shared" si="26"/>
        <v/>
      </c>
      <c r="FG42" s="33" t="str">
        <f t="shared" si="27"/>
        <v/>
      </c>
      <c r="FH42" s="33" t="str">
        <f t="shared" si="28"/>
        <v/>
      </c>
      <c r="FI42" s="33" t="str">
        <f t="shared" si="29"/>
        <v/>
      </c>
      <c r="FJ42" s="33" t="str">
        <f t="shared" si="30"/>
        <v/>
      </c>
      <c r="FK42" s="33" t="str">
        <f t="shared" si="31"/>
        <v/>
      </c>
      <c r="FL42" s="33" t="str">
        <f t="shared" si="32"/>
        <v/>
      </c>
      <c r="FM42" s="34" t="str">
        <f t="shared" si="33"/>
        <v/>
      </c>
      <c r="FN42" s="35" t="str">
        <f t="shared" si="34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5"/>
        <v/>
      </c>
      <c r="FX42" s="32" t="str">
        <f t="shared" si="36"/>
        <v/>
      </c>
      <c r="FY42" s="31" t="str">
        <f t="shared" si="37"/>
        <v/>
      </c>
      <c r="FZ42" s="32" t="str">
        <f t="shared" si="38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40"/>
        <v/>
      </c>
      <c r="EJ43" s="33" t="str">
        <f t="shared" si="41"/>
        <v/>
      </c>
      <c r="EK43" s="33" t="str">
        <f t="shared" si="42"/>
        <v/>
      </c>
      <c r="EL43" s="33" t="str">
        <f t="shared" si="15"/>
        <v/>
      </c>
      <c r="EM43" s="29"/>
      <c r="EN43" s="29"/>
      <c r="EO43" s="29"/>
      <c r="EP43" s="29"/>
      <c r="EQ43" s="34" t="str">
        <f t="shared" si="16"/>
        <v/>
      </c>
      <c r="ER43" s="35" t="str">
        <f t="shared" si="17"/>
        <v/>
      </c>
      <c r="ES43" s="33" t="str">
        <f t="shared" si="18"/>
        <v/>
      </c>
      <c r="ET43" s="33" t="str">
        <f t="shared" si="19"/>
        <v/>
      </c>
      <c r="EU43" s="33" t="str">
        <f t="shared" si="20"/>
        <v/>
      </c>
      <c r="EV43" s="33" t="str">
        <f t="shared" si="39"/>
        <v/>
      </c>
      <c r="EW43" s="33" t="str">
        <f t="shared" si="21"/>
        <v/>
      </c>
      <c r="EX43" s="33" t="str">
        <f t="shared" si="22"/>
        <v/>
      </c>
      <c r="EY43" s="33" t="str">
        <f t="shared" si="23"/>
        <v/>
      </c>
      <c r="EZ43" s="29"/>
      <c r="FA43" s="29"/>
      <c r="FB43" s="29"/>
      <c r="FC43" s="29"/>
      <c r="FD43" s="34" t="str">
        <f t="shared" si="24"/>
        <v/>
      </c>
      <c r="FE43" s="35" t="str">
        <f t="shared" si="25"/>
        <v/>
      </c>
      <c r="FF43" s="33" t="str">
        <f t="shared" si="26"/>
        <v/>
      </c>
      <c r="FG43" s="33" t="str">
        <f t="shared" si="27"/>
        <v/>
      </c>
      <c r="FH43" s="33" t="str">
        <f t="shared" si="28"/>
        <v/>
      </c>
      <c r="FI43" s="33" t="str">
        <f t="shared" si="29"/>
        <v/>
      </c>
      <c r="FJ43" s="33" t="str">
        <f t="shared" si="30"/>
        <v/>
      </c>
      <c r="FK43" s="33" t="str">
        <f t="shared" si="31"/>
        <v/>
      </c>
      <c r="FL43" s="33" t="str">
        <f t="shared" si="32"/>
        <v/>
      </c>
      <c r="FM43" s="34" t="str">
        <f t="shared" si="33"/>
        <v/>
      </c>
      <c r="FN43" s="35" t="str">
        <f t="shared" si="34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5"/>
        <v/>
      </c>
      <c r="FX43" s="32" t="str">
        <f t="shared" si="36"/>
        <v/>
      </c>
      <c r="FY43" s="31" t="str">
        <f t="shared" si="37"/>
        <v/>
      </c>
      <c r="FZ43" s="32" t="str">
        <f t="shared" si="38"/>
        <v/>
      </c>
    </row>
    <row r="44" spans="1:182" ht="15" thickBot="1" x14ac:dyDescent="0.35"/>
    <row r="45" spans="1:182" s="116" customFormat="1" ht="15" thickTop="1" x14ac:dyDescent="0.3">
      <c r="A45" s="111" t="s">
        <v>298</v>
      </c>
      <c r="B45" s="112">
        <f>COUNTIF($CP$4:$CP$43,"F")</f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>
        <f>COUNTIF($CP$4:$CP$43,"F")</f>
        <v>0</v>
      </c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14" t="str">
        <f t="shared" ref="DZ45:EC45" si="44">IFERROR(AVERAGEIF($DR$4:$DR$43,"F",DZ$4:DZ$43),"")</f>
        <v/>
      </c>
      <c r="EA45" s="114" t="str">
        <f t="shared" si="44"/>
        <v/>
      </c>
      <c r="EB45" s="114" t="str">
        <f t="shared" si="44"/>
        <v/>
      </c>
      <c r="EC45" s="114" t="str">
        <f t="shared" si="44"/>
        <v/>
      </c>
      <c r="ED45" s="114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14" t="str">
        <f t="shared" ref="EM45:EP45" si="46">IFERROR(AVERAGEIF($DR$4:$DR$43,"F",EM$4:EM$43),"")</f>
        <v/>
      </c>
      <c r="EN45" s="114" t="str">
        <f t="shared" si="46"/>
        <v/>
      </c>
      <c r="EO45" s="114" t="str">
        <f t="shared" si="46"/>
        <v/>
      </c>
      <c r="EP45" s="114" t="str">
        <f t="shared" si="46"/>
        <v/>
      </c>
      <c r="EQ45" s="114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14" t="str">
        <f t="shared" ref="EZ45:FC45" si="48">IFERROR(AVERAGEIF($DR$4:$DR$43,"F",EZ$4:EZ$43),"")</f>
        <v/>
      </c>
      <c r="FA45" s="114" t="str">
        <f t="shared" si="48"/>
        <v/>
      </c>
      <c r="FB45" s="114" t="str">
        <f t="shared" si="48"/>
        <v/>
      </c>
      <c r="FC45" s="114" t="str">
        <f t="shared" si="48"/>
        <v/>
      </c>
      <c r="FD45" s="114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14" t="str">
        <f>IFERROR(AVERAGEIF($DR$4:$DR$43,"F",FM$4:FM$43),"")</f>
        <v/>
      </c>
      <c r="FN45" s="112"/>
      <c r="FO45" s="112"/>
      <c r="FP45" s="114" t="str">
        <f>IFERROR(AVERAGEIF($DR$4:$DR$43,"F",FP$4:FP$43),"")</f>
        <v/>
      </c>
      <c r="FQ45" s="112"/>
      <c r="FR45" s="114" t="str">
        <f>IFERROR(AVERAGEIF($DR$4:$DR$43,"F",FR$4:FR$43),"")</f>
        <v/>
      </c>
      <c r="FS45" s="112"/>
      <c r="FT45" s="114" t="str">
        <f>IFERROR(AVERAGEIF($DR$4:$DR$43,"F",FT$4:FT$43),"")</f>
        <v/>
      </c>
      <c r="FU45" s="112"/>
      <c r="FV45" s="114" t="str">
        <f>IFERROR(AVERAGEIF($DR$4:$DR$43,"F",FV$4:FV$43),"")</f>
        <v/>
      </c>
      <c r="FW45" s="114" t="str">
        <f>IFERROR(AVERAGEIF($DR$4:$DR$43,"F",FW$4:FW$43),"")</f>
        <v/>
      </c>
      <c r="FX45" s="112"/>
      <c r="FY45" s="114" t="str">
        <f>IFERROR(AVERAGEIF($DR$4:$DR$43,"F",FY$4:FY$43),"")</f>
        <v/>
      </c>
      <c r="FZ45" s="115"/>
    </row>
    <row r="46" spans="1:182" s="116" customFormat="1" x14ac:dyDescent="0.3">
      <c r="A46" s="117" t="s">
        <v>300</v>
      </c>
      <c r="B46" s="118">
        <f>COUNTIF($CP$4:$CP$43,"G")</f>
        <v>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>
        <f>COUNTIF($CP$4:$CP$43,"G")</f>
        <v>0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>
        <f>CP46</f>
        <v>0</v>
      </c>
      <c r="DS46" s="118">
        <f>SUMIF($DR$4:$DR$43,"G",DS$4:DS$43)</f>
        <v>0</v>
      </c>
      <c r="DT46" s="118">
        <f t="shared" ref="DT46:DY46" si="50">SUMIF(DS$4:DS$43,"F",DT$4:DT$43)</f>
        <v>0</v>
      </c>
      <c r="DU46" s="118">
        <f t="shared" si="50"/>
        <v>0</v>
      </c>
      <c r="DV46" s="118">
        <f t="shared" si="50"/>
        <v>0</v>
      </c>
      <c r="DW46" s="118">
        <f t="shared" si="50"/>
        <v>0</v>
      </c>
      <c r="DX46" s="118">
        <f t="shared" si="50"/>
        <v>0</v>
      </c>
      <c r="DY46" s="118">
        <f t="shared" si="50"/>
        <v>0</v>
      </c>
      <c r="DZ46" s="120" t="str">
        <f t="shared" ref="DZ46:EC46" si="51">IFERROR(AVERAGEIF($DR$4:$DR$43,"G",DZ$4:DZ$43),"")</f>
        <v/>
      </c>
      <c r="EA46" s="120" t="str">
        <f t="shared" si="51"/>
        <v/>
      </c>
      <c r="EB46" s="120" t="str">
        <f t="shared" si="51"/>
        <v/>
      </c>
      <c r="EC46" s="120" t="str">
        <f t="shared" si="51"/>
        <v/>
      </c>
      <c r="ED46" s="120" t="str">
        <f>IFERROR(AVERAGEIF($DR$4:$DR$43,"G",ED$4:ED$43),"")</f>
        <v/>
      </c>
      <c r="EE46" s="118"/>
      <c r="EF46" s="118">
        <f>SUMIF($DR$4:$DR$43,"G",EF$4:EF$43)</f>
        <v>0</v>
      </c>
      <c r="EG46" s="118">
        <f t="shared" ref="EG46:EL46" si="52">SUMIF(EF$4:EF$43,"F",EG$4:EG$43)</f>
        <v>0</v>
      </c>
      <c r="EH46" s="118">
        <f t="shared" si="52"/>
        <v>0</v>
      </c>
      <c r="EI46" s="118">
        <f t="shared" si="52"/>
        <v>0</v>
      </c>
      <c r="EJ46" s="118">
        <f t="shared" si="52"/>
        <v>0</v>
      </c>
      <c r="EK46" s="118">
        <f t="shared" si="52"/>
        <v>0</v>
      </c>
      <c r="EL46" s="118">
        <f t="shared" si="52"/>
        <v>0</v>
      </c>
      <c r="EM46" s="120" t="str">
        <f t="shared" ref="EM46:EP46" si="53">IFERROR(AVERAGEIF($DR$4:$DR$43,"G",EM$4:EM$43),"")</f>
        <v/>
      </c>
      <c r="EN46" s="120" t="str">
        <f t="shared" si="53"/>
        <v/>
      </c>
      <c r="EO46" s="120" t="str">
        <f t="shared" si="53"/>
        <v/>
      </c>
      <c r="EP46" s="120" t="str">
        <f t="shared" si="53"/>
        <v/>
      </c>
      <c r="EQ46" s="120" t="str">
        <f>IFERROR(AVERAGEIF($DR$4:$DR$43,"G",EQ$4:EQ$43),"")</f>
        <v/>
      </c>
      <c r="ER46" s="118"/>
      <c r="ES46" s="118">
        <f>SUMIF($DR$4:$DR$43,"G",ES$4:ES$43)</f>
        <v>0</v>
      </c>
      <c r="ET46" s="118">
        <f t="shared" ref="ET46:EY46" si="54">SUMIF(ES$4:ES$43,"F",ET$4:ET$43)</f>
        <v>0</v>
      </c>
      <c r="EU46" s="118">
        <f t="shared" si="54"/>
        <v>0</v>
      </c>
      <c r="EV46" s="118">
        <f t="shared" si="54"/>
        <v>0</v>
      </c>
      <c r="EW46" s="118">
        <f t="shared" si="54"/>
        <v>0</v>
      </c>
      <c r="EX46" s="118">
        <f t="shared" si="54"/>
        <v>0</v>
      </c>
      <c r="EY46" s="118">
        <f t="shared" si="54"/>
        <v>0</v>
      </c>
      <c r="EZ46" s="120" t="str">
        <f t="shared" ref="EZ46:FC46" si="55">IFERROR(AVERAGEIF($DR$4:$DR$43,"G",EZ$4:EZ$43),"")</f>
        <v/>
      </c>
      <c r="FA46" s="120" t="str">
        <f t="shared" si="55"/>
        <v/>
      </c>
      <c r="FB46" s="120" t="str">
        <f t="shared" si="55"/>
        <v/>
      </c>
      <c r="FC46" s="120" t="str">
        <f t="shared" si="55"/>
        <v/>
      </c>
      <c r="FD46" s="120" t="str">
        <f>IFERROR(AVERAGEIF($DR$4:$DR$43,"G",FD$4:FD$43),"")</f>
        <v/>
      </c>
      <c r="FE46" s="118"/>
      <c r="FF46" s="118">
        <f>SUMIF($DR$4:$DR$43,"G",FF$4:FF$43)</f>
        <v>0</v>
      </c>
      <c r="FG46" s="118">
        <f t="shared" ref="FG46:FL46" si="56">SUMIF(FF$4:FF$43,"F",FG$4:FG$43)</f>
        <v>0</v>
      </c>
      <c r="FH46" s="118">
        <f t="shared" si="56"/>
        <v>0</v>
      </c>
      <c r="FI46" s="118">
        <f t="shared" si="56"/>
        <v>0</v>
      </c>
      <c r="FJ46" s="118">
        <f t="shared" si="56"/>
        <v>0</v>
      </c>
      <c r="FK46" s="118">
        <f t="shared" si="56"/>
        <v>0</v>
      </c>
      <c r="FL46" s="118">
        <f t="shared" si="56"/>
        <v>0</v>
      </c>
      <c r="FM46" s="120" t="str">
        <f>IFERROR(AVERAGEIF($DR$4:$DR$43,"G",FM$4:FM$43),"")</f>
        <v/>
      </c>
      <c r="FN46" s="118"/>
      <c r="FO46" s="118"/>
      <c r="FP46" s="120" t="str">
        <f>IFERROR(AVERAGEIF($DR$4:$DR$43,"G",FP$4:FP$43),"")</f>
        <v/>
      </c>
      <c r="FQ46" s="118"/>
      <c r="FR46" s="120" t="str">
        <f>IFERROR(AVERAGEIF($DR$4:$DR$43,"G",FR$4:FR$43),"")</f>
        <v/>
      </c>
      <c r="FS46" s="118"/>
      <c r="FT46" s="120" t="str">
        <f>IFERROR(AVERAGEIF($DR$4:$DR$43,"G",FT$4:FT$43),"")</f>
        <v/>
      </c>
      <c r="FU46" s="118"/>
      <c r="FV46" s="120" t="str">
        <f>IFERROR(AVERAGEIF($DR$4:$DR$43,"G",FV$4:FV$43),"")</f>
        <v/>
      </c>
      <c r="FW46" s="120" t="str">
        <f>IFERROR(AVERAGEIF($DR$4:$DR$43,"G",FW$4:FW$43),"")</f>
        <v/>
      </c>
      <c r="FX46" s="118"/>
      <c r="FY46" s="120" t="str">
        <f>IFERROR(AVERAGEIF($DR$4:$DR$43,"G",FY$4:FY$43),"")</f>
        <v/>
      </c>
      <c r="FZ46" s="121"/>
    </row>
    <row r="47" spans="1:182" s="116" customFormat="1" ht="15" thickBot="1" x14ac:dyDescent="0.35">
      <c r="A47" s="122" t="s">
        <v>299</v>
      </c>
      <c r="B47" s="123">
        <f>SUM($CP$45:$CP$46)</f>
        <v>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>
        <f>SUM($CP$45:$CP$46)</f>
        <v>0</v>
      </c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>
        <f>CP47</f>
        <v>0</v>
      </c>
      <c r="DS47" s="123">
        <f>SUM(DS45:DS46)</f>
        <v>0</v>
      </c>
      <c r="DT47" s="123">
        <f t="shared" ref="DT47:DY47" si="57">SUM(DT45:DT46)</f>
        <v>0</v>
      </c>
      <c r="DU47" s="123">
        <f t="shared" si="57"/>
        <v>0</v>
      </c>
      <c r="DV47" s="123">
        <f t="shared" si="57"/>
        <v>0</v>
      </c>
      <c r="DW47" s="123">
        <f t="shared" si="57"/>
        <v>0</v>
      </c>
      <c r="DX47" s="123">
        <f t="shared" si="57"/>
        <v>0</v>
      </c>
      <c r="DY47" s="123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3"/>
      <c r="EF47" s="123">
        <f>SUM(EF45:EF46)</f>
        <v>0</v>
      </c>
      <c r="EG47" s="123">
        <f t="shared" ref="EG47:EL47" si="59">SUM(EG45:EG46)</f>
        <v>0</v>
      </c>
      <c r="EH47" s="123">
        <f t="shared" si="59"/>
        <v>0</v>
      </c>
      <c r="EI47" s="123">
        <f t="shared" si="59"/>
        <v>0</v>
      </c>
      <c r="EJ47" s="123">
        <f t="shared" si="59"/>
        <v>0</v>
      </c>
      <c r="EK47" s="123">
        <f t="shared" si="59"/>
        <v>0</v>
      </c>
      <c r="EL47" s="123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3"/>
      <c r="ES47" s="123">
        <f>SUM(ES45:ES46)</f>
        <v>0</v>
      </c>
      <c r="ET47" s="123">
        <f t="shared" ref="ET47:EY47" si="61">SUM(ET45:ET46)</f>
        <v>0</v>
      </c>
      <c r="EU47" s="123">
        <f t="shared" si="61"/>
        <v>0</v>
      </c>
      <c r="EV47" s="123">
        <f t="shared" si="61"/>
        <v>0</v>
      </c>
      <c r="EW47" s="123">
        <f t="shared" si="61"/>
        <v>0</v>
      </c>
      <c r="EX47" s="123">
        <f t="shared" si="61"/>
        <v>0</v>
      </c>
      <c r="EY47" s="123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3"/>
      <c r="FF47" s="123">
        <f>SUM(FF45:FF46)</f>
        <v>0</v>
      </c>
      <c r="FG47" s="123">
        <f t="shared" ref="FG47:FL47" si="63">SUM(FG45:FG46)</f>
        <v>0</v>
      </c>
      <c r="FH47" s="123">
        <f t="shared" si="63"/>
        <v>0</v>
      </c>
      <c r="FI47" s="123">
        <f t="shared" si="63"/>
        <v>0</v>
      </c>
      <c r="FJ47" s="123">
        <f t="shared" si="63"/>
        <v>0</v>
      </c>
      <c r="FK47" s="123">
        <f t="shared" si="63"/>
        <v>0</v>
      </c>
      <c r="FL47" s="123">
        <f t="shared" si="63"/>
        <v>0</v>
      </c>
      <c r="FM47" s="125" t="str">
        <f>IFERROR(AVERAGE(FM$4:FM$43),"")</f>
        <v/>
      </c>
      <c r="FN47" s="123"/>
      <c r="FO47" s="123"/>
      <c r="FP47" s="125" t="str">
        <f>IFERROR(AVERAGE(FP$4:FP$43),"")</f>
        <v/>
      </c>
      <c r="FQ47" s="123"/>
      <c r="FR47" s="125" t="str">
        <f>IFERROR(AVERAGE(FR$4:FR$43),"")</f>
        <v/>
      </c>
      <c r="FS47" s="123"/>
      <c r="FT47" s="125" t="str">
        <f>IFERROR(AVERAGE(FT$4:FT$43),"")</f>
        <v/>
      </c>
      <c r="FU47" s="123"/>
      <c r="FV47" s="125" t="str">
        <f>IFERROR(AVERAGE(FV$4:FV$43),"")</f>
        <v/>
      </c>
      <c r="FW47" s="125" t="str">
        <f>IFERROR(AVERAGE(FW$4:FW$43),"")</f>
        <v/>
      </c>
      <c r="FX47" s="123"/>
      <c r="FY47" s="125" t="str">
        <f>IFERROR(AVERAGE(FY$4:FY$43),"")</f>
        <v/>
      </c>
      <c r="FZ47" s="126"/>
    </row>
    <row r="48" spans="1:182" ht="15" thickTop="1" x14ac:dyDescent="0.3"/>
  </sheetData>
  <sheetProtection sort="0" autoFilter="0" pivotTables="0"/>
  <mergeCells count="20">
    <mergeCell ref="C1:AF1"/>
    <mergeCell ref="AG1:BJ1"/>
    <mergeCell ref="BK1:CN1"/>
    <mergeCell ref="A16:A20"/>
    <mergeCell ref="A21:A25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O1:DP1"/>
    <mergeCell ref="DQ1:FN1"/>
    <mergeCell ref="A4:A7"/>
    <mergeCell ref="A8:A11"/>
    <mergeCell ref="A12:A15"/>
    <mergeCell ref="A1:B1"/>
  </mergeCells>
  <conditionalFormatting sqref="CQ4:CQ43">
    <cfRule type="iconSet" priority="47">
      <iconSet>
        <cfvo type="percent" val="0"/>
        <cfvo type="num" val="10"/>
        <cfvo type="num" val="13"/>
      </iconSet>
    </cfRule>
  </conditionalFormatting>
  <conditionalFormatting sqref="CR4:DP43">
    <cfRule type="containsText" dxfId="1373" priority="21" operator="containsText" text="Z">
      <formula>NOT(ISERROR(SEARCH("Z",CR4)))</formula>
    </cfRule>
    <cfRule type="containsText" dxfId="1372" priority="22" operator="containsText" text="Y">
      <formula>NOT(ISERROR(SEARCH("Y",CR4)))</formula>
    </cfRule>
    <cfRule type="containsText" dxfId="1371" priority="23" operator="containsText" text="X">
      <formula>NOT(ISERROR(SEARCH("X",CR4)))</formula>
    </cfRule>
    <cfRule type="containsText" dxfId="1370" priority="24" operator="containsText" text="W">
      <formula>NOT(ISERROR(SEARCH("W",CR4)))</formula>
    </cfRule>
    <cfRule type="containsText" dxfId="1369" priority="25" operator="containsText" text="V">
      <formula>NOT(ISERROR(SEARCH("V",CR4)))</formula>
    </cfRule>
    <cfRule type="containsText" dxfId="1368" priority="26" operator="containsText" text="U">
      <formula>NOT(ISERROR(SEARCH("U",CR4)))</formula>
    </cfRule>
    <cfRule type="containsText" dxfId="1367" priority="27" operator="containsText" text="T">
      <formula>NOT(ISERROR(SEARCH("T",CR4)))</formula>
    </cfRule>
    <cfRule type="containsText" dxfId="1366" priority="28" operator="containsText" text="S">
      <formula>NOT(ISERROR(SEARCH("S",CR4)))</formula>
    </cfRule>
    <cfRule type="containsText" dxfId="1365" priority="29" operator="containsText" text="R">
      <formula>NOT(ISERROR(SEARCH("R",CR4)))</formula>
    </cfRule>
    <cfRule type="containsText" dxfId="1364" priority="30" operator="containsText" text="Q">
      <formula>NOT(ISERROR(SEARCH("Q",CR4)))</formula>
    </cfRule>
    <cfRule type="containsText" dxfId="1363" priority="31" operator="containsText" text="P">
      <formula>NOT(ISERROR(SEARCH("P",CR4)))</formula>
    </cfRule>
    <cfRule type="containsText" dxfId="1362" priority="32" operator="containsText" text="O">
      <formula>NOT(ISERROR(SEARCH("O",CR4)))</formula>
    </cfRule>
    <cfRule type="containsText" dxfId="1361" priority="33" operator="containsText" text="N">
      <formula>NOT(ISERROR(SEARCH("N",CR4)))</formula>
    </cfRule>
    <cfRule type="containsText" dxfId="1360" priority="34" operator="containsText" text="M">
      <formula>NOT(ISERROR(SEARCH("M",CR4)))</formula>
    </cfRule>
    <cfRule type="containsText" dxfId="1359" priority="35" operator="containsText" text="L">
      <formula>NOT(ISERROR(SEARCH("L",CR4)))</formula>
    </cfRule>
    <cfRule type="containsText" dxfId="1358" priority="36" operator="containsText" text="K">
      <formula>NOT(ISERROR(SEARCH("K",CR4)))</formula>
    </cfRule>
    <cfRule type="containsText" dxfId="1357" priority="37" operator="containsText" text="J">
      <formula>NOT(ISERROR(SEARCH("J",CR4)))</formula>
    </cfRule>
    <cfRule type="containsText" dxfId="1356" priority="38" operator="containsText" text="I">
      <formula>NOT(ISERROR(SEARCH("I",CR4)))</formula>
    </cfRule>
    <cfRule type="containsText" dxfId="1355" priority="39" operator="containsText" text="H">
      <formula>NOT(ISERROR(SEARCH("H",CR4)))</formula>
    </cfRule>
    <cfRule type="containsText" dxfId="1354" priority="40" operator="containsText" text="G">
      <formula>NOT(ISERROR(SEARCH("G",CR4)))</formula>
    </cfRule>
    <cfRule type="containsText" dxfId="1353" priority="41" operator="containsText" text="F">
      <formula>NOT(ISERROR(SEARCH("F",CR4)))</formula>
    </cfRule>
    <cfRule type="containsText" dxfId="1352" priority="42" operator="containsText" text="D">
      <formula>NOT(ISERROR(SEARCH("D",CR4)))</formula>
    </cfRule>
    <cfRule type="containsText" dxfId="1351" priority="43" operator="containsText" text="C">
      <formula>NOT(ISERROR(SEARCH("C",CR4)))</formula>
    </cfRule>
    <cfRule type="containsText" dxfId="1350" priority="44" operator="containsText" text="A">
      <formula>NOT(ISERROR(SEARCH("A",CR4)))</formula>
    </cfRule>
    <cfRule type="containsText" dxfId="1349" priority="45" operator="containsText" text="B">
      <formula>NOT(ISERROR(SEARCH("B",CR4)))</formula>
    </cfRule>
    <cfRule type="containsText" dxfId="1348" priority="46" operator="containsText" text="E">
      <formula>NOT(ISERROR(SEARCH("E",CR4)))</formula>
    </cfRule>
  </conditionalFormatting>
  <conditionalFormatting sqref="C4:AF43 DS4:EE43">
    <cfRule type="expression" dxfId="1347" priority="19">
      <formula>MOD(ROW(),2)=1</formula>
    </cfRule>
    <cfRule type="expression" dxfId="1346" priority="20">
      <formula>MOD(ROW(),2)=0</formula>
    </cfRule>
  </conditionalFormatting>
  <conditionalFormatting sqref="EF4:ER43 AG4:BJ43">
    <cfRule type="expression" dxfId="1345" priority="17">
      <formula>MOD(ROW(),2)=1</formula>
    </cfRule>
    <cfRule type="expression" dxfId="1344" priority="18">
      <formula>MOD(ROW(),2)=0</formula>
    </cfRule>
  </conditionalFormatting>
  <conditionalFormatting sqref="BK4:CN43 ES4:FE43">
    <cfRule type="expression" dxfId="1343" priority="15">
      <formula>MOD(ROW(),2)=1</formula>
    </cfRule>
    <cfRule type="expression" dxfId="1342" priority="16">
      <formula>MOD(ROW(),2)=0</formula>
    </cfRule>
  </conditionalFormatting>
  <conditionalFormatting sqref="FF4:FN43">
    <cfRule type="expression" dxfId="1341" priority="13">
      <formula>MOD(ROW(),2)=1</formula>
    </cfRule>
    <cfRule type="expression" dxfId="1340" priority="14">
      <formula>MOD(ROW(),2)=0</formula>
    </cfRule>
  </conditionalFormatting>
  <conditionalFormatting sqref="FP4:FP43 FR4:FR43 FT4:FT43 FV4:FV43">
    <cfRule type="expression" dxfId="1339" priority="11">
      <formula>MOD(ROW(),2)=1</formula>
    </cfRule>
    <cfRule type="expression" dxfId="1338" priority="12">
      <formula>MOD(ROW(),2)=0</formula>
    </cfRule>
  </conditionalFormatting>
  <conditionalFormatting sqref="FW4:FZ43">
    <cfRule type="expression" dxfId="1337" priority="9">
      <formula>MOD(ROW(),2)=1</formula>
    </cfRule>
    <cfRule type="expression" dxfId="1336" priority="10">
      <formula>MOD(ROW(),2)=0</formula>
    </cfRule>
  </conditionalFormatting>
  <conditionalFormatting sqref="FO4:FO43">
    <cfRule type="expression" dxfId="1335" priority="7">
      <formula>MOD(ROW(),2)=1</formula>
    </cfRule>
    <cfRule type="expression" dxfId="1334" priority="8">
      <formula>MOD(ROW(),2)=0</formula>
    </cfRule>
  </conditionalFormatting>
  <conditionalFormatting sqref="FQ4:FQ43">
    <cfRule type="expression" dxfId="1333" priority="5">
      <formula>MOD(ROW(),2)=1</formula>
    </cfRule>
    <cfRule type="expression" dxfId="1332" priority="6">
      <formula>MOD(ROW(),2)=0</formula>
    </cfRule>
  </conditionalFormatting>
  <conditionalFormatting sqref="FS4:FS43">
    <cfRule type="expression" dxfId="1331" priority="3">
      <formula>MOD(ROW(),2)=1</formula>
    </cfRule>
    <cfRule type="expression" dxfId="1330" priority="4">
      <formula>MOD(ROW(),2)=0</formula>
    </cfRule>
  </conditionalFormatting>
  <conditionalFormatting sqref="FU4:FU43">
    <cfRule type="expression" dxfId="1329" priority="1">
      <formula>MOD(ROW(),2)=1</formula>
    </cfRule>
    <cfRule type="expression" dxfId="1328" priority="2">
      <formula>MOD(ROW(),2)=0</formula>
    </cfRule>
  </conditionalFormatting>
  <hyperlinks>
    <hyperlink ref="A4:A7" location="Classe4!C1" display="TRIM 1" xr:uid="{513B5969-522E-418D-A56A-B74BF884B72A}"/>
    <hyperlink ref="A8:A11" location="Classe4!AG1" display="TRIM 2" xr:uid="{1F76F995-E20B-42A4-9D1A-FB5D2BADA9AC}"/>
    <hyperlink ref="A12:A15" location="Classe4!BK1" display="TRIM 3" xr:uid="{0B596725-4FFD-4F2E-A0B7-CB63DE878375}"/>
    <hyperlink ref="B2" location="Classe4!DY1" display="BILAN ET NOTES" xr:uid="{323FF0D2-AC2B-4933-BAFB-74215D5D0411}"/>
    <hyperlink ref="A1:B1" location="Classe4!CP1" display="Gestion des groupes" xr:uid="{ACF17257-C692-402B-8009-07D0AD80001A}"/>
    <hyperlink ref="A2" location="Classe4!FT1" display="C.C.F." xr:uid="{AD25F90A-72F5-4537-A394-B620DBF70710}"/>
    <hyperlink ref="A3" location="'Conseil de classe'!A2" display="Mode Conseil de Classe" xr:uid="{1DEC0020-CFC0-4EDD-9ACB-C1098D3762AB}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 xr:uid="{9D43BEC1-9294-4B3A-B154-54083D0A1DE4}"/>
    <hyperlink ref="A21:A25" r:id="rId2" display="http://ww2.ac-poitiers.fr/eps/" xr:uid="{25A69329-1709-4B8B-AB77-0B1F0C9D795A}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9F39A5C-BB2B-487D-A608-021F1E37FE26}">
          <x14:formula1>
            <xm:f>Données!$G$3:$G$4</xm:f>
          </x14:formula1>
          <xm:sqref>FO4:FO43 FQ4:FQ43 FS4:FS43 FU4:FU43</xm:sqref>
        </x14:dataValidation>
        <x14:dataValidation type="list" allowBlank="1" showInputMessage="1" xr:uid="{AF2B0032-EC4D-4C9A-B474-9186F0067097}">
          <x14:formula1>
            <xm:f>Données!$E$3:$E$22</xm:f>
          </x14:formula1>
          <xm:sqref>CQ4:CQ43</xm:sqref>
        </x14:dataValidation>
        <x14:dataValidation type="list" allowBlank="1" showInputMessage="1" xr:uid="{40226D2B-5229-4EBE-AB33-D3F35B2F77B0}">
          <x14:formula1>
            <xm:f>Données!$D$3:$D$28</xm:f>
          </x14:formula1>
          <xm:sqref>CR4:DP43</xm:sqref>
        </x14:dataValidation>
        <x14:dataValidation type="list" allowBlank="1" showInputMessage="1" showErrorMessage="1" xr:uid="{093AC1D8-7512-43AD-A346-E561B95D91DC}">
          <x14:formula1>
            <xm:f>Données!$B$3:$B$4</xm:f>
          </x14:formula1>
          <xm:sqref>CP4:CP43</xm:sqref>
        </x14:dataValidation>
        <x14:dataValidation type="list" allowBlank="1" showInputMessage="1" xr:uid="{926DB8D1-7302-48EB-A36D-073B46A764D7}">
          <x14:formula1>
            <xm:f>Données!$A$3:$A$9</xm:f>
          </x14:formula1>
          <xm:sqref>C4:CN43</xm:sqref>
        </x14:dataValidation>
        <x14:dataValidation type="list" allowBlank="1" showInputMessage="1" xr:uid="{A1362863-5283-44C0-BFB7-FCCD1ACF9034}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5BC4-12C8-4264-B81A-6204D4D6FFFC}">
  <dimension ref="A1:FZ48"/>
  <sheetViews>
    <sheetView showGridLines="0" showRowColHeaders="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B3" sqref="B3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6" t="s">
        <v>246</v>
      </c>
      <c r="B1" s="146"/>
      <c r="C1" s="151" t="s">
        <v>52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35" t="s">
        <v>53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7"/>
      <c r="BK1" s="138" t="s">
        <v>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9" t="s">
        <v>55</v>
      </c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1"/>
      <c r="DQ1" s="128" t="s">
        <v>56</v>
      </c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7" t="s">
        <v>170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1" t="s">
        <v>236</v>
      </c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3" t="s">
        <v>237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4" t="s">
        <v>238</v>
      </c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0" t="s">
        <v>241</v>
      </c>
      <c r="FG2" s="130"/>
      <c r="FH2" s="130"/>
      <c r="FI2" s="130"/>
      <c r="FJ2" s="130"/>
      <c r="FK2" s="130"/>
      <c r="FL2" s="130"/>
      <c r="FM2" s="130"/>
      <c r="FN2" s="130"/>
      <c r="FO2" s="129" t="s">
        <v>2</v>
      </c>
      <c r="FP2" s="129"/>
      <c r="FQ2" s="129" t="s">
        <v>2</v>
      </c>
      <c r="FR2" s="129"/>
      <c r="FS2" s="129" t="s">
        <v>2</v>
      </c>
      <c r="FT2" s="129"/>
      <c r="FU2" s="129" t="s">
        <v>2</v>
      </c>
      <c r="FV2" s="129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270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7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4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4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4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2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5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2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4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s="116" customFormat="1" ht="15" thickTop="1" x14ac:dyDescent="0.3">
      <c r="A45" s="111" t="s">
        <v>298</v>
      </c>
      <c r="B45" s="112">
        <f>COUNTIF($CP$4:$CP$43,"F")</f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>
        <f>COUNTIF($CP$4:$CP$43,"F")</f>
        <v>0</v>
      </c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14" t="str">
        <f t="shared" ref="DZ45:EC45" si="44">IFERROR(AVERAGEIF($DR$4:$DR$43,"F",DZ$4:DZ$43),"")</f>
        <v/>
      </c>
      <c r="EA45" s="114" t="str">
        <f t="shared" si="44"/>
        <v/>
      </c>
      <c r="EB45" s="114" t="str">
        <f t="shared" si="44"/>
        <v/>
      </c>
      <c r="EC45" s="114" t="str">
        <f t="shared" si="44"/>
        <v/>
      </c>
      <c r="ED45" s="114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14" t="str">
        <f t="shared" ref="EM45:EP45" si="46">IFERROR(AVERAGEIF($DR$4:$DR$43,"F",EM$4:EM$43),"")</f>
        <v/>
      </c>
      <c r="EN45" s="114" t="str">
        <f t="shared" si="46"/>
        <v/>
      </c>
      <c r="EO45" s="114" t="str">
        <f t="shared" si="46"/>
        <v/>
      </c>
      <c r="EP45" s="114" t="str">
        <f t="shared" si="46"/>
        <v/>
      </c>
      <c r="EQ45" s="114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14" t="str">
        <f t="shared" ref="EZ45:FC45" si="48">IFERROR(AVERAGEIF($DR$4:$DR$43,"F",EZ$4:EZ$43),"")</f>
        <v/>
      </c>
      <c r="FA45" s="114" t="str">
        <f t="shared" si="48"/>
        <v/>
      </c>
      <c r="FB45" s="114" t="str">
        <f t="shared" si="48"/>
        <v/>
      </c>
      <c r="FC45" s="114" t="str">
        <f t="shared" si="48"/>
        <v/>
      </c>
      <c r="FD45" s="114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14" t="str">
        <f>IFERROR(AVERAGEIF($DR$4:$DR$43,"F",FM$4:FM$43),"")</f>
        <v/>
      </c>
      <c r="FN45" s="112"/>
      <c r="FO45" s="112"/>
      <c r="FP45" s="114" t="str">
        <f>IFERROR(AVERAGEIF($DR$4:$DR$43,"F",FP$4:FP$43),"")</f>
        <v/>
      </c>
      <c r="FQ45" s="112"/>
      <c r="FR45" s="114" t="str">
        <f>IFERROR(AVERAGEIF($DR$4:$DR$43,"F",FR$4:FR$43),"")</f>
        <v/>
      </c>
      <c r="FS45" s="112"/>
      <c r="FT45" s="114" t="str">
        <f>IFERROR(AVERAGEIF($DR$4:$DR$43,"F",FT$4:FT$43),"")</f>
        <v/>
      </c>
      <c r="FU45" s="112"/>
      <c r="FV45" s="114" t="str">
        <f>IFERROR(AVERAGEIF($DR$4:$DR$43,"F",FV$4:FV$43),"")</f>
        <v/>
      </c>
      <c r="FW45" s="114" t="str">
        <f>IFERROR(AVERAGEIF($DR$4:$DR$43,"F",FW$4:FW$43),"")</f>
        <v/>
      </c>
      <c r="FX45" s="112"/>
      <c r="FY45" s="114" t="str">
        <f>IFERROR(AVERAGEIF($DR$4:$DR$43,"F",FY$4:FY$43),"")</f>
        <v/>
      </c>
      <c r="FZ45" s="115"/>
    </row>
    <row r="46" spans="1:182" s="116" customFormat="1" x14ac:dyDescent="0.3">
      <c r="A46" s="117" t="s">
        <v>300</v>
      </c>
      <c r="B46" s="118">
        <f>COUNTIF($CP$4:$CP$43,"G")</f>
        <v>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>
        <f>COUNTIF($CP$4:$CP$43,"G")</f>
        <v>0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>
        <f>CP46</f>
        <v>0</v>
      </c>
      <c r="DS46" s="118">
        <f>SUMIF($DR$4:$DR$43,"G",DS$4:DS$43)</f>
        <v>0</v>
      </c>
      <c r="DT46" s="118">
        <f t="shared" ref="DT46:DY46" si="50">SUMIF(DS$4:DS$43,"F",DT$4:DT$43)</f>
        <v>0</v>
      </c>
      <c r="DU46" s="118">
        <f t="shared" si="50"/>
        <v>0</v>
      </c>
      <c r="DV46" s="118">
        <f t="shared" si="50"/>
        <v>0</v>
      </c>
      <c r="DW46" s="118">
        <f t="shared" si="50"/>
        <v>0</v>
      </c>
      <c r="DX46" s="118">
        <f t="shared" si="50"/>
        <v>0</v>
      </c>
      <c r="DY46" s="118">
        <f t="shared" si="50"/>
        <v>0</v>
      </c>
      <c r="DZ46" s="120" t="str">
        <f t="shared" ref="DZ46:EC46" si="51">IFERROR(AVERAGEIF($DR$4:$DR$43,"G",DZ$4:DZ$43),"")</f>
        <v/>
      </c>
      <c r="EA46" s="120" t="str">
        <f t="shared" si="51"/>
        <v/>
      </c>
      <c r="EB46" s="120" t="str">
        <f t="shared" si="51"/>
        <v/>
      </c>
      <c r="EC46" s="120" t="str">
        <f t="shared" si="51"/>
        <v/>
      </c>
      <c r="ED46" s="120" t="str">
        <f>IFERROR(AVERAGEIF($DR$4:$DR$43,"G",ED$4:ED$43),"")</f>
        <v/>
      </c>
      <c r="EE46" s="118"/>
      <c r="EF46" s="118">
        <f>SUMIF($DR$4:$DR$43,"G",EF$4:EF$43)</f>
        <v>0</v>
      </c>
      <c r="EG46" s="118">
        <f t="shared" ref="EG46:EL46" si="52">SUMIF(EF$4:EF$43,"F",EG$4:EG$43)</f>
        <v>0</v>
      </c>
      <c r="EH46" s="118">
        <f t="shared" si="52"/>
        <v>0</v>
      </c>
      <c r="EI46" s="118">
        <f t="shared" si="52"/>
        <v>0</v>
      </c>
      <c r="EJ46" s="118">
        <f t="shared" si="52"/>
        <v>0</v>
      </c>
      <c r="EK46" s="118">
        <f t="shared" si="52"/>
        <v>0</v>
      </c>
      <c r="EL46" s="118">
        <f t="shared" si="52"/>
        <v>0</v>
      </c>
      <c r="EM46" s="120" t="str">
        <f t="shared" ref="EM46:EP46" si="53">IFERROR(AVERAGEIF($DR$4:$DR$43,"G",EM$4:EM$43),"")</f>
        <v/>
      </c>
      <c r="EN46" s="120" t="str">
        <f t="shared" si="53"/>
        <v/>
      </c>
      <c r="EO46" s="120" t="str">
        <f t="shared" si="53"/>
        <v/>
      </c>
      <c r="EP46" s="120" t="str">
        <f t="shared" si="53"/>
        <v/>
      </c>
      <c r="EQ46" s="120" t="str">
        <f>IFERROR(AVERAGEIF($DR$4:$DR$43,"G",EQ$4:EQ$43),"")</f>
        <v/>
      </c>
      <c r="ER46" s="118"/>
      <c r="ES46" s="118">
        <f>SUMIF($DR$4:$DR$43,"G",ES$4:ES$43)</f>
        <v>0</v>
      </c>
      <c r="ET46" s="118">
        <f t="shared" ref="ET46:EY46" si="54">SUMIF(ES$4:ES$43,"F",ET$4:ET$43)</f>
        <v>0</v>
      </c>
      <c r="EU46" s="118">
        <f t="shared" si="54"/>
        <v>0</v>
      </c>
      <c r="EV46" s="118">
        <f t="shared" si="54"/>
        <v>0</v>
      </c>
      <c r="EW46" s="118">
        <f t="shared" si="54"/>
        <v>0</v>
      </c>
      <c r="EX46" s="118">
        <f t="shared" si="54"/>
        <v>0</v>
      </c>
      <c r="EY46" s="118">
        <f t="shared" si="54"/>
        <v>0</v>
      </c>
      <c r="EZ46" s="120" t="str">
        <f t="shared" ref="EZ46:FC46" si="55">IFERROR(AVERAGEIF($DR$4:$DR$43,"G",EZ$4:EZ$43),"")</f>
        <v/>
      </c>
      <c r="FA46" s="120" t="str">
        <f t="shared" si="55"/>
        <v/>
      </c>
      <c r="FB46" s="120" t="str">
        <f t="shared" si="55"/>
        <v/>
      </c>
      <c r="FC46" s="120" t="str">
        <f t="shared" si="55"/>
        <v/>
      </c>
      <c r="FD46" s="120" t="str">
        <f>IFERROR(AVERAGEIF($DR$4:$DR$43,"G",FD$4:FD$43),"")</f>
        <v/>
      </c>
      <c r="FE46" s="118"/>
      <c r="FF46" s="118">
        <f>SUMIF($DR$4:$DR$43,"G",FF$4:FF$43)</f>
        <v>0</v>
      </c>
      <c r="FG46" s="118">
        <f t="shared" ref="FG46:FL46" si="56">SUMIF(FF$4:FF$43,"F",FG$4:FG$43)</f>
        <v>0</v>
      </c>
      <c r="FH46" s="118">
        <f t="shared" si="56"/>
        <v>0</v>
      </c>
      <c r="FI46" s="118">
        <f t="shared" si="56"/>
        <v>0</v>
      </c>
      <c r="FJ46" s="118">
        <f t="shared" si="56"/>
        <v>0</v>
      </c>
      <c r="FK46" s="118">
        <f t="shared" si="56"/>
        <v>0</v>
      </c>
      <c r="FL46" s="118">
        <f t="shared" si="56"/>
        <v>0</v>
      </c>
      <c r="FM46" s="120" t="str">
        <f>IFERROR(AVERAGEIF($DR$4:$DR$43,"G",FM$4:FM$43),"")</f>
        <v/>
      </c>
      <c r="FN46" s="118"/>
      <c r="FO46" s="118"/>
      <c r="FP46" s="120" t="str">
        <f>IFERROR(AVERAGEIF($DR$4:$DR$43,"G",FP$4:FP$43),"")</f>
        <v/>
      </c>
      <c r="FQ46" s="118"/>
      <c r="FR46" s="120" t="str">
        <f>IFERROR(AVERAGEIF($DR$4:$DR$43,"G",FR$4:FR$43),"")</f>
        <v/>
      </c>
      <c r="FS46" s="118"/>
      <c r="FT46" s="120" t="str">
        <f>IFERROR(AVERAGEIF($DR$4:$DR$43,"G",FT$4:FT$43),"")</f>
        <v/>
      </c>
      <c r="FU46" s="118"/>
      <c r="FV46" s="120" t="str">
        <f>IFERROR(AVERAGEIF($DR$4:$DR$43,"G",FV$4:FV$43),"")</f>
        <v/>
      </c>
      <c r="FW46" s="120" t="str">
        <f>IFERROR(AVERAGEIF($DR$4:$DR$43,"G",FW$4:FW$43),"")</f>
        <v/>
      </c>
      <c r="FX46" s="118"/>
      <c r="FY46" s="120" t="str">
        <f>IFERROR(AVERAGEIF($DR$4:$DR$43,"G",FY$4:FY$43),"")</f>
        <v/>
      </c>
      <c r="FZ46" s="121"/>
    </row>
    <row r="47" spans="1:182" s="116" customFormat="1" ht="15" thickBot="1" x14ac:dyDescent="0.35">
      <c r="A47" s="122" t="s">
        <v>299</v>
      </c>
      <c r="B47" s="123">
        <f>SUM($CP$45:$CP$46)</f>
        <v>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>
        <f>SUM($CP$45:$CP$46)</f>
        <v>0</v>
      </c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>
        <f>CP47</f>
        <v>0</v>
      </c>
      <c r="DS47" s="123">
        <f>SUM(DS45:DS46)</f>
        <v>0</v>
      </c>
      <c r="DT47" s="123">
        <f t="shared" ref="DT47:DY47" si="57">SUM(DT45:DT46)</f>
        <v>0</v>
      </c>
      <c r="DU47" s="123">
        <f t="shared" si="57"/>
        <v>0</v>
      </c>
      <c r="DV47" s="123">
        <f t="shared" si="57"/>
        <v>0</v>
      </c>
      <c r="DW47" s="123">
        <f t="shared" si="57"/>
        <v>0</v>
      </c>
      <c r="DX47" s="123">
        <f t="shared" si="57"/>
        <v>0</v>
      </c>
      <c r="DY47" s="123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3"/>
      <c r="EF47" s="123">
        <f>SUM(EF45:EF46)</f>
        <v>0</v>
      </c>
      <c r="EG47" s="123">
        <f t="shared" ref="EG47:EL47" si="59">SUM(EG45:EG46)</f>
        <v>0</v>
      </c>
      <c r="EH47" s="123">
        <f t="shared" si="59"/>
        <v>0</v>
      </c>
      <c r="EI47" s="123">
        <f t="shared" si="59"/>
        <v>0</v>
      </c>
      <c r="EJ47" s="123">
        <f t="shared" si="59"/>
        <v>0</v>
      </c>
      <c r="EK47" s="123">
        <f t="shared" si="59"/>
        <v>0</v>
      </c>
      <c r="EL47" s="123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3"/>
      <c r="ES47" s="123">
        <f>SUM(ES45:ES46)</f>
        <v>0</v>
      </c>
      <c r="ET47" s="123">
        <f t="shared" ref="ET47:EY47" si="61">SUM(ET45:ET46)</f>
        <v>0</v>
      </c>
      <c r="EU47" s="123">
        <f t="shared" si="61"/>
        <v>0</v>
      </c>
      <c r="EV47" s="123">
        <f t="shared" si="61"/>
        <v>0</v>
      </c>
      <c r="EW47" s="123">
        <f t="shared" si="61"/>
        <v>0</v>
      </c>
      <c r="EX47" s="123">
        <f t="shared" si="61"/>
        <v>0</v>
      </c>
      <c r="EY47" s="123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3"/>
      <c r="FF47" s="123">
        <f>SUM(FF45:FF46)</f>
        <v>0</v>
      </c>
      <c r="FG47" s="123">
        <f t="shared" ref="FG47:FL47" si="63">SUM(FG45:FG46)</f>
        <v>0</v>
      </c>
      <c r="FH47" s="123">
        <f t="shared" si="63"/>
        <v>0</v>
      </c>
      <c r="FI47" s="123">
        <f t="shared" si="63"/>
        <v>0</v>
      </c>
      <c r="FJ47" s="123">
        <f t="shared" si="63"/>
        <v>0</v>
      </c>
      <c r="FK47" s="123">
        <f t="shared" si="63"/>
        <v>0</v>
      </c>
      <c r="FL47" s="123">
        <f t="shared" si="63"/>
        <v>0</v>
      </c>
      <c r="FM47" s="125" t="str">
        <f>IFERROR(AVERAGE(FM$4:FM$43),"")</f>
        <v/>
      </c>
      <c r="FN47" s="123"/>
      <c r="FO47" s="123"/>
      <c r="FP47" s="125" t="str">
        <f>IFERROR(AVERAGE(FP$4:FP$43),"")</f>
        <v/>
      </c>
      <c r="FQ47" s="123"/>
      <c r="FR47" s="125" t="str">
        <f>IFERROR(AVERAGE(FR$4:FR$43),"")</f>
        <v/>
      </c>
      <c r="FS47" s="123"/>
      <c r="FT47" s="125" t="str">
        <f>IFERROR(AVERAGE(FT$4:FT$43),"")</f>
        <v/>
      </c>
      <c r="FU47" s="123"/>
      <c r="FV47" s="125" t="str">
        <f>IFERROR(AVERAGE(FV$4:FV$43),"")</f>
        <v/>
      </c>
      <c r="FW47" s="125" t="str">
        <f>IFERROR(AVERAGE(FW$4:FW$43),"")</f>
        <v/>
      </c>
      <c r="FX47" s="123"/>
      <c r="FY47" s="125" t="str">
        <f>IFERROR(AVERAGE(FY$4:FY$43),"")</f>
        <v/>
      </c>
      <c r="FZ47" s="126"/>
    </row>
    <row r="48" spans="1:182" ht="15" thickTop="1" x14ac:dyDescent="0.3"/>
  </sheetData>
  <sheetProtection sort="0" autoFilter="0" pivotTables="0"/>
  <mergeCells count="20">
    <mergeCell ref="C1:AF1"/>
    <mergeCell ref="AG1:BJ1"/>
    <mergeCell ref="BK1:CN1"/>
    <mergeCell ref="A16:A20"/>
    <mergeCell ref="A21:A25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O1:DP1"/>
    <mergeCell ref="DQ1:FN1"/>
    <mergeCell ref="A4:A7"/>
    <mergeCell ref="A8:A11"/>
    <mergeCell ref="A12:A15"/>
    <mergeCell ref="A1:B1"/>
  </mergeCells>
  <conditionalFormatting sqref="CQ4:CQ43">
    <cfRule type="iconSet" priority="47">
      <iconSet>
        <cfvo type="percent" val="0"/>
        <cfvo type="num" val="10"/>
        <cfvo type="num" val="13"/>
      </iconSet>
    </cfRule>
  </conditionalFormatting>
  <conditionalFormatting sqref="CR4:DP43">
    <cfRule type="containsText" dxfId="1144" priority="21" operator="containsText" text="Z">
      <formula>NOT(ISERROR(SEARCH("Z",CR4)))</formula>
    </cfRule>
    <cfRule type="containsText" dxfId="1143" priority="22" operator="containsText" text="Y">
      <formula>NOT(ISERROR(SEARCH("Y",CR4)))</formula>
    </cfRule>
    <cfRule type="containsText" dxfId="1142" priority="23" operator="containsText" text="X">
      <formula>NOT(ISERROR(SEARCH("X",CR4)))</formula>
    </cfRule>
    <cfRule type="containsText" dxfId="1141" priority="24" operator="containsText" text="W">
      <formula>NOT(ISERROR(SEARCH("W",CR4)))</formula>
    </cfRule>
    <cfRule type="containsText" dxfId="1140" priority="25" operator="containsText" text="V">
      <formula>NOT(ISERROR(SEARCH("V",CR4)))</formula>
    </cfRule>
    <cfRule type="containsText" dxfId="1139" priority="26" operator="containsText" text="U">
      <formula>NOT(ISERROR(SEARCH("U",CR4)))</formula>
    </cfRule>
    <cfRule type="containsText" dxfId="1138" priority="27" operator="containsText" text="T">
      <formula>NOT(ISERROR(SEARCH("T",CR4)))</formula>
    </cfRule>
    <cfRule type="containsText" dxfId="1137" priority="28" operator="containsText" text="S">
      <formula>NOT(ISERROR(SEARCH("S",CR4)))</formula>
    </cfRule>
    <cfRule type="containsText" dxfId="1136" priority="29" operator="containsText" text="R">
      <formula>NOT(ISERROR(SEARCH("R",CR4)))</formula>
    </cfRule>
    <cfRule type="containsText" dxfId="1135" priority="30" operator="containsText" text="Q">
      <formula>NOT(ISERROR(SEARCH("Q",CR4)))</formula>
    </cfRule>
    <cfRule type="containsText" dxfId="1134" priority="31" operator="containsText" text="P">
      <formula>NOT(ISERROR(SEARCH("P",CR4)))</formula>
    </cfRule>
    <cfRule type="containsText" dxfId="1133" priority="32" operator="containsText" text="O">
      <formula>NOT(ISERROR(SEARCH("O",CR4)))</formula>
    </cfRule>
    <cfRule type="containsText" dxfId="1132" priority="33" operator="containsText" text="N">
      <formula>NOT(ISERROR(SEARCH("N",CR4)))</formula>
    </cfRule>
    <cfRule type="containsText" dxfId="1131" priority="34" operator="containsText" text="M">
      <formula>NOT(ISERROR(SEARCH("M",CR4)))</formula>
    </cfRule>
    <cfRule type="containsText" dxfId="1130" priority="35" operator="containsText" text="L">
      <formula>NOT(ISERROR(SEARCH("L",CR4)))</formula>
    </cfRule>
    <cfRule type="containsText" dxfId="1129" priority="36" operator="containsText" text="K">
      <formula>NOT(ISERROR(SEARCH("K",CR4)))</formula>
    </cfRule>
    <cfRule type="containsText" dxfId="1128" priority="37" operator="containsText" text="J">
      <formula>NOT(ISERROR(SEARCH("J",CR4)))</formula>
    </cfRule>
    <cfRule type="containsText" dxfId="1127" priority="38" operator="containsText" text="I">
      <formula>NOT(ISERROR(SEARCH("I",CR4)))</formula>
    </cfRule>
    <cfRule type="containsText" dxfId="1126" priority="39" operator="containsText" text="H">
      <formula>NOT(ISERROR(SEARCH("H",CR4)))</formula>
    </cfRule>
    <cfRule type="containsText" dxfId="1125" priority="40" operator="containsText" text="G">
      <formula>NOT(ISERROR(SEARCH("G",CR4)))</formula>
    </cfRule>
    <cfRule type="containsText" dxfId="1124" priority="41" operator="containsText" text="F">
      <formula>NOT(ISERROR(SEARCH("F",CR4)))</formula>
    </cfRule>
    <cfRule type="containsText" dxfId="1123" priority="42" operator="containsText" text="D">
      <formula>NOT(ISERROR(SEARCH("D",CR4)))</formula>
    </cfRule>
    <cfRule type="containsText" dxfId="1122" priority="43" operator="containsText" text="C">
      <formula>NOT(ISERROR(SEARCH("C",CR4)))</formula>
    </cfRule>
    <cfRule type="containsText" dxfId="1121" priority="44" operator="containsText" text="A">
      <formula>NOT(ISERROR(SEARCH("A",CR4)))</formula>
    </cfRule>
    <cfRule type="containsText" dxfId="1120" priority="45" operator="containsText" text="B">
      <formula>NOT(ISERROR(SEARCH("B",CR4)))</formula>
    </cfRule>
    <cfRule type="containsText" dxfId="1119" priority="46" operator="containsText" text="E">
      <formula>NOT(ISERROR(SEARCH("E",CR4)))</formula>
    </cfRule>
  </conditionalFormatting>
  <conditionalFormatting sqref="C4:AF43 DS4:EE43">
    <cfRule type="expression" dxfId="1118" priority="19">
      <formula>MOD(ROW(),2)=1</formula>
    </cfRule>
    <cfRule type="expression" dxfId="1117" priority="20">
      <formula>MOD(ROW(),2)=0</formula>
    </cfRule>
  </conditionalFormatting>
  <conditionalFormatting sqref="EF4:ER43 AG4:BJ43">
    <cfRule type="expression" dxfId="1116" priority="17">
      <formula>MOD(ROW(),2)=1</formula>
    </cfRule>
    <cfRule type="expression" dxfId="1115" priority="18">
      <formula>MOD(ROW(),2)=0</formula>
    </cfRule>
  </conditionalFormatting>
  <conditionalFormatting sqref="ES4:FE43 BK4:CN43">
    <cfRule type="expression" dxfId="1114" priority="15">
      <formula>MOD(ROW(),2)=1</formula>
    </cfRule>
    <cfRule type="expression" dxfId="1113" priority="16">
      <formula>MOD(ROW(),2)=0</formula>
    </cfRule>
  </conditionalFormatting>
  <conditionalFormatting sqref="FF4:FN43">
    <cfRule type="expression" dxfId="1112" priority="13">
      <formula>MOD(ROW(),2)=1</formula>
    </cfRule>
    <cfRule type="expression" dxfId="1111" priority="14">
      <formula>MOD(ROW(),2)=0</formula>
    </cfRule>
  </conditionalFormatting>
  <conditionalFormatting sqref="FP4:FP43 FR4:FR43 FT4:FT43 FV4:FV43">
    <cfRule type="expression" dxfId="1110" priority="11">
      <formula>MOD(ROW(),2)=1</formula>
    </cfRule>
    <cfRule type="expression" dxfId="1109" priority="12">
      <formula>MOD(ROW(),2)=0</formula>
    </cfRule>
  </conditionalFormatting>
  <conditionalFormatting sqref="FW4:FZ43">
    <cfRule type="expression" dxfId="1108" priority="9">
      <formula>MOD(ROW(),2)=1</formula>
    </cfRule>
    <cfRule type="expression" dxfId="1107" priority="10">
      <formula>MOD(ROW(),2)=0</formula>
    </cfRule>
  </conditionalFormatting>
  <conditionalFormatting sqref="FO4:FO43">
    <cfRule type="expression" dxfId="1106" priority="7">
      <formula>MOD(ROW(),2)=1</formula>
    </cfRule>
    <cfRule type="expression" dxfId="1105" priority="8">
      <formula>MOD(ROW(),2)=0</formula>
    </cfRule>
  </conditionalFormatting>
  <conditionalFormatting sqref="FQ4:FQ43">
    <cfRule type="expression" dxfId="1104" priority="5">
      <formula>MOD(ROW(),2)=1</formula>
    </cfRule>
    <cfRule type="expression" dxfId="1103" priority="6">
      <formula>MOD(ROW(),2)=0</formula>
    </cfRule>
  </conditionalFormatting>
  <conditionalFormatting sqref="FS4:FS43">
    <cfRule type="expression" dxfId="1102" priority="3">
      <formula>MOD(ROW(),2)=1</formula>
    </cfRule>
    <cfRule type="expression" dxfId="1101" priority="4">
      <formula>MOD(ROW(),2)=0</formula>
    </cfRule>
  </conditionalFormatting>
  <conditionalFormatting sqref="FU4:FU43">
    <cfRule type="expression" dxfId="1100" priority="1">
      <formula>MOD(ROW(),2)=1</formula>
    </cfRule>
    <cfRule type="expression" dxfId="1099" priority="2">
      <formula>MOD(ROW(),2)=0</formula>
    </cfRule>
  </conditionalFormatting>
  <hyperlinks>
    <hyperlink ref="A4:A7" location="Classe5!C1" display="TRIM 1" xr:uid="{EA857754-A2D9-41F8-805B-6D986FBDD93D}"/>
    <hyperlink ref="A8:A11" location="Classe5!AG1" display="TRIM 2" xr:uid="{CA86E02A-20F6-4FE2-9727-0B8F3E51A5EB}"/>
    <hyperlink ref="A12:A15" location="Classe5!BK1" display="TRIM 3" xr:uid="{F22B41DB-8CF8-4C2C-A4C4-190F4EEB47DD}"/>
    <hyperlink ref="B2" location="Classe5!DY1" display="BILAN ET NOTES" xr:uid="{2AA66BEE-737A-4BB1-B9C3-F291E723B09A}"/>
    <hyperlink ref="A1:B1" location="Classe5!CP1" display="Gestion des groupes" xr:uid="{1878EEB7-68E9-4883-8678-50D7823A28FD}"/>
    <hyperlink ref="A2" location="Classe5!FT1" display="C.C.F." xr:uid="{C9203E72-9D6F-4075-B769-27DB3B8BFDB3}"/>
    <hyperlink ref="A3" location="'Conseil de classe'!A2" display="Mode Conseil de Classe" xr:uid="{A4AC5455-5828-4327-B07B-8D359FA22172}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 xr:uid="{0B83F2E0-CCEB-4388-9A56-F539C127EDD4}"/>
    <hyperlink ref="A21:A25" r:id="rId2" display="http://ww2.ac-poitiers.fr/eps/" xr:uid="{5EF2019D-650C-4AF0-A829-E8B0C334DBE7}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41DDDDB-86EE-4646-9B25-0944D00A947D}">
          <x14:formula1>
            <xm:f>Données!$G$3:$G$4</xm:f>
          </x14:formula1>
          <xm:sqref>FO4:FO43 FQ4:FQ43 FS4:FS43 FU4:FU43</xm:sqref>
        </x14:dataValidation>
        <x14:dataValidation type="list" allowBlank="1" showInputMessage="1" xr:uid="{3247E422-9093-42FF-8BFD-9156917F6E84}">
          <x14:formula1>
            <xm:f>Données!$E$3:$E$22</xm:f>
          </x14:formula1>
          <xm:sqref>CQ4:CQ43</xm:sqref>
        </x14:dataValidation>
        <x14:dataValidation type="list" allowBlank="1" showInputMessage="1" xr:uid="{9B5E8055-E704-49B3-8DEF-6FA5B8AA4F05}">
          <x14:formula1>
            <xm:f>Données!$D$3:$D$28</xm:f>
          </x14:formula1>
          <xm:sqref>CR4:DP43</xm:sqref>
        </x14:dataValidation>
        <x14:dataValidation type="list" allowBlank="1" showInputMessage="1" showErrorMessage="1" xr:uid="{385D30B3-1F31-45E4-BCF1-ED9ECDC4A37B}">
          <x14:formula1>
            <xm:f>Données!$B$3:$B$4</xm:f>
          </x14:formula1>
          <xm:sqref>CP4:CP43</xm:sqref>
        </x14:dataValidation>
        <x14:dataValidation type="list" allowBlank="1" showInputMessage="1" xr:uid="{95058063-9830-4497-A5BB-BDE3D9ED6A0E}">
          <x14:formula1>
            <xm:f>Données!$A$3:$A$9</xm:f>
          </x14:formula1>
          <xm:sqref>C4:CN43</xm:sqref>
        </x14:dataValidation>
        <x14:dataValidation type="list" allowBlank="1" showInputMessage="1" xr:uid="{4D0B0AC0-BF22-417A-A9CE-D3898BFD97E5}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C6AC-D214-4BF5-AF50-9C448951A788}">
  <dimension ref="A1:FZ48"/>
  <sheetViews>
    <sheetView showGridLines="0" showRowColHeaders="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B3" sqref="B3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6" t="s">
        <v>246</v>
      </c>
      <c r="B1" s="146"/>
      <c r="C1" s="151" t="s">
        <v>52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35" t="s">
        <v>53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7"/>
      <c r="BK1" s="138" t="s">
        <v>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9" t="s">
        <v>55</v>
      </c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1"/>
      <c r="DQ1" s="128" t="s">
        <v>56</v>
      </c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7" t="s">
        <v>170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1" t="s">
        <v>236</v>
      </c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3" t="s">
        <v>237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4" t="s">
        <v>238</v>
      </c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0" t="s">
        <v>241</v>
      </c>
      <c r="FG2" s="130"/>
      <c r="FH2" s="130"/>
      <c r="FI2" s="130"/>
      <c r="FJ2" s="130"/>
      <c r="FK2" s="130"/>
      <c r="FL2" s="130"/>
      <c r="FM2" s="130"/>
      <c r="FN2" s="130"/>
      <c r="FO2" s="129" t="s">
        <v>2</v>
      </c>
      <c r="FP2" s="129"/>
      <c r="FQ2" s="129" t="s">
        <v>2</v>
      </c>
      <c r="FR2" s="129"/>
      <c r="FS2" s="129" t="s">
        <v>2</v>
      </c>
      <c r="FT2" s="129"/>
      <c r="FU2" s="129" t="s">
        <v>2</v>
      </c>
      <c r="FV2" s="129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271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7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4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4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4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2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5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2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4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s="116" customFormat="1" ht="15" thickTop="1" x14ac:dyDescent="0.3">
      <c r="A45" s="111" t="s">
        <v>298</v>
      </c>
      <c r="B45" s="112">
        <f>COUNTIF($CP$4:$CP$43,"F")</f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>
        <f>COUNTIF($CP$4:$CP$43,"F")</f>
        <v>0</v>
      </c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14" t="str">
        <f t="shared" ref="DZ45:EC45" si="44">IFERROR(AVERAGEIF($DR$4:$DR$43,"F",DZ$4:DZ$43),"")</f>
        <v/>
      </c>
      <c r="EA45" s="114" t="str">
        <f t="shared" si="44"/>
        <v/>
      </c>
      <c r="EB45" s="114" t="str">
        <f t="shared" si="44"/>
        <v/>
      </c>
      <c r="EC45" s="114" t="str">
        <f t="shared" si="44"/>
        <v/>
      </c>
      <c r="ED45" s="114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14" t="str">
        <f t="shared" ref="EM45:EP45" si="46">IFERROR(AVERAGEIF($DR$4:$DR$43,"F",EM$4:EM$43),"")</f>
        <v/>
      </c>
      <c r="EN45" s="114" t="str">
        <f t="shared" si="46"/>
        <v/>
      </c>
      <c r="EO45" s="114" t="str">
        <f t="shared" si="46"/>
        <v/>
      </c>
      <c r="EP45" s="114" t="str">
        <f t="shared" si="46"/>
        <v/>
      </c>
      <c r="EQ45" s="114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14" t="str">
        <f t="shared" ref="EZ45:FC45" si="48">IFERROR(AVERAGEIF($DR$4:$DR$43,"F",EZ$4:EZ$43),"")</f>
        <v/>
      </c>
      <c r="FA45" s="114" t="str">
        <f t="shared" si="48"/>
        <v/>
      </c>
      <c r="FB45" s="114" t="str">
        <f t="shared" si="48"/>
        <v/>
      </c>
      <c r="FC45" s="114" t="str">
        <f t="shared" si="48"/>
        <v/>
      </c>
      <c r="FD45" s="114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14" t="str">
        <f>IFERROR(AVERAGEIF($DR$4:$DR$43,"F",FM$4:FM$43),"")</f>
        <v/>
      </c>
      <c r="FN45" s="112"/>
      <c r="FO45" s="112"/>
      <c r="FP45" s="114" t="str">
        <f>IFERROR(AVERAGEIF($DR$4:$DR$43,"F",FP$4:FP$43),"")</f>
        <v/>
      </c>
      <c r="FQ45" s="112"/>
      <c r="FR45" s="114" t="str">
        <f>IFERROR(AVERAGEIF($DR$4:$DR$43,"F",FR$4:FR$43),"")</f>
        <v/>
      </c>
      <c r="FS45" s="112"/>
      <c r="FT45" s="114" t="str">
        <f>IFERROR(AVERAGEIF($DR$4:$DR$43,"F",FT$4:FT$43),"")</f>
        <v/>
      </c>
      <c r="FU45" s="112"/>
      <c r="FV45" s="114" t="str">
        <f>IFERROR(AVERAGEIF($DR$4:$DR$43,"F",FV$4:FV$43),"")</f>
        <v/>
      </c>
      <c r="FW45" s="114" t="str">
        <f>IFERROR(AVERAGEIF($DR$4:$DR$43,"F",FW$4:FW$43),"")</f>
        <v/>
      </c>
      <c r="FX45" s="112"/>
      <c r="FY45" s="114" t="str">
        <f>IFERROR(AVERAGEIF($DR$4:$DR$43,"F",FY$4:FY$43),"")</f>
        <v/>
      </c>
      <c r="FZ45" s="115"/>
    </row>
    <row r="46" spans="1:182" s="116" customFormat="1" x14ac:dyDescent="0.3">
      <c r="A46" s="117" t="s">
        <v>300</v>
      </c>
      <c r="B46" s="118">
        <f>COUNTIF($CP$4:$CP$43,"G")</f>
        <v>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>
        <f>COUNTIF($CP$4:$CP$43,"G")</f>
        <v>0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>
        <f>CP46</f>
        <v>0</v>
      </c>
      <c r="DS46" s="118">
        <f>SUMIF($DR$4:$DR$43,"G",DS$4:DS$43)</f>
        <v>0</v>
      </c>
      <c r="DT46" s="118">
        <f t="shared" ref="DT46:DY46" si="50">SUMIF(DS$4:DS$43,"F",DT$4:DT$43)</f>
        <v>0</v>
      </c>
      <c r="DU46" s="118">
        <f t="shared" si="50"/>
        <v>0</v>
      </c>
      <c r="DV46" s="118">
        <f t="shared" si="50"/>
        <v>0</v>
      </c>
      <c r="DW46" s="118">
        <f t="shared" si="50"/>
        <v>0</v>
      </c>
      <c r="DX46" s="118">
        <f t="shared" si="50"/>
        <v>0</v>
      </c>
      <c r="DY46" s="118">
        <f t="shared" si="50"/>
        <v>0</v>
      </c>
      <c r="DZ46" s="120" t="str">
        <f t="shared" ref="DZ46:EC46" si="51">IFERROR(AVERAGEIF($DR$4:$DR$43,"G",DZ$4:DZ$43),"")</f>
        <v/>
      </c>
      <c r="EA46" s="120" t="str">
        <f t="shared" si="51"/>
        <v/>
      </c>
      <c r="EB46" s="120" t="str">
        <f t="shared" si="51"/>
        <v/>
      </c>
      <c r="EC46" s="120" t="str">
        <f t="shared" si="51"/>
        <v/>
      </c>
      <c r="ED46" s="120" t="str">
        <f>IFERROR(AVERAGEIF($DR$4:$DR$43,"G",ED$4:ED$43),"")</f>
        <v/>
      </c>
      <c r="EE46" s="118"/>
      <c r="EF46" s="118">
        <f>SUMIF($DR$4:$DR$43,"G",EF$4:EF$43)</f>
        <v>0</v>
      </c>
      <c r="EG46" s="118">
        <f t="shared" ref="EG46:EL46" si="52">SUMIF(EF$4:EF$43,"F",EG$4:EG$43)</f>
        <v>0</v>
      </c>
      <c r="EH46" s="118">
        <f t="shared" si="52"/>
        <v>0</v>
      </c>
      <c r="EI46" s="118">
        <f t="shared" si="52"/>
        <v>0</v>
      </c>
      <c r="EJ46" s="118">
        <f t="shared" si="52"/>
        <v>0</v>
      </c>
      <c r="EK46" s="118">
        <f t="shared" si="52"/>
        <v>0</v>
      </c>
      <c r="EL46" s="118">
        <f t="shared" si="52"/>
        <v>0</v>
      </c>
      <c r="EM46" s="120" t="str">
        <f t="shared" ref="EM46:EP46" si="53">IFERROR(AVERAGEIF($DR$4:$DR$43,"G",EM$4:EM$43),"")</f>
        <v/>
      </c>
      <c r="EN46" s="120" t="str">
        <f t="shared" si="53"/>
        <v/>
      </c>
      <c r="EO46" s="120" t="str">
        <f t="shared" si="53"/>
        <v/>
      </c>
      <c r="EP46" s="120" t="str">
        <f t="shared" si="53"/>
        <v/>
      </c>
      <c r="EQ46" s="120" t="str">
        <f>IFERROR(AVERAGEIF($DR$4:$DR$43,"G",EQ$4:EQ$43),"")</f>
        <v/>
      </c>
      <c r="ER46" s="118"/>
      <c r="ES46" s="118">
        <f>SUMIF($DR$4:$DR$43,"G",ES$4:ES$43)</f>
        <v>0</v>
      </c>
      <c r="ET46" s="118">
        <f t="shared" ref="ET46:EY46" si="54">SUMIF(ES$4:ES$43,"F",ET$4:ET$43)</f>
        <v>0</v>
      </c>
      <c r="EU46" s="118">
        <f t="shared" si="54"/>
        <v>0</v>
      </c>
      <c r="EV46" s="118">
        <f t="shared" si="54"/>
        <v>0</v>
      </c>
      <c r="EW46" s="118">
        <f t="shared" si="54"/>
        <v>0</v>
      </c>
      <c r="EX46" s="118">
        <f t="shared" si="54"/>
        <v>0</v>
      </c>
      <c r="EY46" s="118">
        <f t="shared" si="54"/>
        <v>0</v>
      </c>
      <c r="EZ46" s="120" t="str">
        <f t="shared" ref="EZ46:FC46" si="55">IFERROR(AVERAGEIF($DR$4:$DR$43,"G",EZ$4:EZ$43),"")</f>
        <v/>
      </c>
      <c r="FA46" s="120" t="str">
        <f t="shared" si="55"/>
        <v/>
      </c>
      <c r="FB46" s="120" t="str">
        <f t="shared" si="55"/>
        <v/>
      </c>
      <c r="FC46" s="120" t="str">
        <f t="shared" si="55"/>
        <v/>
      </c>
      <c r="FD46" s="120" t="str">
        <f>IFERROR(AVERAGEIF($DR$4:$DR$43,"G",FD$4:FD$43),"")</f>
        <v/>
      </c>
      <c r="FE46" s="118"/>
      <c r="FF46" s="118">
        <f>SUMIF($DR$4:$DR$43,"G",FF$4:FF$43)</f>
        <v>0</v>
      </c>
      <c r="FG46" s="118">
        <f t="shared" ref="FG46:FL46" si="56">SUMIF(FF$4:FF$43,"F",FG$4:FG$43)</f>
        <v>0</v>
      </c>
      <c r="FH46" s="118">
        <f t="shared" si="56"/>
        <v>0</v>
      </c>
      <c r="FI46" s="118">
        <f t="shared" si="56"/>
        <v>0</v>
      </c>
      <c r="FJ46" s="118">
        <f t="shared" si="56"/>
        <v>0</v>
      </c>
      <c r="FK46" s="118">
        <f t="shared" si="56"/>
        <v>0</v>
      </c>
      <c r="FL46" s="118">
        <f t="shared" si="56"/>
        <v>0</v>
      </c>
      <c r="FM46" s="120" t="str">
        <f>IFERROR(AVERAGEIF($DR$4:$DR$43,"G",FM$4:FM$43),"")</f>
        <v/>
      </c>
      <c r="FN46" s="118"/>
      <c r="FO46" s="118"/>
      <c r="FP46" s="120" t="str">
        <f>IFERROR(AVERAGEIF($DR$4:$DR$43,"G",FP$4:FP$43),"")</f>
        <v/>
      </c>
      <c r="FQ46" s="118"/>
      <c r="FR46" s="120" t="str">
        <f>IFERROR(AVERAGEIF($DR$4:$DR$43,"G",FR$4:FR$43),"")</f>
        <v/>
      </c>
      <c r="FS46" s="118"/>
      <c r="FT46" s="120" t="str">
        <f>IFERROR(AVERAGEIF($DR$4:$DR$43,"G",FT$4:FT$43),"")</f>
        <v/>
      </c>
      <c r="FU46" s="118"/>
      <c r="FV46" s="120" t="str">
        <f>IFERROR(AVERAGEIF($DR$4:$DR$43,"G",FV$4:FV$43),"")</f>
        <v/>
      </c>
      <c r="FW46" s="120" t="str">
        <f>IFERROR(AVERAGEIF($DR$4:$DR$43,"G",FW$4:FW$43),"")</f>
        <v/>
      </c>
      <c r="FX46" s="118"/>
      <c r="FY46" s="120" t="str">
        <f>IFERROR(AVERAGEIF($DR$4:$DR$43,"G",FY$4:FY$43),"")</f>
        <v/>
      </c>
      <c r="FZ46" s="121"/>
    </row>
    <row r="47" spans="1:182" s="116" customFormat="1" ht="15" thickBot="1" x14ac:dyDescent="0.35">
      <c r="A47" s="122" t="s">
        <v>299</v>
      </c>
      <c r="B47" s="123">
        <f>SUM($CP$45:$CP$46)</f>
        <v>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>
        <f>SUM($CP$45:$CP$46)</f>
        <v>0</v>
      </c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>
        <f>CP47</f>
        <v>0</v>
      </c>
      <c r="DS47" s="123">
        <f>SUM(DS45:DS46)</f>
        <v>0</v>
      </c>
      <c r="DT47" s="123">
        <f t="shared" ref="DT47:DY47" si="57">SUM(DT45:DT46)</f>
        <v>0</v>
      </c>
      <c r="DU47" s="123">
        <f t="shared" si="57"/>
        <v>0</v>
      </c>
      <c r="DV47" s="123">
        <f t="shared" si="57"/>
        <v>0</v>
      </c>
      <c r="DW47" s="123">
        <f t="shared" si="57"/>
        <v>0</v>
      </c>
      <c r="DX47" s="123">
        <f t="shared" si="57"/>
        <v>0</v>
      </c>
      <c r="DY47" s="123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3"/>
      <c r="EF47" s="123">
        <f>SUM(EF45:EF46)</f>
        <v>0</v>
      </c>
      <c r="EG47" s="123">
        <f t="shared" ref="EG47:EL47" si="59">SUM(EG45:EG46)</f>
        <v>0</v>
      </c>
      <c r="EH47" s="123">
        <f t="shared" si="59"/>
        <v>0</v>
      </c>
      <c r="EI47" s="123">
        <f t="shared" si="59"/>
        <v>0</v>
      </c>
      <c r="EJ47" s="123">
        <f t="shared" si="59"/>
        <v>0</v>
      </c>
      <c r="EK47" s="123">
        <f t="shared" si="59"/>
        <v>0</v>
      </c>
      <c r="EL47" s="123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3"/>
      <c r="ES47" s="123">
        <f>SUM(ES45:ES46)</f>
        <v>0</v>
      </c>
      <c r="ET47" s="123">
        <f t="shared" ref="ET47:EY47" si="61">SUM(ET45:ET46)</f>
        <v>0</v>
      </c>
      <c r="EU47" s="123">
        <f t="shared" si="61"/>
        <v>0</v>
      </c>
      <c r="EV47" s="123">
        <f t="shared" si="61"/>
        <v>0</v>
      </c>
      <c r="EW47" s="123">
        <f t="shared" si="61"/>
        <v>0</v>
      </c>
      <c r="EX47" s="123">
        <f t="shared" si="61"/>
        <v>0</v>
      </c>
      <c r="EY47" s="123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3"/>
      <c r="FF47" s="123">
        <f>SUM(FF45:FF46)</f>
        <v>0</v>
      </c>
      <c r="FG47" s="123">
        <f t="shared" ref="FG47:FL47" si="63">SUM(FG45:FG46)</f>
        <v>0</v>
      </c>
      <c r="FH47" s="123">
        <f t="shared" si="63"/>
        <v>0</v>
      </c>
      <c r="FI47" s="123">
        <f t="shared" si="63"/>
        <v>0</v>
      </c>
      <c r="FJ47" s="123">
        <f t="shared" si="63"/>
        <v>0</v>
      </c>
      <c r="FK47" s="123">
        <f t="shared" si="63"/>
        <v>0</v>
      </c>
      <c r="FL47" s="123">
        <f t="shared" si="63"/>
        <v>0</v>
      </c>
      <c r="FM47" s="125" t="str">
        <f>IFERROR(AVERAGE(FM$4:FM$43),"")</f>
        <v/>
      </c>
      <c r="FN47" s="123"/>
      <c r="FO47" s="123"/>
      <c r="FP47" s="125" t="str">
        <f>IFERROR(AVERAGE(FP$4:FP$43),"")</f>
        <v/>
      </c>
      <c r="FQ47" s="123"/>
      <c r="FR47" s="125" t="str">
        <f>IFERROR(AVERAGE(FR$4:FR$43),"")</f>
        <v/>
      </c>
      <c r="FS47" s="123"/>
      <c r="FT47" s="125" t="str">
        <f>IFERROR(AVERAGE(FT$4:FT$43),"")</f>
        <v/>
      </c>
      <c r="FU47" s="123"/>
      <c r="FV47" s="125" t="str">
        <f>IFERROR(AVERAGE(FV$4:FV$43),"")</f>
        <v/>
      </c>
      <c r="FW47" s="125" t="str">
        <f>IFERROR(AVERAGE(FW$4:FW$43),"")</f>
        <v/>
      </c>
      <c r="FX47" s="123"/>
      <c r="FY47" s="125" t="str">
        <f>IFERROR(AVERAGE(FY$4:FY$43),"")</f>
        <v/>
      </c>
      <c r="FZ47" s="126"/>
    </row>
    <row r="48" spans="1:182" ht="15" thickTop="1" x14ac:dyDescent="0.3"/>
  </sheetData>
  <sheetProtection sort="0" autoFilter="0" pivotTables="0"/>
  <mergeCells count="20">
    <mergeCell ref="C1:AF1"/>
    <mergeCell ref="AG1:BJ1"/>
    <mergeCell ref="BK1:CN1"/>
    <mergeCell ref="A16:A20"/>
    <mergeCell ref="A21:A25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O1:DP1"/>
    <mergeCell ref="DQ1:FN1"/>
    <mergeCell ref="A4:A7"/>
    <mergeCell ref="A8:A11"/>
    <mergeCell ref="A12:A15"/>
    <mergeCell ref="A1:B1"/>
  </mergeCells>
  <conditionalFormatting sqref="CQ4:CQ43">
    <cfRule type="iconSet" priority="47">
      <iconSet>
        <cfvo type="percent" val="0"/>
        <cfvo type="num" val="10"/>
        <cfvo type="num" val="13"/>
      </iconSet>
    </cfRule>
  </conditionalFormatting>
  <conditionalFormatting sqref="CR4:DP43">
    <cfRule type="containsText" dxfId="915" priority="21" operator="containsText" text="Z">
      <formula>NOT(ISERROR(SEARCH("Z",CR4)))</formula>
    </cfRule>
    <cfRule type="containsText" dxfId="914" priority="22" operator="containsText" text="Y">
      <formula>NOT(ISERROR(SEARCH("Y",CR4)))</formula>
    </cfRule>
    <cfRule type="containsText" dxfId="913" priority="23" operator="containsText" text="X">
      <formula>NOT(ISERROR(SEARCH("X",CR4)))</formula>
    </cfRule>
    <cfRule type="containsText" dxfId="912" priority="24" operator="containsText" text="W">
      <formula>NOT(ISERROR(SEARCH("W",CR4)))</formula>
    </cfRule>
    <cfRule type="containsText" dxfId="911" priority="25" operator="containsText" text="V">
      <formula>NOT(ISERROR(SEARCH("V",CR4)))</formula>
    </cfRule>
    <cfRule type="containsText" dxfId="910" priority="26" operator="containsText" text="U">
      <formula>NOT(ISERROR(SEARCH("U",CR4)))</formula>
    </cfRule>
    <cfRule type="containsText" dxfId="909" priority="27" operator="containsText" text="T">
      <formula>NOT(ISERROR(SEARCH("T",CR4)))</formula>
    </cfRule>
    <cfRule type="containsText" dxfId="908" priority="28" operator="containsText" text="S">
      <formula>NOT(ISERROR(SEARCH("S",CR4)))</formula>
    </cfRule>
    <cfRule type="containsText" dxfId="907" priority="29" operator="containsText" text="R">
      <formula>NOT(ISERROR(SEARCH("R",CR4)))</formula>
    </cfRule>
    <cfRule type="containsText" dxfId="906" priority="30" operator="containsText" text="Q">
      <formula>NOT(ISERROR(SEARCH("Q",CR4)))</formula>
    </cfRule>
    <cfRule type="containsText" dxfId="905" priority="31" operator="containsText" text="P">
      <formula>NOT(ISERROR(SEARCH("P",CR4)))</formula>
    </cfRule>
    <cfRule type="containsText" dxfId="904" priority="32" operator="containsText" text="O">
      <formula>NOT(ISERROR(SEARCH("O",CR4)))</formula>
    </cfRule>
    <cfRule type="containsText" dxfId="903" priority="33" operator="containsText" text="N">
      <formula>NOT(ISERROR(SEARCH("N",CR4)))</formula>
    </cfRule>
    <cfRule type="containsText" dxfId="902" priority="34" operator="containsText" text="M">
      <formula>NOT(ISERROR(SEARCH("M",CR4)))</formula>
    </cfRule>
    <cfRule type="containsText" dxfId="901" priority="35" operator="containsText" text="L">
      <formula>NOT(ISERROR(SEARCH("L",CR4)))</formula>
    </cfRule>
    <cfRule type="containsText" dxfId="900" priority="36" operator="containsText" text="K">
      <formula>NOT(ISERROR(SEARCH("K",CR4)))</formula>
    </cfRule>
    <cfRule type="containsText" dxfId="899" priority="37" operator="containsText" text="J">
      <formula>NOT(ISERROR(SEARCH("J",CR4)))</formula>
    </cfRule>
    <cfRule type="containsText" dxfId="898" priority="38" operator="containsText" text="I">
      <formula>NOT(ISERROR(SEARCH("I",CR4)))</formula>
    </cfRule>
    <cfRule type="containsText" dxfId="897" priority="39" operator="containsText" text="H">
      <formula>NOT(ISERROR(SEARCH("H",CR4)))</formula>
    </cfRule>
    <cfRule type="containsText" dxfId="896" priority="40" operator="containsText" text="G">
      <formula>NOT(ISERROR(SEARCH("G",CR4)))</formula>
    </cfRule>
    <cfRule type="containsText" dxfId="895" priority="41" operator="containsText" text="F">
      <formula>NOT(ISERROR(SEARCH("F",CR4)))</formula>
    </cfRule>
    <cfRule type="containsText" dxfId="894" priority="42" operator="containsText" text="D">
      <formula>NOT(ISERROR(SEARCH("D",CR4)))</formula>
    </cfRule>
    <cfRule type="containsText" dxfId="893" priority="43" operator="containsText" text="C">
      <formula>NOT(ISERROR(SEARCH("C",CR4)))</formula>
    </cfRule>
    <cfRule type="containsText" dxfId="892" priority="44" operator="containsText" text="A">
      <formula>NOT(ISERROR(SEARCH("A",CR4)))</formula>
    </cfRule>
    <cfRule type="containsText" dxfId="891" priority="45" operator="containsText" text="B">
      <formula>NOT(ISERROR(SEARCH("B",CR4)))</formula>
    </cfRule>
    <cfRule type="containsText" dxfId="890" priority="46" operator="containsText" text="E">
      <formula>NOT(ISERROR(SEARCH("E",CR4)))</formula>
    </cfRule>
  </conditionalFormatting>
  <conditionalFormatting sqref="C4:AF43 DS4:EE43">
    <cfRule type="expression" dxfId="889" priority="19">
      <formula>MOD(ROW(),2)=1</formula>
    </cfRule>
    <cfRule type="expression" dxfId="888" priority="20">
      <formula>MOD(ROW(),2)=0</formula>
    </cfRule>
  </conditionalFormatting>
  <conditionalFormatting sqref="EF4:ER43 AG4:BJ43">
    <cfRule type="expression" dxfId="887" priority="17">
      <formula>MOD(ROW(),2)=1</formula>
    </cfRule>
    <cfRule type="expression" dxfId="886" priority="18">
      <formula>MOD(ROW(),2)=0</formula>
    </cfRule>
  </conditionalFormatting>
  <conditionalFormatting sqref="ES4:FE43 BK4:CN43">
    <cfRule type="expression" dxfId="885" priority="15">
      <formula>MOD(ROW(),2)=1</formula>
    </cfRule>
    <cfRule type="expression" dxfId="884" priority="16">
      <formula>MOD(ROW(),2)=0</formula>
    </cfRule>
  </conditionalFormatting>
  <conditionalFormatting sqref="FF4:FN43">
    <cfRule type="expression" dxfId="883" priority="13">
      <formula>MOD(ROW(),2)=1</formula>
    </cfRule>
    <cfRule type="expression" dxfId="882" priority="14">
      <formula>MOD(ROW(),2)=0</formula>
    </cfRule>
  </conditionalFormatting>
  <conditionalFormatting sqref="FP4:FP43 FR4:FR43 FT4:FT43 FV4:FV43">
    <cfRule type="expression" dxfId="881" priority="11">
      <formula>MOD(ROW(),2)=1</formula>
    </cfRule>
    <cfRule type="expression" dxfId="880" priority="12">
      <formula>MOD(ROW(),2)=0</formula>
    </cfRule>
  </conditionalFormatting>
  <conditionalFormatting sqref="FW4:FZ43">
    <cfRule type="expression" dxfId="879" priority="9">
      <formula>MOD(ROW(),2)=1</formula>
    </cfRule>
    <cfRule type="expression" dxfId="878" priority="10">
      <formula>MOD(ROW(),2)=0</formula>
    </cfRule>
  </conditionalFormatting>
  <conditionalFormatting sqref="FO4:FO43">
    <cfRule type="expression" dxfId="877" priority="7">
      <formula>MOD(ROW(),2)=1</formula>
    </cfRule>
    <cfRule type="expression" dxfId="876" priority="8">
      <formula>MOD(ROW(),2)=0</formula>
    </cfRule>
  </conditionalFormatting>
  <conditionalFormatting sqref="FQ4:FQ43">
    <cfRule type="expression" dxfId="875" priority="5">
      <formula>MOD(ROW(),2)=1</formula>
    </cfRule>
    <cfRule type="expression" dxfId="874" priority="6">
      <formula>MOD(ROW(),2)=0</formula>
    </cfRule>
  </conditionalFormatting>
  <conditionalFormatting sqref="FS4:FS43">
    <cfRule type="expression" dxfId="873" priority="3">
      <formula>MOD(ROW(),2)=1</formula>
    </cfRule>
    <cfRule type="expression" dxfId="872" priority="4">
      <formula>MOD(ROW(),2)=0</formula>
    </cfRule>
  </conditionalFormatting>
  <conditionalFormatting sqref="FU4:FU43">
    <cfRule type="expression" dxfId="871" priority="1">
      <formula>MOD(ROW(),2)=1</formula>
    </cfRule>
    <cfRule type="expression" dxfId="870" priority="2">
      <formula>MOD(ROW(),2)=0</formula>
    </cfRule>
  </conditionalFormatting>
  <hyperlinks>
    <hyperlink ref="A4:A7" location="Classe6!C1" display="TRIM 1" xr:uid="{FB97DBD5-349E-424C-A60C-2AFFA3DF8417}"/>
    <hyperlink ref="A8:A11" location="Classe6!AG1" display="TRIM 2" xr:uid="{834B15AB-2C65-44E9-B583-7467E8B5FF94}"/>
    <hyperlink ref="A12:A15" location="Classe6!BK1" display="TRIM 3" xr:uid="{5ABBB6CE-759C-4713-A2DB-13A390519ABF}"/>
    <hyperlink ref="B2" location="Classe6!DY1" display="BILAN ET NOTES" xr:uid="{D8B3B553-3935-4BCE-A557-546C738D6E96}"/>
    <hyperlink ref="A1:B1" location="Classe6!CP1" display="Gestion des groupes" xr:uid="{3BBC6127-8CDA-4F25-A934-27FD228E2CB1}"/>
    <hyperlink ref="A2" location="Classe6!FT1" display="C.C.F." xr:uid="{9001405B-9A50-4C0E-842E-F073FDE9142C}"/>
    <hyperlink ref="A3" location="'Conseil de classe'!A2" display="Mode Conseil de Classe" xr:uid="{0D45F048-A8F1-4341-931D-B1C2BBB5614B}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 xr:uid="{096476BC-D5A3-4F56-ACA9-E4F9611144E9}"/>
    <hyperlink ref="A21:A25" r:id="rId2" display="http://ww2.ac-poitiers.fr/eps/" xr:uid="{0849AD8F-590E-45C9-88AD-2D606117588D}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9DD0757-31C3-40EF-9917-7FAC403944FD}">
          <x14:formula1>
            <xm:f>Données!$G$3:$G$4</xm:f>
          </x14:formula1>
          <xm:sqref>FO4:FO43 FQ4:FQ43 FS4:FS43 FU4:FU43</xm:sqref>
        </x14:dataValidation>
        <x14:dataValidation type="list" allowBlank="1" showInputMessage="1" xr:uid="{D1BCCF7E-98D6-40AC-A769-A613628E132D}">
          <x14:formula1>
            <xm:f>Données!$E$3:$E$22</xm:f>
          </x14:formula1>
          <xm:sqref>CQ4:CQ43</xm:sqref>
        </x14:dataValidation>
        <x14:dataValidation type="list" allowBlank="1" showInputMessage="1" xr:uid="{A6AA70A6-815A-4E0C-B663-2623FEB0A3BD}">
          <x14:formula1>
            <xm:f>Données!$D$3:$D$28</xm:f>
          </x14:formula1>
          <xm:sqref>CR4:DP43</xm:sqref>
        </x14:dataValidation>
        <x14:dataValidation type="list" allowBlank="1" showInputMessage="1" showErrorMessage="1" xr:uid="{718A42DF-A55E-4C42-B7D7-4D6892EC4D79}">
          <x14:formula1>
            <xm:f>Données!$B$3:$B$4</xm:f>
          </x14:formula1>
          <xm:sqref>CP4:CP43</xm:sqref>
        </x14:dataValidation>
        <x14:dataValidation type="list" allowBlank="1" showInputMessage="1" xr:uid="{680E00F8-B390-41E7-9B0C-1AD1FBFC4DDA}">
          <x14:formula1>
            <xm:f>Données!$A$3:$A$9</xm:f>
          </x14:formula1>
          <xm:sqref>C4:CN43</xm:sqref>
        </x14:dataValidation>
        <x14:dataValidation type="list" allowBlank="1" showInputMessage="1" xr:uid="{FDFDBB3C-80BE-489B-A446-1008D39047E7}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4759-258E-45AC-A0D2-FD0710E384B7}">
  <dimension ref="A1:FZ48"/>
  <sheetViews>
    <sheetView showGridLines="0" showRowColHeaders="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B3" sqref="B3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6" t="s">
        <v>246</v>
      </c>
      <c r="B1" s="146"/>
      <c r="C1" s="151" t="s">
        <v>52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35" t="s">
        <v>53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7"/>
      <c r="BK1" s="138" t="s">
        <v>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9" t="s">
        <v>55</v>
      </c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1"/>
      <c r="DQ1" s="128" t="s">
        <v>56</v>
      </c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7" t="s">
        <v>170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1" t="s">
        <v>236</v>
      </c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3" t="s">
        <v>237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4" t="s">
        <v>238</v>
      </c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0" t="s">
        <v>241</v>
      </c>
      <c r="FG2" s="130"/>
      <c r="FH2" s="130"/>
      <c r="FI2" s="130"/>
      <c r="FJ2" s="130"/>
      <c r="FK2" s="130"/>
      <c r="FL2" s="130"/>
      <c r="FM2" s="130"/>
      <c r="FN2" s="130"/>
      <c r="FO2" s="129" t="s">
        <v>2</v>
      </c>
      <c r="FP2" s="129"/>
      <c r="FQ2" s="129" t="s">
        <v>2</v>
      </c>
      <c r="FR2" s="129"/>
      <c r="FS2" s="129" t="s">
        <v>2</v>
      </c>
      <c r="FT2" s="129"/>
      <c r="FU2" s="129" t="s">
        <v>2</v>
      </c>
      <c r="FV2" s="129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272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7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4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4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4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2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5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2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4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s="116" customFormat="1" ht="15" thickTop="1" x14ac:dyDescent="0.3">
      <c r="A45" s="111" t="s">
        <v>298</v>
      </c>
      <c r="B45" s="112">
        <f>COUNTIF($CP$4:$CP$43,"F")</f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>
        <f>COUNTIF($CP$4:$CP$43,"F")</f>
        <v>0</v>
      </c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14" t="str">
        <f t="shared" ref="DZ45:EC45" si="44">IFERROR(AVERAGEIF($DR$4:$DR$43,"F",DZ$4:DZ$43),"")</f>
        <v/>
      </c>
      <c r="EA45" s="114" t="str">
        <f t="shared" si="44"/>
        <v/>
      </c>
      <c r="EB45" s="114" t="str">
        <f t="shared" si="44"/>
        <v/>
      </c>
      <c r="EC45" s="114" t="str">
        <f t="shared" si="44"/>
        <v/>
      </c>
      <c r="ED45" s="114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14" t="str">
        <f t="shared" ref="EM45:EP45" si="46">IFERROR(AVERAGEIF($DR$4:$DR$43,"F",EM$4:EM$43),"")</f>
        <v/>
      </c>
      <c r="EN45" s="114" t="str">
        <f t="shared" si="46"/>
        <v/>
      </c>
      <c r="EO45" s="114" t="str">
        <f t="shared" si="46"/>
        <v/>
      </c>
      <c r="EP45" s="114" t="str">
        <f t="shared" si="46"/>
        <v/>
      </c>
      <c r="EQ45" s="114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14" t="str">
        <f t="shared" ref="EZ45:FC45" si="48">IFERROR(AVERAGEIF($DR$4:$DR$43,"F",EZ$4:EZ$43),"")</f>
        <v/>
      </c>
      <c r="FA45" s="114" t="str">
        <f t="shared" si="48"/>
        <v/>
      </c>
      <c r="FB45" s="114" t="str">
        <f t="shared" si="48"/>
        <v/>
      </c>
      <c r="FC45" s="114" t="str">
        <f t="shared" si="48"/>
        <v/>
      </c>
      <c r="FD45" s="114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14" t="str">
        <f>IFERROR(AVERAGEIF($DR$4:$DR$43,"F",FM$4:FM$43),"")</f>
        <v/>
      </c>
      <c r="FN45" s="112"/>
      <c r="FO45" s="112"/>
      <c r="FP45" s="114" t="str">
        <f>IFERROR(AVERAGEIF($DR$4:$DR$43,"F",FP$4:FP$43),"")</f>
        <v/>
      </c>
      <c r="FQ45" s="112"/>
      <c r="FR45" s="114" t="str">
        <f>IFERROR(AVERAGEIF($DR$4:$DR$43,"F",FR$4:FR$43),"")</f>
        <v/>
      </c>
      <c r="FS45" s="112"/>
      <c r="FT45" s="114" t="str">
        <f>IFERROR(AVERAGEIF($DR$4:$DR$43,"F",FT$4:FT$43),"")</f>
        <v/>
      </c>
      <c r="FU45" s="112"/>
      <c r="FV45" s="114" t="str">
        <f>IFERROR(AVERAGEIF($DR$4:$DR$43,"F",FV$4:FV$43),"")</f>
        <v/>
      </c>
      <c r="FW45" s="114" t="str">
        <f>IFERROR(AVERAGEIF($DR$4:$DR$43,"F",FW$4:FW$43),"")</f>
        <v/>
      </c>
      <c r="FX45" s="112"/>
      <c r="FY45" s="114" t="str">
        <f>IFERROR(AVERAGEIF($DR$4:$DR$43,"F",FY$4:FY$43),"")</f>
        <v/>
      </c>
      <c r="FZ45" s="115"/>
    </row>
    <row r="46" spans="1:182" s="116" customFormat="1" x14ac:dyDescent="0.3">
      <c r="A46" s="117" t="s">
        <v>300</v>
      </c>
      <c r="B46" s="118">
        <f>COUNTIF($CP$4:$CP$43,"G")</f>
        <v>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>
        <f>COUNTIF($CP$4:$CP$43,"G")</f>
        <v>0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>
        <f>CP46</f>
        <v>0</v>
      </c>
      <c r="DS46" s="118">
        <f>SUMIF($DR$4:$DR$43,"G",DS$4:DS$43)</f>
        <v>0</v>
      </c>
      <c r="DT46" s="118">
        <f t="shared" ref="DT46:DY46" si="50">SUMIF(DS$4:DS$43,"F",DT$4:DT$43)</f>
        <v>0</v>
      </c>
      <c r="DU46" s="118">
        <f t="shared" si="50"/>
        <v>0</v>
      </c>
      <c r="DV46" s="118">
        <f t="shared" si="50"/>
        <v>0</v>
      </c>
      <c r="DW46" s="118">
        <f t="shared" si="50"/>
        <v>0</v>
      </c>
      <c r="DX46" s="118">
        <f t="shared" si="50"/>
        <v>0</v>
      </c>
      <c r="DY46" s="118">
        <f t="shared" si="50"/>
        <v>0</v>
      </c>
      <c r="DZ46" s="120" t="str">
        <f t="shared" ref="DZ46:EC46" si="51">IFERROR(AVERAGEIF($DR$4:$DR$43,"G",DZ$4:DZ$43),"")</f>
        <v/>
      </c>
      <c r="EA46" s="120" t="str">
        <f t="shared" si="51"/>
        <v/>
      </c>
      <c r="EB46" s="120" t="str">
        <f t="shared" si="51"/>
        <v/>
      </c>
      <c r="EC46" s="120" t="str">
        <f t="shared" si="51"/>
        <v/>
      </c>
      <c r="ED46" s="120" t="str">
        <f>IFERROR(AVERAGEIF($DR$4:$DR$43,"G",ED$4:ED$43),"")</f>
        <v/>
      </c>
      <c r="EE46" s="118"/>
      <c r="EF46" s="118">
        <f>SUMIF($DR$4:$DR$43,"G",EF$4:EF$43)</f>
        <v>0</v>
      </c>
      <c r="EG46" s="118">
        <f t="shared" ref="EG46:EL46" si="52">SUMIF(EF$4:EF$43,"F",EG$4:EG$43)</f>
        <v>0</v>
      </c>
      <c r="EH46" s="118">
        <f t="shared" si="52"/>
        <v>0</v>
      </c>
      <c r="EI46" s="118">
        <f t="shared" si="52"/>
        <v>0</v>
      </c>
      <c r="EJ46" s="118">
        <f t="shared" si="52"/>
        <v>0</v>
      </c>
      <c r="EK46" s="118">
        <f t="shared" si="52"/>
        <v>0</v>
      </c>
      <c r="EL46" s="118">
        <f t="shared" si="52"/>
        <v>0</v>
      </c>
      <c r="EM46" s="120" t="str">
        <f t="shared" ref="EM46:EP46" si="53">IFERROR(AVERAGEIF($DR$4:$DR$43,"G",EM$4:EM$43),"")</f>
        <v/>
      </c>
      <c r="EN46" s="120" t="str">
        <f t="shared" si="53"/>
        <v/>
      </c>
      <c r="EO46" s="120" t="str">
        <f t="shared" si="53"/>
        <v/>
      </c>
      <c r="EP46" s="120" t="str">
        <f t="shared" si="53"/>
        <v/>
      </c>
      <c r="EQ46" s="120" t="str">
        <f>IFERROR(AVERAGEIF($DR$4:$DR$43,"G",EQ$4:EQ$43),"")</f>
        <v/>
      </c>
      <c r="ER46" s="118"/>
      <c r="ES46" s="118">
        <f>SUMIF($DR$4:$DR$43,"G",ES$4:ES$43)</f>
        <v>0</v>
      </c>
      <c r="ET46" s="118">
        <f t="shared" ref="ET46:EY46" si="54">SUMIF(ES$4:ES$43,"F",ET$4:ET$43)</f>
        <v>0</v>
      </c>
      <c r="EU46" s="118">
        <f t="shared" si="54"/>
        <v>0</v>
      </c>
      <c r="EV46" s="118">
        <f t="shared" si="54"/>
        <v>0</v>
      </c>
      <c r="EW46" s="118">
        <f t="shared" si="54"/>
        <v>0</v>
      </c>
      <c r="EX46" s="118">
        <f t="shared" si="54"/>
        <v>0</v>
      </c>
      <c r="EY46" s="118">
        <f t="shared" si="54"/>
        <v>0</v>
      </c>
      <c r="EZ46" s="120" t="str">
        <f t="shared" ref="EZ46:FC46" si="55">IFERROR(AVERAGEIF($DR$4:$DR$43,"G",EZ$4:EZ$43),"")</f>
        <v/>
      </c>
      <c r="FA46" s="120" t="str">
        <f t="shared" si="55"/>
        <v/>
      </c>
      <c r="FB46" s="120" t="str">
        <f t="shared" si="55"/>
        <v/>
      </c>
      <c r="FC46" s="120" t="str">
        <f t="shared" si="55"/>
        <v/>
      </c>
      <c r="FD46" s="120" t="str">
        <f>IFERROR(AVERAGEIF($DR$4:$DR$43,"G",FD$4:FD$43),"")</f>
        <v/>
      </c>
      <c r="FE46" s="118"/>
      <c r="FF46" s="118">
        <f>SUMIF($DR$4:$DR$43,"G",FF$4:FF$43)</f>
        <v>0</v>
      </c>
      <c r="FG46" s="118">
        <f t="shared" ref="FG46:FL46" si="56">SUMIF(FF$4:FF$43,"F",FG$4:FG$43)</f>
        <v>0</v>
      </c>
      <c r="FH46" s="118">
        <f t="shared" si="56"/>
        <v>0</v>
      </c>
      <c r="FI46" s="118">
        <f t="shared" si="56"/>
        <v>0</v>
      </c>
      <c r="FJ46" s="118">
        <f t="shared" si="56"/>
        <v>0</v>
      </c>
      <c r="FK46" s="118">
        <f t="shared" si="56"/>
        <v>0</v>
      </c>
      <c r="FL46" s="118">
        <f t="shared" si="56"/>
        <v>0</v>
      </c>
      <c r="FM46" s="120" t="str">
        <f>IFERROR(AVERAGEIF($DR$4:$DR$43,"G",FM$4:FM$43),"")</f>
        <v/>
      </c>
      <c r="FN46" s="118"/>
      <c r="FO46" s="118"/>
      <c r="FP46" s="120" t="str">
        <f>IFERROR(AVERAGEIF($DR$4:$DR$43,"G",FP$4:FP$43),"")</f>
        <v/>
      </c>
      <c r="FQ46" s="118"/>
      <c r="FR46" s="120" t="str">
        <f>IFERROR(AVERAGEIF($DR$4:$DR$43,"G",FR$4:FR$43),"")</f>
        <v/>
      </c>
      <c r="FS46" s="118"/>
      <c r="FT46" s="120" t="str">
        <f>IFERROR(AVERAGEIF($DR$4:$DR$43,"G",FT$4:FT$43),"")</f>
        <v/>
      </c>
      <c r="FU46" s="118"/>
      <c r="FV46" s="120" t="str">
        <f>IFERROR(AVERAGEIF($DR$4:$DR$43,"G",FV$4:FV$43),"")</f>
        <v/>
      </c>
      <c r="FW46" s="120" t="str">
        <f>IFERROR(AVERAGEIF($DR$4:$DR$43,"G",FW$4:FW$43),"")</f>
        <v/>
      </c>
      <c r="FX46" s="118"/>
      <c r="FY46" s="120" t="str">
        <f>IFERROR(AVERAGEIF($DR$4:$DR$43,"G",FY$4:FY$43),"")</f>
        <v/>
      </c>
      <c r="FZ46" s="121"/>
    </row>
    <row r="47" spans="1:182" s="116" customFormat="1" ht="15" thickBot="1" x14ac:dyDescent="0.35">
      <c r="A47" s="122" t="s">
        <v>299</v>
      </c>
      <c r="B47" s="123">
        <f>SUM($CP$45:$CP$46)</f>
        <v>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>
        <f>SUM($CP$45:$CP$46)</f>
        <v>0</v>
      </c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>
        <f>CP47</f>
        <v>0</v>
      </c>
      <c r="DS47" s="123">
        <f>SUM(DS45:DS46)</f>
        <v>0</v>
      </c>
      <c r="DT47" s="123">
        <f t="shared" ref="DT47:DY47" si="57">SUM(DT45:DT46)</f>
        <v>0</v>
      </c>
      <c r="DU47" s="123">
        <f t="shared" si="57"/>
        <v>0</v>
      </c>
      <c r="DV47" s="123">
        <f t="shared" si="57"/>
        <v>0</v>
      </c>
      <c r="DW47" s="123">
        <f t="shared" si="57"/>
        <v>0</v>
      </c>
      <c r="DX47" s="123">
        <f t="shared" si="57"/>
        <v>0</v>
      </c>
      <c r="DY47" s="123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3"/>
      <c r="EF47" s="123">
        <f>SUM(EF45:EF46)</f>
        <v>0</v>
      </c>
      <c r="EG47" s="123">
        <f t="shared" ref="EG47:EL47" si="59">SUM(EG45:EG46)</f>
        <v>0</v>
      </c>
      <c r="EH47" s="123">
        <f t="shared" si="59"/>
        <v>0</v>
      </c>
      <c r="EI47" s="123">
        <f t="shared" si="59"/>
        <v>0</v>
      </c>
      <c r="EJ47" s="123">
        <f t="shared" si="59"/>
        <v>0</v>
      </c>
      <c r="EK47" s="123">
        <f t="shared" si="59"/>
        <v>0</v>
      </c>
      <c r="EL47" s="123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3"/>
      <c r="ES47" s="123">
        <f>SUM(ES45:ES46)</f>
        <v>0</v>
      </c>
      <c r="ET47" s="123">
        <f t="shared" ref="ET47:EY47" si="61">SUM(ET45:ET46)</f>
        <v>0</v>
      </c>
      <c r="EU47" s="123">
        <f t="shared" si="61"/>
        <v>0</v>
      </c>
      <c r="EV47" s="123">
        <f t="shared" si="61"/>
        <v>0</v>
      </c>
      <c r="EW47" s="123">
        <f t="shared" si="61"/>
        <v>0</v>
      </c>
      <c r="EX47" s="123">
        <f t="shared" si="61"/>
        <v>0</v>
      </c>
      <c r="EY47" s="123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3"/>
      <c r="FF47" s="123">
        <f>SUM(FF45:FF46)</f>
        <v>0</v>
      </c>
      <c r="FG47" s="123">
        <f t="shared" ref="FG47:FL47" si="63">SUM(FG45:FG46)</f>
        <v>0</v>
      </c>
      <c r="FH47" s="123">
        <f t="shared" si="63"/>
        <v>0</v>
      </c>
      <c r="FI47" s="123">
        <f t="shared" si="63"/>
        <v>0</v>
      </c>
      <c r="FJ47" s="123">
        <f t="shared" si="63"/>
        <v>0</v>
      </c>
      <c r="FK47" s="123">
        <f t="shared" si="63"/>
        <v>0</v>
      </c>
      <c r="FL47" s="123">
        <f t="shared" si="63"/>
        <v>0</v>
      </c>
      <c r="FM47" s="125" t="str">
        <f>IFERROR(AVERAGE(FM$4:FM$43),"")</f>
        <v/>
      </c>
      <c r="FN47" s="123"/>
      <c r="FO47" s="123"/>
      <c r="FP47" s="125" t="str">
        <f>IFERROR(AVERAGE(FP$4:FP$43),"")</f>
        <v/>
      </c>
      <c r="FQ47" s="123"/>
      <c r="FR47" s="125" t="str">
        <f>IFERROR(AVERAGE(FR$4:FR$43),"")</f>
        <v/>
      </c>
      <c r="FS47" s="123"/>
      <c r="FT47" s="125" t="str">
        <f>IFERROR(AVERAGE(FT$4:FT$43),"")</f>
        <v/>
      </c>
      <c r="FU47" s="123"/>
      <c r="FV47" s="125" t="str">
        <f>IFERROR(AVERAGE(FV$4:FV$43),"")</f>
        <v/>
      </c>
      <c r="FW47" s="125" t="str">
        <f>IFERROR(AVERAGE(FW$4:FW$43),"")</f>
        <v/>
      </c>
      <c r="FX47" s="123"/>
      <c r="FY47" s="125" t="str">
        <f>IFERROR(AVERAGE(FY$4:FY$43),"")</f>
        <v/>
      </c>
      <c r="FZ47" s="126"/>
    </row>
    <row r="48" spans="1:182" ht="15" thickTop="1" x14ac:dyDescent="0.3"/>
  </sheetData>
  <sheetProtection sort="0" autoFilter="0" pivotTables="0"/>
  <mergeCells count="20">
    <mergeCell ref="C1:AF1"/>
    <mergeCell ref="AG1:BJ1"/>
    <mergeCell ref="BK1:CN1"/>
    <mergeCell ref="A16:A20"/>
    <mergeCell ref="A21:A25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O1:DP1"/>
    <mergeCell ref="DQ1:FN1"/>
    <mergeCell ref="A4:A7"/>
    <mergeCell ref="A8:A11"/>
    <mergeCell ref="A12:A15"/>
    <mergeCell ref="A1:B1"/>
  </mergeCells>
  <conditionalFormatting sqref="CQ4:CQ43">
    <cfRule type="iconSet" priority="47">
      <iconSet>
        <cfvo type="percent" val="0"/>
        <cfvo type="num" val="10"/>
        <cfvo type="num" val="13"/>
      </iconSet>
    </cfRule>
  </conditionalFormatting>
  <conditionalFormatting sqref="CR4:DP43">
    <cfRule type="containsText" dxfId="686" priority="21" operator="containsText" text="Z">
      <formula>NOT(ISERROR(SEARCH("Z",CR4)))</formula>
    </cfRule>
    <cfRule type="containsText" dxfId="685" priority="22" operator="containsText" text="Y">
      <formula>NOT(ISERROR(SEARCH("Y",CR4)))</formula>
    </cfRule>
    <cfRule type="containsText" dxfId="684" priority="23" operator="containsText" text="X">
      <formula>NOT(ISERROR(SEARCH("X",CR4)))</formula>
    </cfRule>
    <cfRule type="containsText" dxfId="683" priority="24" operator="containsText" text="W">
      <formula>NOT(ISERROR(SEARCH("W",CR4)))</formula>
    </cfRule>
    <cfRule type="containsText" dxfId="682" priority="25" operator="containsText" text="V">
      <formula>NOT(ISERROR(SEARCH("V",CR4)))</formula>
    </cfRule>
    <cfRule type="containsText" dxfId="681" priority="26" operator="containsText" text="U">
      <formula>NOT(ISERROR(SEARCH("U",CR4)))</formula>
    </cfRule>
    <cfRule type="containsText" dxfId="680" priority="27" operator="containsText" text="T">
      <formula>NOT(ISERROR(SEARCH("T",CR4)))</formula>
    </cfRule>
    <cfRule type="containsText" dxfId="679" priority="28" operator="containsText" text="S">
      <formula>NOT(ISERROR(SEARCH("S",CR4)))</formula>
    </cfRule>
    <cfRule type="containsText" dxfId="678" priority="29" operator="containsText" text="R">
      <formula>NOT(ISERROR(SEARCH("R",CR4)))</formula>
    </cfRule>
    <cfRule type="containsText" dxfId="677" priority="30" operator="containsText" text="Q">
      <formula>NOT(ISERROR(SEARCH("Q",CR4)))</formula>
    </cfRule>
    <cfRule type="containsText" dxfId="676" priority="31" operator="containsText" text="P">
      <formula>NOT(ISERROR(SEARCH("P",CR4)))</formula>
    </cfRule>
    <cfRule type="containsText" dxfId="675" priority="32" operator="containsText" text="O">
      <formula>NOT(ISERROR(SEARCH("O",CR4)))</formula>
    </cfRule>
    <cfRule type="containsText" dxfId="674" priority="33" operator="containsText" text="N">
      <formula>NOT(ISERROR(SEARCH("N",CR4)))</formula>
    </cfRule>
    <cfRule type="containsText" dxfId="673" priority="34" operator="containsText" text="M">
      <formula>NOT(ISERROR(SEARCH("M",CR4)))</formula>
    </cfRule>
    <cfRule type="containsText" dxfId="672" priority="35" operator="containsText" text="L">
      <formula>NOT(ISERROR(SEARCH("L",CR4)))</formula>
    </cfRule>
    <cfRule type="containsText" dxfId="671" priority="36" operator="containsText" text="K">
      <formula>NOT(ISERROR(SEARCH("K",CR4)))</formula>
    </cfRule>
    <cfRule type="containsText" dxfId="670" priority="37" operator="containsText" text="J">
      <formula>NOT(ISERROR(SEARCH("J",CR4)))</formula>
    </cfRule>
    <cfRule type="containsText" dxfId="669" priority="38" operator="containsText" text="I">
      <formula>NOT(ISERROR(SEARCH("I",CR4)))</formula>
    </cfRule>
    <cfRule type="containsText" dxfId="668" priority="39" operator="containsText" text="H">
      <formula>NOT(ISERROR(SEARCH("H",CR4)))</formula>
    </cfRule>
    <cfRule type="containsText" dxfId="667" priority="40" operator="containsText" text="G">
      <formula>NOT(ISERROR(SEARCH("G",CR4)))</formula>
    </cfRule>
    <cfRule type="containsText" dxfId="666" priority="41" operator="containsText" text="F">
      <formula>NOT(ISERROR(SEARCH("F",CR4)))</formula>
    </cfRule>
    <cfRule type="containsText" dxfId="665" priority="42" operator="containsText" text="D">
      <formula>NOT(ISERROR(SEARCH("D",CR4)))</formula>
    </cfRule>
    <cfRule type="containsText" dxfId="664" priority="43" operator="containsText" text="C">
      <formula>NOT(ISERROR(SEARCH("C",CR4)))</formula>
    </cfRule>
    <cfRule type="containsText" dxfId="663" priority="44" operator="containsText" text="A">
      <formula>NOT(ISERROR(SEARCH("A",CR4)))</formula>
    </cfRule>
    <cfRule type="containsText" dxfId="662" priority="45" operator="containsText" text="B">
      <formula>NOT(ISERROR(SEARCH("B",CR4)))</formula>
    </cfRule>
    <cfRule type="containsText" dxfId="661" priority="46" operator="containsText" text="E">
      <formula>NOT(ISERROR(SEARCH("E",CR4)))</formula>
    </cfRule>
  </conditionalFormatting>
  <conditionalFormatting sqref="C4:AF43 DS4:EE43">
    <cfRule type="expression" dxfId="660" priority="19">
      <formula>MOD(ROW(),2)=1</formula>
    </cfRule>
    <cfRule type="expression" dxfId="659" priority="20">
      <formula>MOD(ROW(),2)=0</formula>
    </cfRule>
  </conditionalFormatting>
  <conditionalFormatting sqref="EF4:ER43 AG4:BJ43">
    <cfRule type="expression" dxfId="658" priority="17">
      <formula>MOD(ROW(),2)=1</formula>
    </cfRule>
    <cfRule type="expression" dxfId="657" priority="18">
      <formula>MOD(ROW(),2)=0</formula>
    </cfRule>
  </conditionalFormatting>
  <conditionalFormatting sqref="ES4:FE43 BK4:CN43">
    <cfRule type="expression" dxfId="656" priority="15">
      <formula>MOD(ROW(),2)=1</formula>
    </cfRule>
    <cfRule type="expression" dxfId="655" priority="16">
      <formula>MOD(ROW(),2)=0</formula>
    </cfRule>
  </conditionalFormatting>
  <conditionalFormatting sqref="FF4:FN43">
    <cfRule type="expression" dxfId="654" priority="13">
      <formula>MOD(ROW(),2)=1</formula>
    </cfRule>
    <cfRule type="expression" dxfId="653" priority="14">
      <formula>MOD(ROW(),2)=0</formula>
    </cfRule>
  </conditionalFormatting>
  <conditionalFormatting sqref="FP4:FP43 FR4:FR43 FT4:FT43 FV4:FV43">
    <cfRule type="expression" dxfId="652" priority="11">
      <formula>MOD(ROW(),2)=1</formula>
    </cfRule>
    <cfRule type="expression" dxfId="651" priority="12">
      <formula>MOD(ROW(),2)=0</formula>
    </cfRule>
  </conditionalFormatting>
  <conditionalFormatting sqref="FW4:FZ43">
    <cfRule type="expression" dxfId="650" priority="9">
      <formula>MOD(ROW(),2)=1</formula>
    </cfRule>
    <cfRule type="expression" dxfId="649" priority="10">
      <formula>MOD(ROW(),2)=0</formula>
    </cfRule>
  </conditionalFormatting>
  <conditionalFormatting sqref="FO4:FO43">
    <cfRule type="expression" dxfId="648" priority="7">
      <formula>MOD(ROW(),2)=1</formula>
    </cfRule>
    <cfRule type="expression" dxfId="647" priority="8">
      <formula>MOD(ROW(),2)=0</formula>
    </cfRule>
  </conditionalFormatting>
  <conditionalFormatting sqref="FQ4:FQ43">
    <cfRule type="expression" dxfId="646" priority="5">
      <formula>MOD(ROW(),2)=1</formula>
    </cfRule>
    <cfRule type="expression" dxfId="645" priority="6">
      <formula>MOD(ROW(),2)=0</formula>
    </cfRule>
  </conditionalFormatting>
  <conditionalFormatting sqref="FS4:FS43">
    <cfRule type="expression" dxfId="644" priority="3">
      <formula>MOD(ROW(),2)=1</formula>
    </cfRule>
    <cfRule type="expression" dxfId="643" priority="4">
      <formula>MOD(ROW(),2)=0</formula>
    </cfRule>
  </conditionalFormatting>
  <conditionalFormatting sqref="FU4:FU43">
    <cfRule type="expression" dxfId="642" priority="1">
      <formula>MOD(ROW(),2)=1</formula>
    </cfRule>
    <cfRule type="expression" dxfId="641" priority="2">
      <formula>MOD(ROW(),2)=0</formula>
    </cfRule>
  </conditionalFormatting>
  <hyperlinks>
    <hyperlink ref="A4:A7" location="Classe7!C1" display="TRIM 1" xr:uid="{CDAE0C7E-7D8A-4E20-9678-FE9841ED539A}"/>
    <hyperlink ref="A8:A11" location="Classe7!AG1" display="TRIM 2" xr:uid="{F6ADCC41-C526-40F5-8B36-F650458507AA}"/>
    <hyperlink ref="A12:A15" location="Classe7!BK1" display="TRIM 3" xr:uid="{A41038DB-465E-4D19-9D01-385A98DD3E28}"/>
    <hyperlink ref="B2" location="Classe7!DY1" display="BILAN ET NOTES" xr:uid="{A78827E2-7B93-4053-868B-8FE815406EB0}"/>
    <hyperlink ref="A1:B1" location="Classe7!CP1" display="Gestion des groupes" xr:uid="{B58B134D-954A-43F7-922A-B20C245C2EBF}"/>
    <hyperlink ref="A2" location="Classe7!FT1" display="C.C.F." xr:uid="{D26C5DC6-5985-4103-92B6-B34615718BEA}"/>
    <hyperlink ref="A3" location="'Conseil de classe'!A2" display="Mode Conseil de Classe" xr:uid="{C873988B-E58E-4EC6-A2AF-FA7A14B658B3}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 xr:uid="{2D39D507-27AA-4748-93CF-284BFC4BCB31}"/>
    <hyperlink ref="A21:A25" r:id="rId2" display="http://ww2.ac-poitiers.fr/eps/" xr:uid="{C56BC6BF-0B5B-45F3-8A51-69904F35E2CF}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1B58C8B-0CEC-41E4-BA37-8B7437C20FE4}">
          <x14:formula1>
            <xm:f>Données!$G$3:$G$4</xm:f>
          </x14:formula1>
          <xm:sqref>FO4:FO43 FQ4:FQ43 FS4:FS43 FU4:FU43</xm:sqref>
        </x14:dataValidation>
        <x14:dataValidation type="list" allowBlank="1" showInputMessage="1" xr:uid="{654CE9E4-C999-4610-A635-E8A2DFBFB5CF}">
          <x14:formula1>
            <xm:f>Données!$E$3:$E$22</xm:f>
          </x14:formula1>
          <xm:sqref>CQ4:CQ43</xm:sqref>
        </x14:dataValidation>
        <x14:dataValidation type="list" allowBlank="1" showInputMessage="1" xr:uid="{4EED66BC-BB56-431E-8019-25B464E4AB6B}">
          <x14:formula1>
            <xm:f>Données!$D$3:$D$28</xm:f>
          </x14:formula1>
          <xm:sqref>CR4:DP43</xm:sqref>
        </x14:dataValidation>
        <x14:dataValidation type="list" allowBlank="1" showInputMessage="1" showErrorMessage="1" xr:uid="{D9A99A2F-E1E9-4F98-A0CF-8AE372B85598}">
          <x14:formula1>
            <xm:f>Données!$B$3:$B$4</xm:f>
          </x14:formula1>
          <xm:sqref>CP4:CP43</xm:sqref>
        </x14:dataValidation>
        <x14:dataValidation type="list" allowBlank="1" showInputMessage="1" xr:uid="{6AFE043D-6D1A-4066-BB2B-91DB55B5D2D9}">
          <x14:formula1>
            <xm:f>Données!$A$3:$A$9</xm:f>
          </x14:formula1>
          <xm:sqref>C4:CN43</xm:sqref>
        </x14:dataValidation>
        <x14:dataValidation type="list" allowBlank="1" showInputMessage="1" xr:uid="{B6CE6DF1-5485-4645-8537-7FCCB773464C}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A1AE-95D9-401D-AC60-95A45B7B1B79}">
  <dimension ref="A1:FZ48"/>
  <sheetViews>
    <sheetView showGridLines="0" showRowColHeaders="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B3" sqref="B3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6" t="s">
        <v>246</v>
      </c>
      <c r="B1" s="146"/>
      <c r="C1" s="151" t="s">
        <v>52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35" t="s">
        <v>53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7"/>
      <c r="BK1" s="138" t="s">
        <v>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9" t="s">
        <v>55</v>
      </c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1"/>
      <c r="DQ1" s="128" t="s">
        <v>56</v>
      </c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7" t="s">
        <v>170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1" t="s">
        <v>236</v>
      </c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3" t="s">
        <v>237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4" t="s">
        <v>238</v>
      </c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0" t="s">
        <v>241</v>
      </c>
      <c r="FG2" s="130"/>
      <c r="FH2" s="130"/>
      <c r="FI2" s="130"/>
      <c r="FJ2" s="130"/>
      <c r="FK2" s="130"/>
      <c r="FL2" s="130"/>
      <c r="FM2" s="130"/>
      <c r="FN2" s="130"/>
      <c r="FO2" s="129" t="s">
        <v>2</v>
      </c>
      <c r="FP2" s="129"/>
      <c r="FQ2" s="129" t="s">
        <v>2</v>
      </c>
      <c r="FR2" s="129"/>
      <c r="FS2" s="129" t="s">
        <v>2</v>
      </c>
      <c r="FT2" s="129"/>
      <c r="FU2" s="129" t="s">
        <v>2</v>
      </c>
      <c r="FV2" s="129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273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7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4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4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4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2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5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2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4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x14ac:dyDescent="0.3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s="116" customFormat="1" ht="15" thickTop="1" x14ac:dyDescent="0.3">
      <c r="A45" s="111" t="s">
        <v>298</v>
      </c>
      <c r="B45" s="112">
        <f>COUNTIF($CP$4:$CP$43,"F")</f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>
        <f>COUNTIF($CP$4:$CP$43,"F")</f>
        <v>0</v>
      </c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14" t="str">
        <f t="shared" ref="DZ45:EC45" si="44">IFERROR(AVERAGEIF($DR$4:$DR$43,"F",DZ$4:DZ$43),"")</f>
        <v/>
      </c>
      <c r="EA45" s="114" t="str">
        <f t="shared" si="44"/>
        <v/>
      </c>
      <c r="EB45" s="114" t="str">
        <f t="shared" si="44"/>
        <v/>
      </c>
      <c r="EC45" s="114" t="str">
        <f t="shared" si="44"/>
        <v/>
      </c>
      <c r="ED45" s="114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14" t="str">
        <f t="shared" ref="EM45:EP45" si="46">IFERROR(AVERAGEIF($DR$4:$DR$43,"F",EM$4:EM$43),"")</f>
        <v/>
      </c>
      <c r="EN45" s="114" t="str">
        <f t="shared" si="46"/>
        <v/>
      </c>
      <c r="EO45" s="114" t="str">
        <f t="shared" si="46"/>
        <v/>
      </c>
      <c r="EP45" s="114" t="str">
        <f t="shared" si="46"/>
        <v/>
      </c>
      <c r="EQ45" s="114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14" t="str">
        <f t="shared" ref="EZ45:FC45" si="48">IFERROR(AVERAGEIF($DR$4:$DR$43,"F",EZ$4:EZ$43),"")</f>
        <v/>
      </c>
      <c r="FA45" s="114" t="str">
        <f t="shared" si="48"/>
        <v/>
      </c>
      <c r="FB45" s="114" t="str">
        <f t="shared" si="48"/>
        <v/>
      </c>
      <c r="FC45" s="114" t="str">
        <f t="shared" si="48"/>
        <v/>
      </c>
      <c r="FD45" s="114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14" t="str">
        <f>IFERROR(AVERAGEIF($DR$4:$DR$43,"F",FM$4:FM$43),"")</f>
        <v/>
      </c>
      <c r="FN45" s="112"/>
      <c r="FO45" s="112"/>
      <c r="FP45" s="114" t="str">
        <f>IFERROR(AVERAGEIF($DR$4:$DR$43,"F",FP$4:FP$43),"")</f>
        <v/>
      </c>
      <c r="FQ45" s="112"/>
      <c r="FR45" s="114" t="str">
        <f>IFERROR(AVERAGEIF($DR$4:$DR$43,"F",FR$4:FR$43),"")</f>
        <v/>
      </c>
      <c r="FS45" s="112"/>
      <c r="FT45" s="114" t="str">
        <f>IFERROR(AVERAGEIF($DR$4:$DR$43,"F",FT$4:FT$43),"")</f>
        <v/>
      </c>
      <c r="FU45" s="112"/>
      <c r="FV45" s="114" t="str">
        <f>IFERROR(AVERAGEIF($DR$4:$DR$43,"F",FV$4:FV$43),"")</f>
        <v/>
      </c>
      <c r="FW45" s="114" t="str">
        <f>IFERROR(AVERAGEIF($DR$4:$DR$43,"F",FW$4:FW$43),"")</f>
        <v/>
      </c>
      <c r="FX45" s="112"/>
      <c r="FY45" s="114" t="str">
        <f>IFERROR(AVERAGEIF($DR$4:$DR$43,"F",FY$4:FY$43),"")</f>
        <v/>
      </c>
      <c r="FZ45" s="115"/>
    </row>
    <row r="46" spans="1:182" s="116" customFormat="1" x14ac:dyDescent="0.3">
      <c r="A46" s="117" t="s">
        <v>300</v>
      </c>
      <c r="B46" s="118">
        <f>COUNTIF($CP$4:$CP$43,"G")</f>
        <v>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>
        <f>COUNTIF($CP$4:$CP$43,"G")</f>
        <v>0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>
        <f>CP46</f>
        <v>0</v>
      </c>
      <c r="DS46" s="118">
        <f>SUMIF($DR$4:$DR$43,"G",DS$4:DS$43)</f>
        <v>0</v>
      </c>
      <c r="DT46" s="118">
        <f t="shared" ref="DT46:DY46" si="50">SUMIF(DS$4:DS$43,"F",DT$4:DT$43)</f>
        <v>0</v>
      </c>
      <c r="DU46" s="118">
        <f t="shared" si="50"/>
        <v>0</v>
      </c>
      <c r="DV46" s="118">
        <f t="shared" si="50"/>
        <v>0</v>
      </c>
      <c r="DW46" s="118">
        <f t="shared" si="50"/>
        <v>0</v>
      </c>
      <c r="DX46" s="118">
        <f t="shared" si="50"/>
        <v>0</v>
      </c>
      <c r="DY46" s="118">
        <f t="shared" si="50"/>
        <v>0</v>
      </c>
      <c r="DZ46" s="120" t="str">
        <f t="shared" ref="DZ46:EC46" si="51">IFERROR(AVERAGEIF($DR$4:$DR$43,"G",DZ$4:DZ$43),"")</f>
        <v/>
      </c>
      <c r="EA46" s="120" t="str">
        <f t="shared" si="51"/>
        <v/>
      </c>
      <c r="EB46" s="120" t="str">
        <f t="shared" si="51"/>
        <v/>
      </c>
      <c r="EC46" s="120" t="str">
        <f t="shared" si="51"/>
        <v/>
      </c>
      <c r="ED46" s="120" t="str">
        <f>IFERROR(AVERAGEIF($DR$4:$DR$43,"G",ED$4:ED$43),"")</f>
        <v/>
      </c>
      <c r="EE46" s="118"/>
      <c r="EF46" s="118">
        <f>SUMIF($DR$4:$DR$43,"G",EF$4:EF$43)</f>
        <v>0</v>
      </c>
      <c r="EG46" s="118">
        <f t="shared" ref="EG46:EL46" si="52">SUMIF(EF$4:EF$43,"F",EG$4:EG$43)</f>
        <v>0</v>
      </c>
      <c r="EH46" s="118">
        <f t="shared" si="52"/>
        <v>0</v>
      </c>
      <c r="EI46" s="118">
        <f t="shared" si="52"/>
        <v>0</v>
      </c>
      <c r="EJ46" s="118">
        <f t="shared" si="52"/>
        <v>0</v>
      </c>
      <c r="EK46" s="118">
        <f t="shared" si="52"/>
        <v>0</v>
      </c>
      <c r="EL46" s="118">
        <f t="shared" si="52"/>
        <v>0</v>
      </c>
      <c r="EM46" s="120" t="str">
        <f t="shared" ref="EM46:EP46" si="53">IFERROR(AVERAGEIF($DR$4:$DR$43,"G",EM$4:EM$43),"")</f>
        <v/>
      </c>
      <c r="EN46" s="120" t="str">
        <f t="shared" si="53"/>
        <v/>
      </c>
      <c r="EO46" s="120" t="str">
        <f t="shared" si="53"/>
        <v/>
      </c>
      <c r="EP46" s="120" t="str">
        <f t="shared" si="53"/>
        <v/>
      </c>
      <c r="EQ46" s="120" t="str">
        <f>IFERROR(AVERAGEIF($DR$4:$DR$43,"G",EQ$4:EQ$43),"")</f>
        <v/>
      </c>
      <c r="ER46" s="118"/>
      <c r="ES46" s="118">
        <f>SUMIF($DR$4:$DR$43,"G",ES$4:ES$43)</f>
        <v>0</v>
      </c>
      <c r="ET46" s="118">
        <f t="shared" ref="ET46:EY46" si="54">SUMIF(ES$4:ES$43,"F",ET$4:ET$43)</f>
        <v>0</v>
      </c>
      <c r="EU46" s="118">
        <f t="shared" si="54"/>
        <v>0</v>
      </c>
      <c r="EV46" s="118">
        <f t="shared" si="54"/>
        <v>0</v>
      </c>
      <c r="EW46" s="118">
        <f t="shared" si="54"/>
        <v>0</v>
      </c>
      <c r="EX46" s="118">
        <f t="shared" si="54"/>
        <v>0</v>
      </c>
      <c r="EY46" s="118">
        <f t="shared" si="54"/>
        <v>0</v>
      </c>
      <c r="EZ46" s="120" t="str">
        <f t="shared" ref="EZ46:FC46" si="55">IFERROR(AVERAGEIF($DR$4:$DR$43,"G",EZ$4:EZ$43),"")</f>
        <v/>
      </c>
      <c r="FA46" s="120" t="str">
        <f t="shared" si="55"/>
        <v/>
      </c>
      <c r="FB46" s="120" t="str">
        <f t="shared" si="55"/>
        <v/>
      </c>
      <c r="FC46" s="120" t="str">
        <f t="shared" si="55"/>
        <v/>
      </c>
      <c r="FD46" s="120" t="str">
        <f>IFERROR(AVERAGEIF($DR$4:$DR$43,"G",FD$4:FD$43),"")</f>
        <v/>
      </c>
      <c r="FE46" s="118"/>
      <c r="FF46" s="118">
        <f>SUMIF($DR$4:$DR$43,"G",FF$4:FF$43)</f>
        <v>0</v>
      </c>
      <c r="FG46" s="118">
        <f t="shared" ref="FG46:FL46" si="56">SUMIF(FF$4:FF$43,"F",FG$4:FG$43)</f>
        <v>0</v>
      </c>
      <c r="FH46" s="118">
        <f t="shared" si="56"/>
        <v>0</v>
      </c>
      <c r="FI46" s="118">
        <f t="shared" si="56"/>
        <v>0</v>
      </c>
      <c r="FJ46" s="118">
        <f t="shared" si="56"/>
        <v>0</v>
      </c>
      <c r="FK46" s="118">
        <f t="shared" si="56"/>
        <v>0</v>
      </c>
      <c r="FL46" s="118">
        <f t="shared" si="56"/>
        <v>0</v>
      </c>
      <c r="FM46" s="120" t="str">
        <f>IFERROR(AVERAGEIF($DR$4:$DR$43,"G",FM$4:FM$43),"")</f>
        <v/>
      </c>
      <c r="FN46" s="118"/>
      <c r="FO46" s="118"/>
      <c r="FP46" s="120" t="str">
        <f>IFERROR(AVERAGEIF($DR$4:$DR$43,"G",FP$4:FP$43),"")</f>
        <v/>
      </c>
      <c r="FQ46" s="118"/>
      <c r="FR46" s="120" t="str">
        <f>IFERROR(AVERAGEIF($DR$4:$DR$43,"G",FR$4:FR$43),"")</f>
        <v/>
      </c>
      <c r="FS46" s="118"/>
      <c r="FT46" s="120" t="str">
        <f>IFERROR(AVERAGEIF($DR$4:$DR$43,"G",FT$4:FT$43),"")</f>
        <v/>
      </c>
      <c r="FU46" s="118"/>
      <c r="FV46" s="120" t="str">
        <f>IFERROR(AVERAGEIF($DR$4:$DR$43,"G",FV$4:FV$43),"")</f>
        <v/>
      </c>
      <c r="FW46" s="120" t="str">
        <f>IFERROR(AVERAGEIF($DR$4:$DR$43,"G",FW$4:FW$43),"")</f>
        <v/>
      </c>
      <c r="FX46" s="118"/>
      <c r="FY46" s="120" t="str">
        <f>IFERROR(AVERAGEIF($DR$4:$DR$43,"G",FY$4:FY$43),"")</f>
        <v/>
      </c>
      <c r="FZ46" s="121"/>
    </row>
    <row r="47" spans="1:182" s="116" customFormat="1" ht="15" thickBot="1" x14ac:dyDescent="0.35">
      <c r="A47" s="122" t="s">
        <v>299</v>
      </c>
      <c r="B47" s="123">
        <f>SUM($CP$45:$CP$46)</f>
        <v>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>
        <f>SUM($CP$45:$CP$46)</f>
        <v>0</v>
      </c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>
        <f>CP47</f>
        <v>0</v>
      </c>
      <c r="DS47" s="123">
        <f>SUM(DS45:DS46)</f>
        <v>0</v>
      </c>
      <c r="DT47" s="123">
        <f t="shared" ref="DT47:DY47" si="57">SUM(DT45:DT46)</f>
        <v>0</v>
      </c>
      <c r="DU47" s="123">
        <f t="shared" si="57"/>
        <v>0</v>
      </c>
      <c r="DV47" s="123">
        <f t="shared" si="57"/>
        <v>0</v>
      </c>
      <c r="DW47" s="123">
        <f t="shared" si="57"/>
        <v>0</v>
      </c>
      <c r="DX47" s="123">
        <f t="shared" si="57"/>
        <v>0</v>
      </c>
      <c r="DY47" s="123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3"/>
      <c r="EF47" s="123">
        <f>SUM(EF45:EF46)</f>
        <v>0</v>
      </c>
      <c r="EG47" s="123">
        <f t="shared" ref="EG47:EL47" si="59">SUM(EG45:EG46)</f>
        <v>0</v>
      </c>
      <c r="EH47" s="123">
        <f t="shared" si="59"/>
        <v>0</v>
      </c>
      <c r="EI47" s="123">
        <f t="shared" si="59"/>
        <v>0</v>
      </c>
      <c r="EJ47" s="123">
        <f t="shared" si="59"/>
        <v>0</v>
      </c>
      <c r="EK47" s="123">
        <f t="shared" si="59"/>
        <v>0</v>
      </c>
      <c r="EL47" s="123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3"/>
      <c r="ES47" s="123">
        <f>SUM(ES45:ES46)</f>
        <v>0</v>
      </c>
      <c r="ET47" s="123">
        <f t="shared" ref="ET47:EY47" si="61">SUM(ET45:ET46)</f>
        <v>0</v>
      </c>
      <c r="EU47" s="123">
        <f t="shared" si="61"/>
        <v>0</v>
      </c>
      <c r="EV47" s="123">
        <f t="shared" si="61"/>
        <v>0</v>
      </c>
      <c r="EW47" s="123">
        <f t="shared" si="61"/>
        <v>0</v>
      </c>
      <c r="EX47" s="123">
        <f t="shared" si="61"/>
        <v>0</v>
      </c>
      <c r="EY47" s="123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3"/>
      <c r="FF47" s="123">
        <f>SUM(FF45:FF46)</f>
        <v>0</v>
      </c>
      <c r="FG47" s="123">
        <f t="shared" ref="FG47:FL47" si="63">SUM(FG45:FG46)</f>
        <v>0</v>
      </c>
      <c r="FH47" s="123">
        <f t="shared" si="63"/>
        <v>0</v>
      </c>
      <c r="FI47" s="123">
        <f t="shared" si="63"/>
        <v>0</v>
      </c>
      <c r="FJ47" s="123">
        <f t="shared" si="63"/>
        <v>0</v>
      </c>
      <c r="FK47" s="123">
        <f t="shared" si="63"/>
        <v>0</v>
      </c>
      <c r="FL47" s="123">
        <f t="shared" si="63"/>
        <v>0</v>
      </c>
      <c r="FM47" s="125" t="str">
        <f>IFERROR(AVERAGE(FM$4:FM$43),"")</f>
        <v/>
      </c>
      <c r="FN47" s="123"/>
      <c r="FO47" s="123"/>
      <c r="FP47" s="125" t="str">
        <f>IFERROR(AVERAGE(FP$4:FP$43),"")</f>
        <v/>
      </c>
      <c r="FQ47" s="123"/>
      <c r="FR47" s="125" t="str">
        <f>IFERROR(AVERAGE(FR$4:FR$43),"")</f>
        <v/>
      </c>
      <c r="FS47" s="123"/>
      <c r="FT47" s="125" t="str">
        <f>IFERROR(AVERAGE(FT$4:FT$43),"")</f>
        <v/>
      </c>
      <c r="FU47" s="123"/>
      <c r="FV47" s="125" t="str">
        <f>IFERROR(AVERAGE(FV$4:FV$43),"")</f>
        <v/>
      </c>
      <c r="FW47" s="125" t="str">
        <f>IFERROR(AVERAGE(FW$4:FW$43),"")</f>
        <v/>
      </c>
      <c r="FX47" s="123"/>
      <c r="FY47" s="125" t="str">
        <f>IFERROR(AVERAGE(FY$4:FY$43),"")</f>
        <v/>
      </c>
      <c r="FZ47" s="126"/>
    </row>
    <row r="48" spans="1:182" ht="15" thickTop="1" x14ac:dyDescent="0.3"/>
  </sheetData>
  <sheetProtection sort="0" autoFilter="0" pivotTables="0"/>
  <mergeCells count="20">
    <mergeCell ref="C1:AF1"/>
    <mergeCell ref="AG1:BJ1"/>
    <mergeCell ref="BK1:CN1"/>
    <mergeCell ref="A16:A20"/>
    <mergeCell ref="A21:A25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O1:DP1"/>
    <mergeCell ref="DQ1:FN1"/>
    <mergeCell ref="A4:A7"/>
    <mergeCell ref="A8:A11"/>
    <mergeCell ref="A12:A15"/>
    <mergeCell ref="A1:B1"/>
  </mergeCells>
  <conditionalFormatting sqref="CQ4:CQ43">
    <cfRule type="iconSet" priority="47">
      <iconSet>
        <cfvo type="percent" val="0"/>
        <cfvo type="num" val="10"/>
        <cfvo type="num" val="13"/>
      </iconSet>
    </cfRule>
  </conditionalFormatting>
  <conditionalFormatting sqref="CR4:DP43">
    <cfRule type="containsText" dxfId="457" priority="21" operator="containsText" text="Z">
      <formula>NOT(ISERROR(SEARCH("Z",CR4)))</formula>
    </cfRule>
    <cfRule type="containsText" dxfId="456" priority="22" operator="containsText" text="Y">
      <formula>NOT(ISERROR(SEARCH("Y",CR4)))</formula>
    </cfRule>
    <cfRule type="containsText" dxfId="455" priority="23" operator="containsText" text="X">
      <formula>NOT(ISERROR(SEARCH("X",CR4)))</formula>
    </cfRule>
    <cfRule type="containsText" dxfId="454" priority="24" operator="containsText" text="W">
      <formula>NOT(ISERROR(SEARCH("W",CR4)))</formula>
    </cfRule>
    <cfRule type="containsText" dxfId="453" priority="25" operator="containsText" text="V">
      <formula>NOT(ISERROR(SEARCH("V",CR4)))</formula>
    </cfRule>
    <cfRule type="containsText" dxfId="452" priority="26" operator="containsText" text="U">
      <formula>NOT(ISERROR(SEARCH("U",CR4)))</formula>
    </cfRule>
    <cfRule type="containsText" dxfId="451" priority="27" operator="containsText" text="T">
      <formula>NOT(ISERROR(SEARCH("T",CR4)))</formula>
    </cfRule>
    <cfRule type="containsText" dxfId="450" priority="28" operator="containsText" text="S">
      <formula>NOT(ISERROR(SEARCH("S",CR4)))</formula>
    </cfRule>
    <cfRule type="containsText" dxfId="449" priority="29" operator="containsText" text="R">
      <formula>NOT(ISERROR(SEARCH("R",CR4)))</formula>
    </cfRule>
    <cfRule type="containsText" dxfId="448" priority="30" operator="containsText" text="Q">
      <formula>NOT(ISERROR(SEARCH("Q",CR4)))</formula>
    </cfRule>
    <cfRule type="containsText" dxfId="447" priority="31" operator="containsText" text="P">
      <formula>NOT(ISERROR(SEARCH("P",CR4)))</formula>
    </cfRule>
    <cfRule type="containsText" dxfId="446" priority="32" operator="containsText" text="O">
      <formula>NOT(ISERROR(SEARCH("O",CR4)))</formula>
    </cfRule>
    <cfRule type="containsText" dxfId="445" priority="33" operator="containsText" text="N">
      <formula>NOT(ISERROR(SEARCH("N",CR4)))</formula>
    </cfRule>
    <cfRule type="containsText" dxfId="444" priority="34" operator="containsText" text="M">
      <formula>NOT(ISERROR(SEARCH("M",CR4)))</formula>
    </cfRule>
    <cfRule type="containsText" dxfId="443" priority="35" operator="containsText" text="L">
      <formula>NOT(ISERROR(SEARCH("L",CR4)))</formula>
    </cfRule>
    <cfRule type="containsText" dxfId="442" priority="36" operator="containsText" text="K">
      <formula>NOT(ISERROR(SEARCH("K",CR4)))</formula>
    </cfRule>
    <cfRule type="containsText" dxfId="441" priority="37" operator="containsText" text="J">
      <formula>NOT(ISERROR(SEARCH("J",CR4)))</formula>
    </cfRule>
    <cfRule type="containsText" dxfId="440" priority="38" operator="containsText" text="I">
      <formula>NOT(ISERROR(SEARCH("I",CR4)))</formula>
    </cfRule>
    <cfRule type="containsText" dxfId="439" priority="39" operator="containsText" text="H">
      <formula>NOT(ISERROR(SEARCH("H",CR4)))</formula>
    </cfRule>
    <cfRule type="containsText" dxfId="438" priority="40" operator="containsText" text="G">
      <formula>NOT(ISERROR(SEARCH("G",CR4)))</formula>
    </cfRule>
    <cfRule type="containsText" dxfId="437" priority="41" operator="containsText" text="F">
      <formula>NOT(ISERROR(SEARCH("F",CR4)))</formula>
    </cfRule>
    <cfRule type="containsText" dxfId="436" priority="42" operator="containsText" text="D">
      <formula>NOT(ISERROR(SEARCH("D",CR4)))</formula>
    </cfRule>
    <cfRule type="containsText" dxfId="435" priority="43" operator="containsText" text="C">
      <formula>NOT(ISERROR(SEARCH("C",CR4)))</formula>
    </cfRule>
    <cfRule type="containsText" dxfId="434" priority="44" operator="containsText" text="A">
      <formula>NOT(ISERROR(SEARCH("A",CR4)))</formula>
    </cfRule>
    <cfRule type="containsText" dxfId="433" priority="45" operator="containsText" text="B">
      <formula>NOT(ISERROR(SEARCH("B",CR4)))</formula>
    </cfRule>
    <cfRule type="containsText" dxfId="432" priority="46" operator="containsText" text="E">
      <formula>NOT(ISERROR(SEARCH("E",CR4)))</formula>
    </cfRule>
  </conditionalFormatting>
  <conditionalFormatting sqref="C4:AF43 DS4:EE43">
    <cfRule type="expression" dxfId="431" priority="19">
      <formula>MOD(ROW(),2)=1</formula>
    </cfRule>
    <cfRule type="expression" dxfId="430" priority="20">
      <formula>MOD(ROW(),2)=0</formula>
    </cfRule>
  </conditionalFormatting>
  <conditionalFormatting sqref="EF4:ER43 AG4:BJ43">
    <cfRule type="expression" dxfId="429" priority="17">
      <formula>MOD(ROW(),2)=1</formula>
    </cfRule>
    <cfRule type="expression" dxfId="428" priority="18">
      <formula>MOD(ROW(),2)=0</formula>
    </cfRule>
  </conditionalFormatting>
  <conditionalFormatting sqref="ES4:FE43 BK4:CN43">
    <cfRule type="expression" dxfId="427" priority="15">
      <formula>MOD(ROW(),2)=1</formula>
    </cfRule>
    <cfRule type="expression" dxfId="426" priority="16">
      <formula>MOD(ROW(),2)=0</formula>
    </cfRule>
  </conditionalFormatting>
  <conditionalFormatting sqref="FF4:FN43">
    <cfRule type="expression" dxfId="425" priority="13">
      <formula>MOD(ROW(),2)=1</formula>
    </cfRule>
    <cfRule type="expression" dxfId="424" priority="14">
      <formula>MOD(ROW(),2)=0</formula>
    </cfRule>
  </conditionalFormatting>
  <conditionalFormatting sqref="FP4:FP43 FR4:FR43 FT4:FT43 FV4:FV43">
    <cfRule type="expression" dxfId="423" priority="11">
      <formula>MOD(ROW(),2)=1</formula>
    </cfRule>
    <cfRule type="expression" dxfId="422" priority="12">
      <formula>MOD(ROW(),2)=0</formula>
    </cfRule>
  </conditionalFormatting>
  <conditionalFormatting sqref="FW4:FZ43">
    <cfRule type="expression" dxfId="421" priority="9">
      <formula>MOD(ROW(),2)=1</formula>
    </cfRule>
    <cfRule type="expression" dxfId="420" priority="10">
      <formula>MOD(ROW(),2)=0</formula>
    </cfRule>
  </conditionalFormatting>
  <conditionalFormatting sqref="FO4:FO43">
    <cfRule type="expression" dxfId="419" priority="7">
      <formula>MOD(ROW(),2)=1</formula>
    </cfRule>
    <cfRule type="expression" dxfId="418" priority="8">
      <formula>MOD(ROW(),2)=0</formula>
    </cfRule>
  </conditionalFormatting>
  <conditionalFormatting sqref="FQ4:FQ43">
    <cfRule type="expression" dxfId="417" priority="5">
      <formula>MOD(ROW(),2)=1</formula>
    </cfRule>
    <cfRule type="expression" dxfId="416" priority="6">
      <formula>MOD(ROW(),2)=0</formula>
    </cfRule>
  </conditionalFormatting>
  <conditionalFormatting sqref="FS4:FS43">
    <cfRule type="expression" dxfId="415" priority="3">
      <formula>MOD(ROW(),2)=1</formula>
    </cfRule>
    <cfRule type="expression" dxfId="414" priority="4">
      <formula>MOD(ROW(),2)=0</formula>
    </cfRule>
  </conditionalFormatting>
  <conditionalFormatting sqref="FU4:FU43">
    <cfRule type="expression" dxfId="413" priority="1">
      <formula>MOD(ROW(),2)=1</formula>
    </cfRule>
    <cfRule type="expression" dxfId="412" priority="2">
      <formula>MOD(ROW(),2)=0</formula>
    </cfRule>
  </conditionalFormatting>
  <hyperlinks>
    <hyperlink ref="A4:A7" location="Classe8!C1" display="TRIM 1" xr:uid="{0AB538C4-B174-48C6-9854-3D795A9E8047}"/>
    <hyperlink ref="A8:A11" location="Classe8!AG1" display="TRIM 2" xr:uid="{68CEADD7-B352-41F9-B4EC-A01E476C5FBC}"/>
    <hyperlink ref="A12:A15" location="Classe8!BK1" display="TRIM 3" xr:uid="{6D24A7AD-654F-4EBE-8EF3-4E7EC88B546B}"/>
    <hyperlink ref="B2" location="Classe8!DY1" display="BILAN ET NOTES" xr:uid="{D2371DBB-1BD1-4782-9FE7-055544FA6FFB}"/>
    <hyperlink ref="A1:B1" location="Classe8!CP1" display="Gestion des groupes" xr:uid="{1252CABA-B978-4508-B7AE-DC1337DCA8B0}"/>
    <hyperlink ref="A2" location="Classe8!FT1" display="C.C.F." xr:uid="{E3A216AA-D547-4ECD-B951-B2AF7595DE84}"/>
    <hyperlink ref="A3" location="'Conseil de classe'!A2" display="Mode Conseil de Classe" xr:uid="{376649D8-30B5-4801-96B4-964BE41DFA44}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 xr:uid="{55115E3B-CDD7-44FE-981A-95FE3FA8F026}"/>
    <hyperlink ref="A21:A25" r:id="rId2" display="http://ww2.ac-poitiers.fr/eps/" xr:uid="{E449BCAB-04C2-4BB6-9F50-25C61FC3B8DF}"/>
  </hyperlinks>
  <pageMargins left="0.7" right="0.7" top="0.75" bottom="0.75" header="0.3" footer="0.3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271B7EE-0EB0-4845-9849-8377787B7682}">
          <x14:formula1>
            <xm:f>Données!$G$3:$G$4</xm:f>
          </x14:formula1>
          <xm:sqref>FO4:FO43 FQ4:FQ43 FS4:FS43 FU4:FU43</xm:sqref>
        </x14:dataValidation>
        <x14:dataValidation type="list" allowBlank="1" showInputMessage="1" xr:uid="{8086A92C-196C-47ED-9AB7-D9920B9F3358}">
          <x14:formula1>
            <xm:f>Données!$E$3:$E$22</xm:f>
          </x14:formula1>
          <xm:sqref>CQ4:CQ43</xm:sqref>
        </x14:dataValidation>
        <x14:dataValidation type="list" allowBlank="1" showInputMessage="1" xr:uid="{95702FFE-2994-4A80-A37C-18B5B79B6247}">
          <x14:formula1>
            <xm:f>Données!$D$3:$D$28</xm:f>
          </x14:formula1>
          <xm:sqref>CR4:DP43</xm:sqref>
        </x14:dataValidation>
        <x14:dataValidation type="list" allowBlank="1" showInputMessage="1" showErrorMessage="1" xr:uid="{6B513C5D-FF99-43E0-8111-FA927CEBF602}">
          <x14:formula1>
            <xm:f>Données!$B$3:$B$4</xm:f>
          </x14:formula1>
          <xm:sqref>CP4:CP43</xm:sqref>
        </x14:dataValidation>
        <x14:dataValidation type="list" allowBlank="1" showInputMessage="1" xr:uid="{D0E4C363-DFC6-4600-A957-ABDCD3FB84A5}">
          <x14:formula1>
            <xm:f>Données!$A$3:$A$9</xm:f>
          </x14:formula1>
          <xm:sqref>C4:CN43</xm:sqref>
        </x14:dataValidation>
        <x14:dataValidation type="list" allowBlank="1" showInputMessage="1" xr:uid="{F7698704-2FE1-43D3-8344-75F49D225315}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A846-F05C-40A3-807D-9D4680F4CF09}">
  <dimension ref="A1:FZ48"/>
  <sheetViews>
    <sheetView showGridLines="0" showRowColHeaders="0" workbookViewId="0">
      <pane xSplit="2" ySplit="3" topLeftCell="C4" activePane="bottomRight" state="frozen"/>
      <selection activeCell="A2" sqref="A2:C2"/>
      <selection pane="topRight" activeCell="A2" sqref="A2:C2"/>
      <selection pane="bottomLeft" activeCell="A2" sqref="A2:C2"/>
      <selection pane="bottomRight" activeCell="B3" sqref="B3"/>
    </sheetView>
  </sheetViews>
  <sheetFormatPr baseColWidth="10" defaultColWidth="10.6640625" defaultRowHeight="14.4" x14ac:dyDescent="0.3"/>
  <cols>
    <col min="1" max="1" width="7.33203125" customWidth="1"/>
    <col min="2" max="2" width="27" customWidth="1"/>
    <col min="3" max="92" width="9.44140625" customWidth="1"/>
    <col min="93" max="93" width="23.109375" customWidth="1"/>
    <col min="94" max="94" width="9.6640625" bestFit="1" customWidth="1"/>
    <col min="121" max="121" width="28.5546875" customWidth="1"/>
    <col min="122" max="122" width="9.6640625" bestFit="1" customWidth="1"/>
    <col min="171" max="171" width="5" customWidth="1"/>
    <col min="173" max="173" width="5" customWidth="1"/>
    <col min="175" max="175" width="5" customWidth="1"/>
    <col min="177" max="177" width="5" customWidth="1"/>
  </cols>
  <sheetData>
    <row r="1" spans="1:182" s="11" customFormat="1" ht="24" customHeight="1" thickBot="1" x14ac:dyDescent="0.35">
      <c r="A1" s="146" t="s">
        <v>246</v>
      </c>
      <c r="B1" s="146"/>
      <c r="C1" s="151" t="s">
        <v>52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35" t="s">
        <v>53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7"/>
      <c r="BK1" s="138" t="s">
        <v>54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9" t="s">
        <v>55</v>
      </c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1"/>
      <c r="DQ1" s="128" t="s">
        <v>56</v>
      </c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7" t="s">
        <v>170</v>
      </c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</row>
    <row r="2" spans="1:182" s="8" customFormat="1" ht="28.5" customHeight="1" thickBot="1" x14ac:dyDescent="0.35">
      <c r="A2" s="41" t="s">
        <v>247</v>
      </c>
      <c r="B2" s="40" t="s">
        <v>242</v>
      </c>
      <c r="C2" s="12" t="s">
        <v>2</v>
      </c>
      <c r="D2" s="12" t="s">
        <v>2</v>
      </c>
      <c r="E2" s="12" t="s">
        <v>2</v>
      </c>
      <c r="F2" s="12" t="s">
        <v>2</v>
      </c>
      <c r="G2" s="12" t="s">
        <v>2</v>
      </c>
      <c r="H2" s="12" t="s">
        <v>2</v>
      </c>
      <c r="I2" s="12" t="s">
        <v>2</v>
      </c>
      <c r="J2" s="12" t="s">
        <v>2</v>
      </c>
      <c r="K2" s="12" t="s">
        <v>2</v>
      </c>
      <c r="L2" s="12" t="s">
        <v>2</v>
      </c>
      <c r="M2" s="12" t="s">
        <v>2</v>
      </c>
      <c r="N2" s="12" t="s">
        <v>2</v>
      </c>
      <c r="O2" s="12" t="s">
        <v>2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12" t="s">
        <v>2</v>
      </c>
      <c r="AA2" s="12" t="s">
        <v>2</v>
      </c>
      <c r="AB2" s="12" t="s">
        <v>2</v>
      </c>
      <c r="AC2" s="12" t="s">
        <v>2</v>
      </c>
      <c r="AD2" s="12" t="s">
        <v>2</v>
      </c>
      <c r="AE2" s="12" t="s">
        <v>2</v>
      </c>
      <c r="AF2" s="12" t="s">
        <v>2</v>
      </c>
      <c r="AG2" s="13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  <c r="BD2" s="14" t="s">
        <v>2</v>
      </c>
      <c r="BE2" s="14" t="s">
        <v>2</v>
      </c>
      <c r="BF2" s="14" t="s">
        <v>2</v>
      </c>
      <c r="BG2" s="14" t="s">
        <v>2</v>
      </c>
      <c r="BH2" s="14" t="s">
        <v>2</v>
      </c>
      <c r="BI2" s="14" t="s">
        <v>2</v>
      </c>
      <c r="BJ2" s="15" t="s">
        <v>2</v>
      </c>
      <c r="BK2" s="12" t="s">
        <v>2</v>
      </c>
      <c r="BL2" s="12" t="s">
        <v>2</v>
      </c>
      <c r="BM2" s="12" t="s">
        <v>2</v>
      </c>
      <c r="BN2" s="12" t="s">
        <v>2</v>
      </c>
      <c r="BO2" s="12" t="s">
        <v>2</v>
      </c>
      <c r="BP2" s="12" t="s">
        <v>2</v>
      </c>
      <c r="BQ2" s="12" t="s">
        <v>2</v>
      </c>
      <c r="BR2" s="12" t="s">
        <v>2</v>
      </c>
      <c r="BS2" s="12" t="s">
        <v>2</v>
      </c>
      <c r="BT2" s="12" t="s">
        <v>2</v>
      </c>
      <c r="BU2" s="12" t="s">
        <v>2</v>
      </c>
      <c r="BV2" s="12" t="s">
        <v>2</v>
      </c>
      <c r="BW2" s="12" t="s">
        <v>2</v>
      </c>
      <c r="BX2" s="12" t="s">
        <v>2</v>
      </c>
      <c r="BY2" s="12" t="s">
        <v>2</v>
      </c>
      <c r="BZ2" s="12" t="s">
        <v>2</v>
      </c>
      <c r="CA2" s="12" t="s">
        <v>2</v>
      </c>
      <c r="CB2" s="12" t="s">
        <v>2</v>
      </c>
      <c r="CC2" s="12" t="s">
        <v>2</v>
      </c>
      <c r="CD2" s="12" t="s">
        <v>2</v>
      </c>
      <c r="CE2" s="12" t="s">
        <v>2</v>
      </c>
      <c r="CF2" s="12" t="s">
        <v>2</v>
      </c>
      <c r="CG2" s="12" t="s">
        <v>2</v>
      </c>
      <c r="CH2" s="12" t="s">
        <v>2</v>
      </c>
      <c r="CI2" s="12" t="s">
        <v>2</v>
      </c>
      <c r="CJ2" s="12" t="s">
        <v>2</v>
      </c>
      <c r="CK2" s="12" t="s">
        <v>2</v>
      </c>
      <c r="CL2" s="12" t="s">
        <v>2</v>
      </c>
      <c r="CM2" s="12" t="s">
        <v>2</v>
      </c>
      <c r="CN2" s="12" t="s">
        <v>2</v>
      </c>
      <c r="CO2" s="16"/>
      <c r="CP2" s="14"/>
      <c r="CQ2" s="14"/>
      <c r="CR2" s="14" t="s">
        <v>2</v>
      </c>
      <c r="CS2" s="14" t="s">
        <v>2</v>
      </c>
      <c r="CT2" s="14" t="s">
        <v>2</v>
      </c>
      <c r="CU2" s="14" t="s">
        <v>2</v>
      </c>
      <c r="CV2" s="14" t="s">
        <v>2</v>
      </c>
      <c r="CW2" s="14" t="s">
        <v>2</v>
      </c>
      <c r="CX2" s="14" t="s">
        <v>2</v>
      </c>
      <c r="CY2" s="14" t="s">
        <v>2</v>
      </c>
      <c r="CZ2" s="14" t="s">
        <v>2</v>
      </c>
      <c r="DA2" s="14" t="s">
        <v>2</v>
      </c>
      <c r="DB2" s="14" t="s">
        <v>2</v>
      </c>
      <c r="DC2" s="14" t="s">
        <v>2</v>
      </c>
      <c r="DD2" s="14" t="s">
        <v>2</v>
      </c>
      <c r="DE2" s="14" t="s">
        <v>2</v>
      </c>
      <c r="DF2" s="14" t="s">
        <v>2</v>
      </c>
      <c r="DG2" s="14" t="s">
        <v>2</v>
      </c>
      <c r="DH2" s="14" t="s">
        <v>2</v>
      </c>
      <c r="DI2" s="14" t="s">
        <v>2</v>
      </c>
      <c r="DJ2" s="14" t="s">
        <v>2</v>
      </c>
      <c r="DK2" s="14" t="s">
        <v>2</v>
      </c>
      <c r="DL2" s="14" t="s">
        <v>2</v>
      </c>
      <c r="DM2" s="14" t="s">
        <v>2</v>
      </c>
      <c r="DN2" s="14" t="s">
        <v>2</v>
      </c>
      <c r="DO2" s="14" t="s">
        <v>2</v>
      </c>
      <c r="DP2" s="17" t="s">
        <v>2</v>
      </c>
      <c r="DQ2" s="12"/>
      <c r="DR2" s="12"/>
      <c r="DS2" s="131" t="s">
        <v>236</v>
      </c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3" t="s">
        <v>237</v>
      </c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4" t="s">
        <v>238</v>
      </c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0" t="s">
        <v>241</v>
      </c>
      <c r="FG2" s="130"/>
      <c r="FH2" s="130"/>
      <c r="FI2" s="130"/>
      <c r="FJ2" s="130"/>
      <c r="FK2" s="130"/>
      <c r="FL2" s="130"/>
      <c r="FM2" s="130"/>
      <c r="FN2" s="130"/>
      <c r="FO2" s="129" t="s">
        <v>2</v>
      </c>
      <c r="FP2" s="129"/>
      <c r="FQ2" s="129" t="s">
        <v>2</v>
      </c>
      <c r="FR2" s="129"/>
      <c r="FS2" s="129" t="s">
        <v>2</v>
      </c>
      <c r="FT2" s="129"/>
      <c r="FU2" s="129" t="s">
        <v>2</v>
      </c>
      <c r="FV2" s="129"/>
      <c r="FW2" s="37"/>
      <c r="FX2" s="37"/>
      <c r="FY2" s="37"/>
      <c r="FZ2" s="37"/>
    </row>
    <row r="3" spans="1:182" s="5" customFormat="1" ht="28.5" customHeight="1" thickBot="1" x14ac:dyDescent="0.35">
      <c r="A3" s="54" t="s">
        <v>248</v>
      </c>
      <c r="B3" s="50" t="s">
        <v>274</v>
      </c>
      <c r="C3" s="20" t="s">
        <v>98</v>
      </c>
      <c r="D3" s="20" t="s">
        <v>99</v>
      </c>
      <c r="E3" s="20" t="s">
        <v>100</v>
      </c>
      <c r="F3" s="20" t="s">
        <v>101</v>
      </c>
      <c r="G3" s="20" t="s">
        <v>102</v>
      </c>
      <c r="H3" s="20" t="s">
        <v>103</v>
      </c>
      <c r="I3" s="20" t="s">
        <v>104</v>
      </c>
      <c r="J3" s="20" t="s">
        <v>105</v>
      </c>
      <c r="K3" s="20" t="s">
        <v>106</v>
      </c>
      <c r="L3" s="20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  <c r="R3" s="20" t="s">
        <v>113</v>
      </c>
      <c r="S3" s="20" t="s">
        <v>114</v>
      </c>
      <c r="T3" s="20" t="s">
        <v>115</v>
      </c>
      <c r="U3" s="20" t="s">
        <v>116</v>
      </c>
      <c r="V3" s="20" t="s">
        <v>117</v>
      </c>
      <c r="W3" s="20" t="s">
        <v>118</v>
      </c>
      <c r="X3" s="20" t="s">
        <v>119</v>
      </c>
      <c r="Y3" s="20" t="s">
        <v>120</v>
      </c>
      <c r="Z3" s="20" t="s">
        <v>121</v>
      </c>
      <c r="AA3" s="20" t="s">
        <v>122</v>
      </c>
      <c r="AB3" s="20" t="s">
        <v>171</v>
      </c>
      <c r="AC3" s="20" t="s">
        <v>172</v>
      </c>
      <c r="AD3" s="20" t="s">
        <v>173</v>
      </c>
      <c r="AE3" s="20" t="s">
        <v>174</v>
      </c>
      <c r="AF3" s="20" t="s">
        <v>175</v>
      </c>
      <c r="AG3" s="21" t="s">
        <v>176</v>
      </c>
      <c r="AH3" s="22" t="s">
        <v>177</v>
      </c>
      <c r="AI3" s="22" t="s">
        <v>178</v>
      </c>
      <c r="AJ3" s="22" t="s">
        <v>179</v>
      </c>
      <c r="AK3" s="22" t="s">
        <v>180</v>
      </c>
      <c r="AL3" s="22" t="s">
        <v>181</v>
      </c>
      <c r="AM3" s="22" t="s">
        <v>182</v>
      </c>
      <c r="AN3" s="22" t="s">
        <v>183</v>
      </c>
      <c r="AO3" s="22" t="s">
        <v>184</v>
      </c>
      <c r="AP3" s="22" t="s">
        <v>185</v>
      </c>
      <c r="AQ3" s="22" t="s">
        <v>186</v>
      </c>
      <c r="AR3" s="22" t="s">
        <v>187</v>
      </c>
      <c r="AS3" s="22" t="s">
        <v>188</v>
      </c>
      <c r="AT3" s="22" t="s">
        <v>189</v>
      </c>
      <c r="AU3" s="22" t="s">
        <v>190</v>
      </c>
      <c r="AV3" s="22" t="s">
        <v>191</v>
      </c>
      <c r="AW3" s="22" t="s">
        <v>192</v>
      </c>
      <c r="AX3" s="22" t="s">
        <v>193</v>
      </c>
      <c r="AY3" s="22" t="s">
        <v>194</v>
      </c>
      <c r="AZ3" s="22" t="s">
        <v>195</v>
      </c>
      <c r="BA3" s="22" t="s">
        <v>196</v>
      </c>
      <c r="BB3" s="22" t="s">
        <v>197</v>
      </c>
      <c r="BC3" s="22" t="s">
        <v>198</v>
      </c>
      <c r="BD3" s="22" t="s">
        <v>199</v>
      </c>
      <c r="BE3" s="22" t="s">
        <v>200</v>
      </c>
      <c r="BF3" s="22" t="s">
        <v>201</v>
      </c>
      <c r="BG3" s="22" t="s">
        <v>202</v>
      </c>
      <c r="BH3" s="22" t="s">
        <v>203</v>
      </c>
      <c r="BI3" s="22" t="s">
        <v>204</v>
      </c>
      <c r="BJ3" s="23" t="s">
        <v>205</v>
      </c>
      <c r="BK3" s="20" t="s">
        <v>206</v>
      </c>
      <c r="BL3" s="20" t="s">
        <v>207</v>
      </c>
      <c r="BM3" s="20" t="s">
        <v>208</v>
      </c>
      <c r="BN3" s="20" t="s">
        <v>209</v>
      </c>
      <c r="BO3" s="20" t="s">
        <v>210</v>
      </c>
      <c r="BP3" s="20" t="s">
        <v>211</v>
      </c>
      <c r="BQ3" s="20" t="s">
        <v>212</v>
      </c>
      <c r="BR3" s="20" t="s">
        <v>213</v>
      </c>
      <c r="BS3" s="20" t="s">
        <v>214</v>
      </c>
      <c r="BT3" s="20" t="s">
        <v>215</v>
      </c>
      <c r="BU3" s="20" t="s">
        <v>216</v>
      </c>
      <c r="BV3" s="20" t="s">
        <v>217</v>
      </c>
      <c r="BW3" s="20" t="s">
        <v>218</v>
      </c>
      <c r="BX3" s="20" t="s">
        <v>219</v>
      </c>
      <c r="BY3" s="20" t="s">
        <v>220</v>
      </c>
      <c r="BZ3" s="20" t="s">
        <v>221</v>
      </c>
      <c r="CA3" s="20" t="s">
        <v>222</v>
      </c>
      <c r="CB3" s="20" t="s">
        <v>223</v>
      </c>
      <c r="CC3" s="20" t="s">
        <v>224</v>
      </c>
      <c r="CD3" s="20" t="s">
        <v>225</v>
      </c>
      <c r="CE3" s="20" t="s">
        <v>226</v>
      </c>
      <c r="CF3" s="20" t="s">
        <v>227</v>
      </c>
      <c r="CG3" s="20" t="s">
        <v>228</v>
      </c>
      <c r="CH3" s="20" t="s">
        <v>229</v>
      </c>
      <c r="CI3" s="20" t="s">
        <v>230</v>
      </c>
      <c r="CJ3" s="20" t="s">
        <v>231</v>
      </c>
      <c r="CK3" s="20" t="s">
        <v>232</v>
      </c>
      <c r="CL3" s="20" t="s">
        <v>233</v>
      </c>
      <c r="CM3" s="20" t="s">
        <v>234</v>
      </c>
      <c r="CN3" s="20" t="s">
        <v>235</v>
      </c>
      <c r="CO3" s="46" t="s">
        <v>97</v>
      </c>
      <c r="CP3" s="47" t="s">
        <v>57</v>
      </c>
      <c r="CQ3" s="47" t="s">
        <v>4</v>
      </c>
      <c r="CR3" s="48" t="s">
        <v>66</v>
      </c>
      <c r="CS3" s="48" t="s">
        <v>67</v>
      </c>
      <c r="CT3" s="48" t="s">
        <v>68</v>
      </c>
      <c r="CU3" s="48" t="s">
        <v>69</v>
      </c>
      <c r="CV3" s="48" t="s">
        <v>70</v>
      </c>
      <c r="CW3" s="48" t="s">
        <v>71</v>
      </c>
      <c r="CX3" s="48" t="s">
        <v>72</v>
      </c>
      <c r="CY3" s="48" t="s">
        <v>73</v>
      </c>
      <c r="CZ3" s="48" t="s">
        <v>74</v>
      </c>
      <c r="DA3" s="48" t="s">
        <v>75</v>
      </c>
      <c r="DB3" s="48" t="s">
        <v>76</v>
      </c>
      <c r="DC3" s="48" t="s">
        <v>77</v>
      </c>
      <c r="DD3" s="48" t="s">
        <v>78</v>
      </c>
      <c r="DE3" s="48" t="s">
        <v>79</v>
      </c>
      <c r="DF3" s="48" t="s">
        <v>80</v>
      </c>
      <c r="DG3" s="48" t="s">
        <v>81</v>
      </c>
      <c r="DH3" s="48" t="s">
        <v>82</v>
      </c>
      <c r="DI3" s="48" t="s">
        <v>83</v>
      </c>
      <c r="DJ3" s="48" t="s">
        <v>84</v>
      </c>
      <c r="DK3" s="48" t="s">
        <v>85</v>
      </c>
      <c r="DL3" s="48" t="s">
        <v>86</v>
      </c>
      <c r="DM3" s="48" t="s">
        <v>87</v>
      </c>
      <c r="DN3" s="48" t="s">
        <v>88</v>
      </c>
      <c r="DO3" s="48" t="s">
        <v>89</v>
      </c>
      <c r="DP3" s="49" t="s">
        <v>90</v>
      </c>
      <c r="DQ3" s="50" t="s">
        <v>128</v>
      </c>
      <c r="DR3" s="50" t="s">
        <v>1</v>
      </c>
      <c r="DS3" s="50" t="s">
        <v>58</v>
      </c>
      <c r="DT3" s="50" t="s">
        <v>59</v>
      </c>
      <c r="DU3" s="50" t="s">
        <v>60</v>
      </c>
      <c r="DV3" s="50" t="s">
        <v>131</v>
      </c>
      <c r="DW3" s="50" t="s">
        <v>130</v>
      </c>
      <c r="DX3" s="50" t="s">
        <v>136</v>
      </c>
      <c r="DY3" s="50" t="s">
        <v>138</v>
      </c>
      <c r="DZ3" s="42" t="s">
        <v>2</v>
      </c>
      <c r="EA3" s="42" t="s">
        <v>277</v>
      </c>
      <c r="EB3" s="42" t="s">
        <v>278</v>
      </c>
      <c r="EC3" s="42" t="s">
        <v>279</v>
      </c>
      <c r="ED3" s="51" t="s">
        <v>61</v>
      </c>
      <c r="EE3" s="51" t="s">
        <v>62</v>
      </c>
      <c r="EF3" s="50" t="s">
        <v>63</v>
      </c>
      <c r="EG3" s="50" t="s">
        <v>133</v>
      </c>
      <c r="EH3" s="50" t="s">
        <v>129</v>
      </c>
      <c r="EI3" s="50" t="s">
        <v>134</v>
      </c>
      <c r="EJ3" s="50" t="s">
        <v>135</v>
      </c>
      <c r="EK3" s="50" t="s">
        <v>137</v>
      </c>
      <c r="EL3" s="50" t="s">
        <v>139</v>
      </c>
      <c r="EM3" s="42" t="s">
        <v>280</v>
      </c>
      <c r="EN3" s="42" t="s">
        <v>281</v>
      </c>
      <c r="EO3" s="42" t="s">
        <v>282</v>
      </c>
      <c r="EP3" s="42" t="s">
        <v>283</v>
      </c>
      <c r="EQ3" s="50" t="s">
        <v>140</v>
      </c>
      <c r="ER3" s="50" t="s">
        <v>141</v>
      </c>
      <c r="ES3" s="50" t="s">
        <v>132</v>
      </c>
      <c r="ET3" s="50" t="s">
        <v>64</v>
      </c>
      <c r="EU3" s="50" t="s">
        <v>142</v>
      </c>
      <c r="EV3" s="50" t="s">
        <v>143</v>
      </c>
      <c r="EW3" s="50" t="s">
        <v>144</v>
      </c>
      <c r="EX3" s="50" t="s">
        <v>145</v>
      </c>
      <c r="EY3" s="50" t="s">
        <v>146</v>
      </c>
      <c r="EZ3" s="42" t="s">
        <v>284</v>
      </c>
      <c r="FA3" s="42" t="s">
        <v>285</v>
      </c>
      <c r="FB3" s="42" t="s">
        <v>286</v>
      </c>
      <c r="FC3" s="42" t="s">
        <v>287</v>
      </c>
      <c r="FD3" s="50" t="s">
        <v>147</v>
      </c>
      <c r="FE3" s="50" t="s">
        <v>148</v>
      </c>
      <c r="FF3" s="50" t="s">
        <v>149</v>
      </c>
      <c r="FG3" s="50" t="s">
        <v>150</v>
      </c>
      <c r="FH3" s="50" t="s">
        <v>151</v>
      </c>
      <c r="FI3" s="50" t="s">
        <v>152</v>
      </c>
      <c r="FJ3" s="50" t="s">
        <v>153</v>
      </c>
      <c r="FK3" s="50" t="s">
        <v>154</v>
      </c>
      <c r="FL3" s="50" t="s">
        <v>155</v>
      </c>
      <c r="FM3" s="50" t="s">
        <v>156</v>
      </c>
      <c r="FN3" s="50" t="s">
        <v>157</v>
      </c>
      <c r="FO3" s="52" t="s">
        <v>160</v>
      </c>
      <c r="FP3" s="52" t="s">
        <v>158</v>
      </c>
      <c r="FQ3" s="52" t="s">
        <v>163</v>
      </c>
      <c r="FR3" s="52" t="s">
        <v>159</v>
      </c>
      <c r="FS3" s="52" t="s">
        <v>164</v>
      </c>
      <c r="FT3" s="52" t="s">
        <v>161</v>
      </c>
      <c r="FU3" s="52" t="s">
        <v>165</v>
      </c>
      <c r="FV3" s="52" t="s">
        <v>162</v>
      </c>
      <c r="FW3" s="52" t="s">
        <v>166</v>
      </c>
      <c r="FX3" s="52" t="s">
        <v>167</v>
      </c>
      <c r="FY3" s="52" t="s">
        <v>168</v>
      </c>
      <c r="FZ3" s="52" t="s">
        <v>169</v>
      </c>
    </row>
    <row r="4" spans="1:182" s="1" customFormat="1" ht="24.75" customHeight="1" x14ac:dyDescent="0.3">
      <c r="A4" s="147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36" t="str">
        <f t="shared" ref="CO4:CO43" si="0">IF(B4=0,"",B4)</f>
        <v/>
      </c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8"/>
      <c r="DQ4" s="33" t="str">
        <f t="shared" ref="DQ4:DQ43" si="1">IF(B4=0,"",(B4))</f>
        <v/>
      </c>
      <c r="DR4" s="33" t="str">
        <f t="shared" ref="DR4:DR43" si="2">IF(CP4=0,"",(CP4))</f>
        <v/>
      </c>
      <c r="DS4" s="33" t="str">
        <f t="shared" ref="DS4:DS43" si="3">IF(COUNTIF($C4:$AF4,"Abs")=0,"",COUNTIF($C4:$AF4,"Abs"))</f>
        <v/>
      </c>
      <c r="DT4" s="33" t="str">
        <f t="shared" ref="DT4:DT43" si="4">IF(COUNTIF($C4:$AF4,"Ret")=0,"",COUNTIF($C4:$AF4,"Ret"))</f>
        <v/>
      </c>
      <c r="DU4" s="33" t="str">
        <f t="shared" ref="DU4:DU43" si="5">IF(COUNTIF($C4:$AF4,"Disp")=0,"",COUNTIF($C4:$AF4,"Disp"))</f>
        <v/>
      </c>
      <c r="DV4" s="33" t="str">
        <f t="shared" ref="DV4:DV43" si="6">IF(COUNTIF($C4:$AF4,"Tenue")=0,"",COUNTIF($C4:$AF4,"Tenue"))</f>
        <v/>
      </c>
      <c r="DW4" s="33" t="str">
        <f t="shared" ref="DW4:DW43" si="7">IF(COUNTIF($C4:$AF4,"Mot")=0,"",COUNTIF($C4:$AF4,"Mot"))</f>
        <v/>
      </c>
      <c r="DX4" s="33" t="str">
        <f t="shared" ref="DX4:DX43" si="8">IF(COUNTIF($C4:$AF4,"Inj")=0,"",COUNTIF($C4:$AF4,"Inj"))</f>
        <v/>
      </c>
      <c r="DY4" s="33" t="str">
        <f t="shared" ref="DY4:DY43" si="9">IF(COUNTIF($C4:$AF4,"Comp")=0,"",COUNTIF($C4:$AF4,"Comp"))</f>
        <v/>
      </c>
      <c r="DZ4" s="29"/>
      <c r="EA4" s="29"/>
      <c r="EB4" s="29"/>
      <c r="EC4" s="29"/>
      <c r="ED4" s="34" t="str">
        <f t="shared" ref="ED4:ED43" si="10">IFERROR(AVERAGE(DZ4:EC4),"")</f>
        <v/>
      </c>
      <c r="EE4" s="35" t="str">
        <f t="shared" ref="EE4:EE43" si="11">IFERROR(RANK(ED4,$ED$4:$ED$43,0),"")</f>
        <v/>
      </c>
      <c r="EF4" s="33" t="str">
        <f t="shared" ref="EF4:EF43" si="12">IF(COUNTIF($AG4:$BJ4,"Abs")=0,"",COUNTIF($AG4:$BJ4,"Abs"))</f>
        <v/>
      </c>
      <c r="EG4" s="33" t="str">
        <f t="shared" ref="EG4:EG43" si="13">IF(COUNTIF($AG4:$BJ4,"Ret")=0,"",COUNTIF($AG4:$BJ4,"Ret"))</f>
        <v/>
      </c>
      <c r="EH4" s="33" t="str">
        <f t="shared" ref="EH4:EH43" si="14">IF(COUNTIF($AG4:$BJ4,"Disp")=0,"",COUNTIF($AG4:$BJ4,"Disp"))</f>
        <v/>
      </c>
      <c r="EI4" s="33" t="str">
        <f t="shared" ref="EI4:EI43" si="15">IF(COUNTIF($AG4:$BJ4,"Tenue")=0,"",COUNTIF($AG4:$BJ4,"Tenue"))</f>
        <v/>
      </c>
      <c r="EJ4" s="33" t="str">
        <f t="shared" ref="EJ4:EJ43" si="16">IF(COUNTIF($AG4:$BJ4,"Mot")=0,"",COUNTIF($AG4:$BJ4,"Mot"))</f>
        <v/>
      </c>
      <c r="EK4" s="33" t="str">
        <f t="shared" ref="EK4:EK43" si="17">IF(COUNTIF($AG4:$BJ4,"Inj")=0,"",COUNTIF($AG4:$BJ4,"Inj"))</f>
        <v/>
      </c>
      <c r="EL4" s="33" t="str">
        <f t="shared" ref="EL4:EL43" si="18">IF(COUNTIF($AG4:$BJ4,"Comp")=0,"",COUNTIF($AG4:$BJ4,"Comp"))</f>
        <v/>
      </c>
      <c r="EM4" s="29"/>
      <c r="EN4" s="29"/>
      <c r="EO4" s="29"/>
      <c r="EP4" s="29"/>
      <c r="EQ4" s="34" t="str">
        <f t="shared" ref="EQ4:EQ43" si="19">IFERROR(AVERAGE(EM4:EP4),"")</f>
        <v/>
      </c>
      <c r="ER4" s="35" t="str">
        <f t="shared" ref="ER4:ER43" si="20">IFERROR(RANK(EQ4,$EQ$4:$EQ$43,0),"")</f>
        <v/>
      </c>
      <c r="ES4" s="33" t="str">
        <f t="shared" ref="ES4:ES43" si="21">IF(COUNTIF($BK4:$CN4,"Abs")=0,"",COUNTIF($BK4:$CN4,"Abs"))</f>
        <v/>
      </c>
      <c r="ET4" s="33" t="str">
        <f t="shared" ref="ET4:ET43" si="22">IF(COUNTIF($BK4:$CN4,"Ret")=0,"",COUNTIF($BK4:$CN4,"Ret"))</f>
        <v/>
      </c>
      <c r="EU4" s="33" t="str">
        <f t="shared" ref="EU4:EU43" si="23">IF(COUNTIF($BK4:$CN4,"Disp")=0,"",COUNTIF($BK4:$CN4,"Disp"))</f>
        <v/>
      </c>
      <c r="EV4" s="33" t="str">
        <f t="shared" ref="EV4:EV43" si="24">IF(COUNTIF($BK4:$CN4,"Tenue")=0,"",COUNTIF($BK4:$CN4,"Tenue"))</f>
        <v/>
      </c>
      <c r="EW4" s="33" t="str">
        <f t="shared" ref="EW4:EW43" si="25">IF(COUNTIF($BK4:$CN4,"Mot")=0,"",COUNTIF($BK4:$CN4,"Mot"))</f>
        <v/>
      </c>
      <c r="EX4" s="33" t="str">
        <f t="shared" ref="EX4:EX43" si="26">IF(COUNTIF($BK4:$CN4,"Inj")=0,"",COUNTIF($BK4:$CN4,"Inj"))</f>
        <v/>
      </c>
      <c r="EY4" s="33" t="str">
        <f t="shared" ref="EY4:EY43" si="27">IF(COUNTIF($BK4:$CN4,"Comp")=0,"",COUNTIF($BK4:$CN4,"Comp"))</f>
        <v/>
      </c>
      <c r="EZ4" s="29"/>
      <c r="FA4" s="29"/>
      <c r="FB4" s="29"/>
      <c r="FC4" s="29"/>
      <c r="FD4" s="34" t="str">
        <f t="shared" ref="FD4:FD43" si="28">IFERROR(AVERAGE(EZ4:FC4),"")</f>
        <v/>
      </c>
      <c r="FE4" s="35" t="str">
        <f t="shared" ref="FE4:FE43" si="29">IFERROR(RANK(FD4,$FD$4:$FD$43,0),"")</f>
        <v/>
      </c>
      <c r="FF4" s="33" t="str">
        <f t="shared" ref="FF4:FF43" si="30">IF(COUNTIF($C4:$CN4,"Abs")=0,"",COUNTIF($C4:$CN4,"Abs"))</f>
        <v/>
      </c>
      <c r="FG4" s="33" t="str">
        <f t="shared" ref="FG4:FG43" si="31">IF(COUNTIF($C4:$CN4,"Ret")=0,"",COUNTIF($C4:$CN4,"Ret"))</f>
        <v/>
      </c>
      <c r="FH4" s="33" t="str">
        <f t="shared" ref="FH4:FH43" si="32">IF(COUNTIF($C4:$CN4,"Disp")=0,"",COUNTIF($C4:$CN4,"Disp"))</f>
        <v/>
      </c>
      <c r="FI4" s="33" t="str">
        <f t="shared" ref="FI4:FI43" si="33">IF(COUNTIF($C4:$CN4,"Tenue")=0,"",COUNTIF($C4:$CN4,"Tenue"))</f>
        <v/>
      </c>
      <c r="FJ4" s="33" t="str">
        <f t="shared" ref="FJ4:FJ43" si="34">IF(COUNTIF($C4:$CN4,"Mot")=0,"",COUNTIF($C4:$CN4,"Mot"))</f>
        <v/>
      </c>
      <c r="FK4" s="33" t="str">
        <f t="shared" ref="FK4:FK43" si="35">IF(COUNTIF($C4:$CN4,"Inj")=0,"",COUNTIF($C4:$CN4,"Inj"))</f>
        <v/>
      </c>
      <c r="FL4" s="33" t="str">
        <f t="shared" ref="FL4:FL43" si="36">IF(COUNTIF($C4:$CN4,"Comp")=0,"",COUNTIF($C4:$CN4,"Comp"))</f>
        <v/>
      </c>
      <c r="FM4" s="34" t="str">
        <f t="shared" ref="FM4:FM43" si="37">IFERROR(AVERAGE(DZ4:EC4,EM4:EP4,EZ4:FC4),"")</f>
        <v/>
      </c>
      <c r="FN4" s="35" t="str">
        <f t="shared" ref="FN4:FN43" si="38">IFERROR(RANK(FM4,$FM$4:$FM$43,0),"")</f>
        <v/>
      </c>
      <c r="FO4" s="30"/>
      <c r="FP4" s="30"/>
      <c r="FQ4" s="30"/>
      <c r="FR4" s="30"/>
      <c r="FS4" s="30"/>
      <c r="FT4" s="30"/>
      <c r="FU4" s="30"/>
      <c r="FV4" s="30"/>
      <c r="FW4" s="31" t="str">
        <f t="shared" ref="FW4:FW43" si="39">IFERROR(AVERAGE(FP4,FR4,FT4,FV4),"")</f>
        <v/>
      </c>
      <c r="FX4" s="32" t="str">
        <f t="shared" ref="FX4:FX43" si="40">IFERROR(RANK(FW4,$FW$4:$FW$43,0),"")</f>
        <v/>
      </c>
      <c r="FY4" s="31" t="str">
        <f t="shared" ref="FY4:FY43" si="41">IFERROR(SUM(SUMIF(FO4,"x",FP4)+SUMIF(FQ4,"x",FR4)+SUMIF(FS4,"x",FT4)+SUMIF(FU4,"x",FV4))/COUNTIF(FO4:FV4,"x"),"")</f>
        <v/>
      </c>
      <c r="FZ4" s="32" t="str">
        <f t="shared" ref="FZ4:FZ43" si="42">IFERROR(RANK(FY4,$FY$4:$FY$43,0),"")</f>
        <v/>
      </c>
    </row>
    <row r="5" spans="1:182" s="1" customFormat="1" ht="24.75" customHeight="1" x14ac:dyDescent="0.3">
      <c r="A5" s="14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7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36" t="str">
        <f t="shared" si="0"/>
        <v/>
      </c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8"/>
      <c r="DQ5" s="33" t="str">
        <f t="shared" si="1"/>
        <v/>
      </c>
      <c r="DR5" s="33" t="str">
        <f t="shared" si="2"/>
        <v/>
      </c>
      <c r="DS5" s="33" t="str">
        <f t="shared" si="3"/>
        <v/>
      </c>
      <c r="DT5" s="33" t="str">
        <f t="shared" si="4"/>
        <v/>
      </c>
      <c r="DU5" s="33" t="str">
        <f t="shared" si="5"/>
        <v/>
      </c>
      <c r="DV5" s="33" t="str">
        <f t="shared" si="6"/>
        <v/>
      </c>
      <c r="DW5" s="33" t="str">
        <f t="shared" si="7"/>
        <v/>
      </c>
      <c r="DX5" s="33" t="str">
        <f t="shared" si="8"/>
        <v/>
      </c>
      <c r="DY5" s="33" t="str">
        <f t="shared" si="9"/>
        <v/>
      </c>
      <c r="DZ5" s="29"/>
      <c r="EA5" s="29"/>
      <c r="EB5" s="29"/>
      <c r="EC5" s="29"/>
      <c r="ED5" s="34" t="str">
        <f t="shared" si="10"/>
        <v/>
      </c>
      <c r="EE5" s="35" t="str">
        <f t="shared" si="11"/>
        <v/>
      </c>
      <c r="EF5" s="33" t="str">
        <f t="shared" si="12"/>
        <v/>
      </c>
      <c r="EG5" s="33" t="str">
        <f t="shared" si="13"/>
        <v/>
      </c>
      <c r="EH5" s="33" t="str">
        <f t="shared" si="14"/>
        <v/>
      </c>
      <c r="EI5" s="33" t="str">
        <f t="shared" si="15"/>
        <v/>
      </c>
      <c r="EJ5" s="33" t="str">
        <f t="shared" si="16"/>
        <v/>
      </c>
      <c r="EK5" s="33" t="str">
        <f t="shared" si="17"/>
        <v/>
      </c>
      <c r="EL5" s="33" t="str">
        <f t="shared" si="18"/>
        <v/>
      </c>
      <c r="EM5" s="29"/>
      <c r="EN5" s="29"/>
      <c r="EO5" s="29"/>
      <c r="EP5" s="29"/>
      <c r="EQ5" s="34" t="str">
        <f t="shared" si="19"/>
        <v/>
      </c>
      <c r="ER5" s="35" t="str">
        <f t="shared" si="20"/>
        <v/>
      </c>
      <c r="ES5" s="33" t="str">
        <f t="shared" si="21"/>
        <v/>
      </c>
      <c r="ET5" s="33" t="str">
        <f t="shared" si="22"/>
        <v/>
      </c>
      <c r="EU5" s="33" t="str">
        <f t="shared" si="23"/>
        <v/>
      </c>
      <c r="EV5" s="33" t="str">
        <f t="shared" si="24"/>
        <v/>
      </c>
      <c r="EW5" s="33" t="str">
        <f t="shared" si="25"/>
        <v/>
      </c>
      <c r="EX5" s="33" t="str">
        <f t="shared" si="26"/>
        <v/>
      </c>
      <c r="EY5" s="33" t="str">
        <f t="shared" si="27"/>
        <v/>
      </c>
      <c r="EZ5" s="29"/>
      <c r="FA5" s="29"/>
      <c r="FB5" s="29"/>
      <c r="FC5" s="29"/>
      <c r="FD5" s="34" t="str">
        <f t="shared" si="28"/>
        <v/>
      </c>
      <c r="FE5" s="35" t="str">
        <f t="shared" si="29"/>
        <v/>
      </c>
      <c r="FF5" s="33" t="str">
        <f t="shared" si="30"/>
        <v/>
      </c>
      <c r="FG5" s="33" t="str">
        <f t="shared" si="31"/>
        <v/>
      </c>
      <c r="FH5" s="33" t="str">
        <f t="shared" si="32"/>
        <v/>
      </c>
      <c r="FI5" s="33" t="str">
        <f t="shared" si="33"/>
        <v/>
      </c>
      <c r="FJ5" s="33" t="str">
        <f t="shared" si="34"/>
        <v/>
      </c>
      <c r="FK5" s="33" t="str">
        <f t="shared" si="35"/>
        <v/>
      </c>
      <c r="FL5" s="33" t="str">
        <f t="shared" si="36"/>
        <v/>
      </c>
      <c r="FM5" s="34" t="str">
        <f t="shared" si="37"/>
        <v/>
      </c>
      <c r="FN5" s="35" t="str">
        <f t="shared" si="38"/>
        <v/>
      </c>
      <c r="FO5" s="30"/>
      <c r="FP5" s="30"/>
      <c r="FQ5" s="30"/>
      <c r="FR5" s="30"/>
      <c r="FS5" s="30"/>
      <c r="FT5" s="30"/>
      <c r="FU5" s="30"/>
      <c r="FV5" s="30"/>
      <c r="FW5" s="31" t="str">
        <f t="shared" si="39"/>
        <v/>
      </c>
      <c r="FX5" s="32" t="str">
        <f t="shared" si="40"/>
        <v/>
      </c>
      <c r="FY5" s="31" t="str">
        <f t="shared" si="41"/>
        <v/>
      </c>
      <c r="FZ5" s="32" t="str">
        <f t="shared" si="42"/>
        <v/>
      </c>
    </row>
    <row r="6" spans="1:182" s="1" customFormat="1" ht="24.75" customHeight="1" x14ac:dyDescent="0.3">
      <c r="A6" s="148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7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36" t="str">
        <f t="shared" si="0"/>
        <v/>
      </c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8"/>
      <c r="DQ6" s="33" t="str">
        <f t="shared" si="1"/>
        <v/>
      </c>
      <c r="DR6" s="33" t="str">
        <f t="shared" si="2"/>
        <v/>
      </c>
      <c r="DS6" s="33" t="str">
        <f t="shared" si="3"/>
        <v/>
      </c>
      <c r="DT6" s="33" t="str">
        <f t="shared" si="4"/>
        <v/>
      </c>
      <c r="DU6" s="33" t="str">
        <f t="shared" si="5"/>
        <v/>
      </c>
      <c r="DV6" s="33" t="str">
        <f t="shared" si="6"/>
        <v/>
      </c>
      <c r="DW6" s="33" t="str">
        <f t="shared" si="7"/>
        <v/>
      </c>
      <c r="DX6" s="33" t="str">
        <f t="shared" si="8"/>
        <v/>
      </c>
      <c r="DY6" s="33" t="str">
        <f t="shared" si="9"/>
        <v/>
      </c>
      <c r="DZ6" s="29"/>
      <c r="EA6" s="29"/>
      <c r="EB6" s="29"/>
      <c r="EC6" s="29"/>
      <c r="ED6" s="34" t="str">
        <f t="shared" si="10"/>
        <v/>
      </c>
      <c r="EE6" s="35" t="str">
        <f t="shared" si="11"/>
        <v/>
      </c>
      <c r="EF6" s="33" t="str">
        <f t="shared" si="12"/>
        <v/>
      </c>
      <c r="EG6" s="33" t="str">
        <f t="shared" si="13"/>
        <v/>
      </c>
      <c r="EH6" s="33" t="str">
        <f t="shared" si="14"/>
        <v/>
      </c>
      <c r="EI6" s="33" t="str">
        <f t="shared" si="15"/>
        <v/>
      </c>
      <c r="EJ6" s="33" t="str">
        <f t="shared" si="16"/>
        <v/>
      </c>
      <c r="EK6" s="33" t="str">
        <f t="shared" si="17"/>
        <v/>
      </c>
      <c r="EL6" s="33" t="str">
        <f t="shared" si="18"/>
        <v/>
      </c>
      <c r="EM6" s="29"/>
      <c r="EN6" s="29"/>
      <c r="EO6" s="29"/>
      <c r="EP6" s="29"/>
      <c r="EQ6" s="34" t="str">
        <f t="shared" si="19"/>
        <v/>
      </c>
      <c r="ER6" s="35" t="str">
        <f t="shared" si="20"/>
        <v/>
      </c>
      <c r="ES6" s="33" t="str">
        <f t="shared" si="21"/>
        <v/>
      </c>
      <c r="ET6" s="33" t="str">
        <f t="shared" si="22"/>
        <v/>
      </c>
      <c r="EU6" s="33" t="str">
        <f t="shared" si="23"/>
        <v/>
      </c>
      <c r="EV6" s="33" t="str">
        <f t="shared" si="24"/>
        <v/>
      </c>
      <c r="EW6" s="33" t="str">
        <f t="shared" si="25"/>
        <v/>
      </c>
      <c r="EX6" s="33" t="str">
        <f t="shared" si="26"/>
        <v/>
      </c>
      <c r="EY6" s="33" t="str">
        <f t="shared" si="27"/>
        <v/>
      </c>
      <c r="EZ6" s="29"/>
      <c r="FA6" s="29"/>
      <c r="FB6" s="29"/>
      <c r="FC6" s="29"/>
      <c r="FD6" s="34" t="str">
        <f t="shared" si="28"/>
        <v/>
      </c>
      <c r="FE6" s="35" t="str">
        <f t="shared" si="29"/>
        <v/>
      </c>
      <c r="FF6" s="33" t="str">
        <f t="shared" si="30"/>
        <v/>
      </c>
      <c r="FG6" s="33" t="str">
        <f t="shared" si="31"/>
        <v/>
      </c>
      <c r="FH6" s="33" t="str">
        <f t="shared" si="32"/>
        <v/>
      </c>
      <c r="FI6" s="33" t="str">
        <f t="shared" si="33"/>
        <v/>
      </c>
      <c r="FJ6" s="33" t="str">
        <f t="shared" si="34"/>
        <v/>
      </c>
      <c r="FK6" s="33" t="str">
        <f t="shared" si="35"/>
        <v/>
      </c>
      <c r="FL6" s="33" t="str">
        <f t="shared" si="36"/>
        <v/>
      </c>
      <c r="FM6" s="34" t="str">
        <f t="shared" si="37"/>
        <v/>
      </c>
      <c r="FN6" s="35" t="str">
        <f t="shared" si="38"/>
        <v/>
      </c>
      <c r="FO6" s="30"/>
      <c r="FP6" s="30"/>
      <c r="FQ6" s="30"/>
      <c r="FR6" s="30"/>
      <c r="FS6" s="30"/>
      <c r="FT6" s="30"/>
      <c r="FU6" s="30"/>
      <c r="FV6" s="30"/>
      <c r="FW6" s="31" t="str">
        <f t="shared" si="39"/>
        <v/>
      </c>
      <c r="FX6" s="32" t="str">
        <f t="shared" si="40"/>
        <v/>
      </c>
      <c r="FY6" s="31" t="str">
        <f t="shared" si="41"/>
        <v/>
      </c>
      <c r="FZ6" s="32" t="str">
        <f t="shared" si="42"/>
        <v/>
      </c>
    </row>
    <row r="7" spans="1:182" s="1" customFormat="1" ht="24.75" customHeight="1" x14ac:dyDescent="0.3">
      <c r="A7" s="14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7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36" t="str">
        <f t="shared" si="0"/>
        <v/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8"/>
      <c r="DQ7" s="33" t="str">
        <f t="shared" si="1"/>
        <v/>
      </c>
      <c r="DR7" s="33" t="str">
        <f t="shared" si="2"/>
        <v/>
      </c>
      <c r="DS7" s="33" t="str">
        <f t="shared" si="3"/>
        <v/>
      </c>
      <c r="DT7" s="33" t="str">
        <f t="shared" si="4"/>
        <v/>
      </c>
      <c r="DU7" s="33" t="str">
        <f t="shared" si="5"/>
        <v/>
      </c>
      <c r="DV7" s="33" t="str">
        <f t="shared" si="6"/>
        <v/>
      </c>
      <c r="DW7" s="33" t="str">
        <f t="shared" si="7"/>
        <v/>
      </c>
      <c r="DX7" s="33" t="str">
        <f t="shared" si="8"/>
        <v/>
      </c>
      <c r="DY7" s="33" t="str">
        <f t="shared" si="9"/>
        <v/>
      </c>
      <c r="DZ7" s="29"/>
      <c r="EA7" s="29"/>
      <c r="EB7" s="29"/>
      <c r="EC7" s="29"/>
      <c r="ED7" s="34" t="str">
        <f t="shared" si="10"/>
        <v/>
      </c>
      <c r="EE7" s="35" t="str">
        <f t="shared" si="11"/>
        <v/>
      </c>
      <c r="EF7" s="33" t="str">
        <f t="shared" si="12"/>
        <v/>
      </c>
      <c r="EG7" s="33" t="str">
        <f t="shared" si="13"/>
        <v/>
      </c>
      <c r="EH7" s="33" t="str">
        <f t="shared" si="14"/>
        <v/>
      </c>
      <c r="EI7" s="33" t="str">
        <f t="shared" si="15"/>
        <v/>
      </c>
      <c r="EJ7" s="33" t="str">
        <f t="shared" si="16"/>
        <v/>
      </c>
      <c r="EK7" s="33" t="str">
        <f t="shared" si="17"/>
        <v/>
      </c>
      <c r="EL7" s="33" t="str">
        <f t="shared" si="18"/>
        <v/>
      </c>
      <c r="EM7" s="29"/>
      <c r="EN7" s="29"/>
      <c r="EO7" s="29"/>
      <c r="EP7" s="29"/>
      <c r="EQ7" s="34" t="str">
        <f t="shared" si="19"/>
        <v/>
      </c>
      <c r="ER7" s="35" t="str">
        <f t="shared" si="20"/>
        <v/>
      </c>
      <c r="ES7" s="33" t="str">
        <f t="shared" si="21"/>
        <v/>
      </c>
      <c r="ET7" s="33" t="str">
        <f t="shared" si="22"/>
        <v/>
      </c>
      <c r="EU7" s="33" t="str">
        <f t="shared" si="23"/>
        <v/>
      </c>
      <c r="EV7" s="33" t="str">
        <f t="shared" si="24"/>
        <v/>
      </c>
      <c r="EW7" s="33" t="str">
        <f t="shared" si="25"/>
        <v/>
      </c>
      <c r="EX7" s="33" t="str">
        <f t="shared" si="26"/>
        <v/>
      </c>
      <c r="EY7" s="33" t="str">
        <f t="shared" si="27"/>
        <v/>
      </c>
      <c r="EZ7" s="29"/>
      <c r="FA7" s="29"/>
      <c r="FB7" s="29"/>
      <c r="FC7" s="29"/>
      <c r="FD7" s="34" t="str">
        <f t="shared" si="28"/>
        <v/>
      </c>
      <c r="FE7" s="35" t="str">
        <f t="shared" si="29"/>
        <v/>
      </c>
      <c r="FF7" s="33" t="str">
        <f t="shared" si="30"/>
        <v/>
      </c>
      <c r="FG7" s="33" t="str">
        <f t="shared" si="31"/>
        <v/>
      </c>
      <c r="FH7" s="33" t="str">
        <f t="shared" si="32"/>
        <v/>
      </c>
      <c r="FI7" s="33" t="str">
        <f t="shared" si="33"/>
        <v/>
      </c>
      <c r="FJ7" s="33" t="str">
        <f t="shared" si="34"/>
        <v/>
      </c>
      <c r="FK7" s="33" t="str">
        <f t="shared" si="35"/>
        <v/>
      </c>
      <c r="FL7" s="33" t="str">
        <f t="shared" si="36"/>
        <v/>
      </c>
      <c r="FM7" s="34" t="str">
        <f t="shared" si="37"/>
        <v/>
      </c>
      <c r="FN7" s="35" t="str">
        <f t="shared" si="38"/>
        <v/>
      </c>
      <c r="FO7" s="30"/>
      <c r="FP7" s="30"/>
      <c r="FQ7" s="30"/>
      <c r="FR7" s="30"/>
      <c r="FS7" s="30"/>
      <c r="FT7" s="30"/>
      <c r="FU7" s="30"/>
      <c r="FV7" s="30"/>
      <c r="FW7" s="31" t="str">
        <f t="shared" si="39"/>
        <v/>
      </c>
      <c r="FX7" s="32" t="str">
        <f t="shared" si="40"/>
        <v/>
      </c>
      <c r="FY7" s="31" t="str">
        <f t="shared" si="41"/>
        <v/>
      </c>
      <c r="FZ7" s="32" t="str">
        <f t="shared" si="42"/>
        <v/>
      </c>
    </row>
    <row r="8" spans="1:182" s="1" customFormat="1" ht="24.75" customHeight="1" x14ac:dyDescent="0.3">
      <c r="A8" s="152" t="s">
        <v>244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7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36" t="str">
        <f t="shared" si="0"/>
        <v/>
      </c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8"/>
      <c r="DQ8" s="33" t="str">
        <f t="shared" si="1"/>
        <v/>
      </c>
      <c r="DR8" s="33" t="str">
        <f t="shared" si="2"/>
        <v/>
      </c>
      <c r="DS8" s="33" t="str">
        <f t="shared" si="3"/>
        <v/>
      </c>
      <c r="DT8" s="33" t="str">
        <f t="shared" si="4"/>
        <v/>
      </c>
      <c r="DU8" s="33" t="str">
        <f t="shared" si="5"/>
        <v/>
      </c>
      <c r="DV8" s="33" t="str">
        <f t="shared" si="6"/>
        <v/>
      </c>
      <c r="DW8" s="33" t="str">
        <f t="shared" si="7"/>
        <v/>
      </c>
      <c r="DX8" s="33" t="str">
        <f t="shared" si="8"/>
        <v/>
      </c>
      <c r="DY8" s="33" t="str">
        <f t="shared" si="9"/>
        <v/>
      </c>
      <c r="DZ8" s="29"/>
      <c r="EA8" s="29"/>
      <c r="EB8" s="29"/>
      <c r="EC8" s="29"/>
      <c r="ED8" s="34" t="str">
        <f t="shared" si="10"/>
        <v/>
      </c>
      <c r="EE8" s="35" t="str">
        <f t="shared" si="11"/>
        <v/>
      </c>
      <c r="EF8" s="33" t="str">
        <f t="shared" si="12"/>
        <v/>
      </c>
      <c r="EG8" s="33" t="str">
        <f t="shared" si="13"/>
        <v/>
      </c>
      <c r="EH8" s="33" t="str">
        <f t="shared" si="14"/>
        <v/>
      </c>
      <c r="EI8" s="33" t="str">
        <f t="shared" si="15"/>
        <v/>
      </c>
      <c r="EJ8" s="33" t="str">
        <f t="shared" si="16"/>
        <v/>
      </c>
      <c r="EK8" s="33" t="str">
        <f t="shared" si="17"/>
        <v/>
      </c>
      <c r="EL8" s="33" t="str">
        <f t="shared" si="18"/>
        <v/>
      </c>
      <c r="EM8" s="29"/>
      <c r="EN8" s="29"/>
      <c r="EO8" s="29"/>
      <c r="EP8" s="29"/>
      <c r="EQ8" s="34" t="str">
        <f t="shared" si="19"/>
        <v/>
      </c>
      <c r="ER8" s="35" t="str">
        <f t="shared" si="20"/>
        <v/>
      </c>
      <c r="ES8" s="33" t="str">
        <f t="shared" si="21"/>
        <v/>
      </c>
      <c r="ET8" s="33" t="str">
        <f t="shared" si="22"/>
        <v/>
      </c>
      <c r="EU8" s="33" t="str">
        <f t="shared" si="23"/>
        <v/>
      </c>
      <c r="EV8" s="33" t="str">
        <f t="shared" si="24"/>
        <v/>
      </c>
      <c r="EW8" s="33" t="str">
        <f t="shared" si="25"/>
        <v/>
      </c>
      <c r="EX8" s="33" t="str">
        <f t="shared" si="26"/>
        <v/>
      </c>
      <c r="EY8" s="33" t="str">
        <f t="shared" si="27"/>
        <v/>
      </c>
      <c r="EZ8" s="29"/>
      <c r="FA8" s="29"/>
      <c r="FB8" s="29"/>
      <c r="FC8" s="29"/>
      <c r="FD8" s="34" t="str">
        <f t="shared" si="28"/>
        <v/>
      </c>
      <c r="FE8" s="35" t="str">
        <f t="shared" si="29"/>
        <v/>
      </c>
      <c r="FF8" s="33" t="str">
        <f t="shared" si="30"/>
        <v/>
      </c>
      <c r="FG8" s="33" t="str">
        <f t="shared" si="31"/>
        <v/>
      </c>
      <c r="FH8" s="33" t="str">
        <f t="shared" si="32"/>
        <v/>
      </c>
      <c r="FI8" s="33" t="str">
        <f t="shared" si="33"/>
        <v/>
      </c>
      <c r="FJ8" s="33" t="str">
        <f t="shared" si="34"/>
        <v/>
      </c>
      <c r="FK8" s="33" t="str">
        <f t="shared" si="35"/>
        <v/>
      </c>
      <c r="FL8" s="33" t="str">
        <f t="shared" si="36"/>
        <v/>
      </c>
      <c r="FM8" s="34" t="str">
        <f t="shared" si="37"/>
        <v/>
      </c>
      <c r="FN8" s="35" t="str">
        <f t="shared" si="38"/>
        <v/>
      </c>
      <c r="FO8" s="30"/>
      <c r="FP8" s="30"/>
      <c r="FQ8" s="30"/>
      <c r="FR8" s="30"/>
      <c r="FS8" s="30"/>
      <c r="FT8" s="30"/>
      <c r="FU8" s="30"/>
      <c r="FV8" s="30"/>
      <c r="FW8" s="31" t="str">
        <f t="shared" si="39"/>
        <v/>
      </c>
      <c r="FX8" s="32" t="str">
        <f t="shared" si="40"/>
        <v/>
      </c>
      <c r="FY8" s="31" t="str">
        <f t="shared" si="41"/>
        <v/>
      </c>
      <c r="FZ8" s="32" t="str">
        <f t="shared" si="42"/>
        <v/>
      </c>
    </row>
    <row r="9" spans="1:182" s="1" customFormat="1" ht="24.75" customHeight="1" x14ac:dyDescent="0.3">
      <c r="A9" s="15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36" t="str">
        <f t="shared" si="0"/>
        <v/>
      </c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8"/>
      <c r="DQ9" s="33" t="str">
        <f t="shared" si="1"/>
        <v/>
      </c>
      <c r="DR9" s="33" t="str">
        <f t="shared" si="2"/>
        <v/>
      </c>
      <c r="DS9" s="33" t="str">
        <f t="shared" si="3"/>
        <v/>
      </c>
      <c r="DT9" s="33" t="str">
        <f t="shared" si="4"/>
        <v/>
      </c>
      <c r="DU9" s="33" t="str">
        <f t="shared" si="5"/>
        <v/>
      </c>
      <c r="DV9" s="33" t="str">
        <f t="shared" si="6"/>
        <v/>
      </c>
      <c r="DW9" s="33" t="str">
        <f t="shared" si="7"/>
        <v/>
      </c>
      <c r="DX9" s="33" t="str">
        <f t="shared" si="8"/>
        <v/>
      </c>
      <c r="DY9" s="33" t="str">
        <f t="shared" si="9"/>
        <v/>
      </c>
      <c r="DZ9" s="29"/>
      <c r="EA9" s="29"/>
      <c r="EB9" s="29"/>
      <c r="EC9" s="29"/>
      <c r="ED9" s="34" t="str">
        <f t="shared" si="10"/>
        <v/>
      </c>
      <c r="EE9" s="35" t="str">
        <f t="shared" si="11"/>
        <v/>
      </c>
      <c r="EF9" s="33" t="str">
        <f t="shared" si="12"/>
        <v/>
      </c>
      <c r="EG9" s="33" t="str">
        <f t="shared" si="13"/>
        <v/>
      </c>
      <c r="EH9" s="33" t="str">
        <f t="shared" si="14"/>
        <v/>
      </c>
      <c r="EI9" s="33" t="str">
        <f t="shared" si="15"/>
        <v/>
      </c>
      <c r="EJ9" s="33" t="str">
        <f t="shared" si="16"/>
        <v/>
      </c>
      <c r="EK9" s="33" t="str">
        <f t="shared" si="17"/>
        <v/>
      </c>
      <c r="EL9" s="33" t="str">
        <f t="shared" si="18"/>
        <v/>
      </c>
      <c r="EM9" s="29"/>
      <c r="EN9" s="29"/>
      <c r="EO9" s="29"/>
      <c r="EP9" s="29"/>
      <c r="EQ9" s="34" t="str">
        <f t="shared" si="19"/>
        <v/>
      </c>
      <c r="ER9" s="35" t="str">
        <f t="shared" si="20"/>
        <v/>
      </c>
      <c r="ES9" s="33" t="str">
        <f t="shared" si="21"/>
        <v/>
      </c>
      <c r="ET9" s="33" t="str">
        <f t="shared" si="22"/>
        <v/>
      </c>
      <c r="EU9" s="33" t="str">
        <f t="shared" si="23"/>
        <v/>
      </c>
      <c r="EV9" s="33" t="str">
        <f t="shared" si="24"/>
        <v/>
      </c>
      <c r="EW9" s="33" t="str">
        <f t="shared" si="25"/>
        <v/>
      </c>
      <c r="EX9" s="33" t="str">
        <f t="shared" si="26"/>
        <v/>
      </c>
      <c r="EY9" s="33" t="str">
        <f t="shared" si="27"/>
        <v/>
      </c>
      <c r="EZ9" s="29"/>
      <c r="FA9" s="29"/>
      <c r="FB9" s="29"/>
      <c r="FC9" s="29"/>
      <c r="FD9" s="34" t="str">
        <f t="shared" si="28"/>
        <v/>
      </c>
      <c r="FE9" s="35" t="str">
        <f t="shared" si="29"/>
        <v/>
      </c>
      <c r="FF9" s="33" t="str">
        <f t="shared" si="30"/>
        <v/>
      </c>
      <c r="FG9" s="33" t="str">
        <f t="shared" si="31"/>
        <v/>
      </c>
      <c r="FH9" s="33" t="str">
        <f t="shared" si="32"/>
        <v/>
      </c>
      <c r="FI9" s="33" t="str">
        <f t="shared" si="33"/>
        <v/>
      </c>
      <c r="FJ9" s="33" t="str">
        <f t="shared" si="34"/>
        <v/>
      </c>
      <c r="FK9" s="33" t="str">
        <f t="shared" si="35"/>
        <v/>
      </c>
      <c r="FL9" s="33" t="str">
        <f t="shared" si="36"/>
        <v/>
      </c>
      <c r="FM9" s="34" t="str">
        <f t="shared" si="37"/>
        <v/>
      </c>
      <c r="FN9" s="35" t="str">
        <f t="shared" si="38"/>
        <v/>
      </c>
      <c r="FO9" s="30"/>
      <c r="FP9" s="30"/>
      <c r="FQ9" s="30"/>
      <c r="FR9" s="30"/>
      <c r="FS9" s="30"/>
      <c r="FT9" s="30"/>
      <c r="FU9" s="30"/>
      <c r="FV9" s="30"/>
      <c r="FW9" s="31" t="str">
        <f t="shared" si="39"/>
        <v/>
      </c>
      <c r="FX9" s="32" t="str">
        <f t="shared" si="40"/>
        <v/>
      </c>
      <c r="FY9" s="31" t="str">
        <f t="shared" si="41"/>
        <v/>
      </c>
      <c r="FZ9" s="32" t="str">
        <f t="shared" si="42"/>
        <v/>
      </c>
    </row>
    <row r="10" spans="1:182" s="1" customFormat="1" ht="24.75" customHeight="1" x14ac:dyDescent="0.3">
      <c r="A10" s="15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36" t="str">
        <f t="shared" si="0"/>
        <v/>
      </c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8"/>
      <c r="DQ10" s="33" t="str">
        <f t="shared" si="1"/>
        <v/>
      </c>
      <c r="DR10" s="33" t="str">
        <f t="shared" si="2"/>
        <v/>
      </c>
      <c r="DS10" s="33" t="str">
        <f t="shared" si="3"/>
        <v/>
      </c>
      <c r="DT10" s="33" t="str">
        <f t="shared" si="4"/>
        <v/>
      </c>
      <c r="DU10" s="33" t="str">
        <f t="shared" si="5"/>
        <v/>
      </c>
      <c r="DV10" s="33" t="str">
        <f t="shared" si="6"/>
        <v/>
      </c>
      <c r="DW10" s="33" t="str">
        <f t="shared" si="7"/>
        <v/>
      </c>
      <c r="DX10" s="33" t="str">
        <f t="shared" si="8"/>
        <v/>
      </c>
      <c r="DY10" s="33" t="str">
        <f t="shared" si="9"/>
        <v/>
      </c>
      <c r="DZ10" s="29"/>
      <c r="EA10" s="29"/>
      <c r="EB10" s="29"/>
      <c r="EC10" s="29"/>
      <c r="ED10" s="34" t="str">
        <f t="shared" si="10"/>
        <v/>
      </c>
      <c r="EE10" s="35" t="str">
        <f t="shared" si="11"/>
        <v/>
      </c>
      <c r="EF10" s="33" t="str">
        <f t="shared" si="12"/>
        <v/>
      </c>
      <c r="EG10" s="33" t="str">
        <f t="shared" si="13"/>
        <v/>
      </c>
      <c r="EH10" s="33" t="str">
        <f t="shared" si="14"/>
        <v/>
      </c>
      <c r="EI10" s="33" t="str">
        <f t="shared" si="15"/>
        <v/>
      </c>
      <c r="EJ10" s="33" t="str">
        <f t="shared" si="16"/>
        <v/>
      </c>
      <c r="EK10" s="33" t="str">
        <f t="shared" si="17"/>
        <v/>
      </c>
      <c r="EL10" s="33" t="str">
        <f t="shared" si="18"/>
        <v/>
      </c>
      <c r="EM10" s="29"/>
      <c r="EN10" s="29"/>
      <c r="EO10" s="29"/>
      <c r="EP10" s="29"/>
      <c r="EQ10" s="34" t="str">
        <f t="shared" si="19"/>
        <v/>
      </c>
      <c r="ER10" s="35" t="str">
        <f t="shared" si="20"/>
        <v/>
      </c>
      <c r="ES10" s="33" t="str">
        <f t="shared" si="21"/>
        <v/>
      </c>
      <c r="ET10" s="33" t="str">
        <f t="shared" si="22"/>
        <v/>
      </c>
      <c r="EU10" s="33" t="str">
        <f t="shared" si="23"/>
        <v/>
      </c>
      <c r="EV10" s="33" t="str">
        <f t="shared" si="24"/>
        <v/>
      </c>
      <c r="EW10" s="33" t="str">
        <f t="shared" si="25"/>
        <v/>
      </c>
      <c r="EX10" s="33" t="str">
        <f t="shared" si="26"/>
        <v/>
      </c>
      <c r="EY10" s="33" t="str">
        <f t="shared" si="27"/>
        <v/>
      </c>
      <c r="EZ10" s="29"/>
      <c r="FA10" s="29"/>
      <c r="FB10" s="29"/>
      <c r="FC10" s="29"/>
      <c r="FD10" s="34" t="str">
        <f t="shared" si="28"/>
        <v/>
      </c>
      <c r="FE10" s="35" t="str">
        <f t="shared" si="29"/>
        <v/>
      </c>
      <c r="FF10" s="33" t="str">
        <f t="shared" si="30"/>
        <v/>
      </c>
      <c r="FG10" s="33" t="str">
        <f t="shared" si="31"/>
        <v/>
      </c>
      <c r="FH10" s="33" t="str">
        <f t="shared" si="32"/>
        <v/>
      </c>
      <c r="FI10" s="33" t="str">
        <f t="shared" si="33"/>
        <v/>
      </c>
      <c r="FJ10" s="33" t="str">
        <f t="shared" si="34"/>
        <v/>
      </c>
      <c r="FK10" s="33" t="str">
        <f t="shared" si="35"/>
        <v/>
      </c>
      <c r="FL10" s="33" t="str">
        <f t="shared" si="36"/>
        <v/>
      </c>
      <c r="FM10" s="34" t="str">
        <f t="shared" si="37"/>
        <v/>
      </c>
      <c r="FN10" s="35" t="str">
        <f t="shared" si="38"/>
        <v/>
      </c>
      <c r="FO10" s="30"/>
      <c r="FP10" s="30"/>
      <c r="FQ10" s="30"/>
      <c r="FR10" s="30"/>
      <c r="FS10" s="30"/>
      <c r="FT10" s="30"/>
      <c r="FU10" s="30"/>
      <c r="FV10" s="30"/>
      <c r="FW10" s="31" t="str">
        <f t="shared" si="39"/>
        <v/>
      </c>
      <c r="FX10" s="32" t="str">
        <f t="shared" si="40"/>
        <v/>
      </c>
      <c r="FY10" s="31" t="str">
        <f t="shared" si="41"/>
        <v/>
      </c>
      <c r="FZ10" s="32" t="str">
        <f t="shared" si="42"/>
        <v/>
      </c>
    </row>
    <row r="11" spans="1:182" s="1" customFormat="1" ht="24.75" customHeight="1" x14ac:dyDescent="0.3">
      <c r="A11" s="15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36" t="str">
        <f t="shared" si="0"/>
        <v/>
      </c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8"/>
      <c r="DQ11" s="33" t="str">
        <f t="shared" si="1"/>
        <v/>
      </c>
      <c r="DR11" s="33" t="str">
        <f t="shared" si="2"/>
        <v/>
      </c>
      <c r="DS11" s="33" t="str">
        <f t="shared" si="3"/>
        <v/>
      </c>
      <c r="DT11" s="33" t="str">
        <f t="shared" si="4"/>
        <v/>
      </c>
      <c r="DU11" s="33" t="str">
        <f t="shared" si="5"/>
        <v/>
      </c>
      <c r="DV11" s="33" t="str">
        <f t="shared" si="6"/>
        <v/>
      </c>
      <c r="DW11" s="33" t="str">
        <f t="shared" si="7"/>
        <v/>
      </c>
      <c r="DX11" s="33" t="str">
        <f t="shared" si="8"/>
        <v/>
      </c>
      <c r="DY11" s="33" t="str">
        <f t="shared" si="9"/>
        <v/>
      </c>
      <c r="DZ11" s="29"/>
      <c r="EA11" s="29"/>
      <c r="EB11" s="29"/>
      <c r="EC11" s="29"/>
      <c r="ED11" s="34" t="str">
        <f t="shared" si="10"/>
        <v/>
      </c>
      <c r="EE11" s="35" t="str">
        <f t="shared" si="11"/>
        <v/>
      </c>
      <c r="EF11" s="33" t="str">
        <f t="shared" si="12"/>
        <v/>
      </c>
      <c r="EG11" s="33" t="str">
        <f t="shared" si="13"/>
        <v/>
      </c>
      <c r="EH11" s="33" t="str">
        <f t="shared" si="14"/>
        <v/>
      </c>
      <c r="EI11" s="33" t="str">
        <f t="shared" si="15"/>
        <v/>
      </c>
      <c r="EJ11" s="33" t="str">
        <f t="shared" si="16"/>
        <v/>
      </c>
      <c r="EK11" s="33" t="str">
        <f t="shared" si="17"/>
        <v/>
      </c>
      <c r="EL11" s="33" t="str">
        <f t="shared" si="18"/>
        <v/>
      </c>
      <c r="EM11" s="29"/>
      <c r="EN11" s="29"/>
      <c r="EO11" s="29"/>
      <c r="EP11" s="29"/>
      <c r="EQ11" s="34" t="str">
        <f t="shared" si="19"/>
        <v/>
      </c>
      <c r="ER11" s="35" t="str">
        <f t="shared" si="20"/>
        <v/>
      </c>
      <c r="ES11" s="33" t="str">
        <f t="shared" si="21"/>
        <v/>
      </c>
      <c r="ET11" s="33" t="str">
        <f t="shared" si="22"/>
        <v/>
      </c>
      <c r="EU11" s="33" t="str">
        <f t="shared" si="23"/>
        <v/>
      </c>
      <c r="EV11" s="33" t="str">
        <f t="shared" si="24"/>
        <v/>
      </c>
      <c r="EW11" s="33" t="str">
        <f t="shared" si="25"/>
        <v/>
      </c>
      <c r="EX11" s="33" t="str">
        <f t="shared" si="26"/>
        <v/>
      </c>
      <c r="EY11" s="33" t="str">
        <f t="shared" si="27"/>
        <v/>
      </c>
      <c r="EZ11" s="29"/>
      <c r="FA11" s="29"/>
      <c r="FB11" s="29"/>
      <c r="FC11" s="29"/>
      <c r="FD11" s="34" t="str">
        <f t="shared" si="28"/>
        <v/>
      </c>
      <c r="FE11" s="35" t="str">
        <f t="shared" si="29"/>
        <v/>
      </c>
      <c r="FF11" s="33" t="str">
        <f t="shared" si="30"/>
        <v/>
      </c>
      <c r="FG11" s="33" t="str">
        <f t="shared" si="31"/>
        <v/>
      </c>
      <c r="FH11" s="33" t="str">
        <f t="shared" si="32"/>
        <v/>
      </c>
      <c r="FI11" s="33" t="str">
        <f t="shared" si="33"/>
        <v/>
      </c>
      <c r="FJ11" s="33" t="str">
        <f t="shared" si="34"/>
        <v/>
      </c>
      <c r="FK11" s="33" t="str">
        <f t="shared" si="35"/>
        <v/>
      </c>
      <c r="FL11" s="33" t="str">
        <f t="shared" si="36"/>
        <v/>
      </c>
      <c r="FM11" s="34" t="str">
        <f t="shared" si="37"/>
        <v/>
      </c>
      <c r="FN11" s="35" t="str">
        <f t="shared" si="38"/>
        <v/>
      </c>
      <c r="FO11" s="30"/>
      <c r="FP11" s="30"/>
      <c r="FQ11" s="30"/>
      <c r="FR11" s="30"/>
      <c r="FS11" s="30"/>
      <c r="FT11" s="30"/>
      <c r="FU11" s="30"/>
      <c r="FV11" s="30"/>
      <c r="FW11" s="31" t="str">
        <f t="shared" si="39"/>
        <v/>
      </c>
      <c r="FX11" s="32" t="str">
        <f t="shared" si="40"/>
        <v/>
      </c>
      <c r="FY11" s="31" t="str">
        <f t="shared" si="41"/>
        <v/>
      </c>
      <c r="FZ11" s="32" t="str">
        <f t="shared" si="42"/>
        <v/>
      </c>
    </row>
    <row r="12" spans="1:182" s="1" customFormat="1" ht="24.75" customHeight="1" x14ac:dyDescent="0.3">
      <c r="A12" s="145" t="s">
        <v>245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36" t="str">
        <f t="shared" si="0"/>
        <v/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8"/>
      <c r="DQ12" s="33" t="str">
        <f t="shared" si="1"/>
        <v/>
      </c>
      <c r="DR12" s="33" t="str">
        <f t="shared" si="2"/>
        <v/>
      </c>
      <c r="DS12" s="33" t="str">
        <f t="shared" si="3"/>
        <v/>
      </c>
      <c r="DT12" s="33" t="str">
        <f t="shared" si="4"/>
        <v/>
      </c>
      <c r="DU12" s="33" t="str">
        <f t="shared" si="5"/>
        <v/>
      </c>
      <c r="DV12" s="33" t="str">
        <f t="shared" si="6"/>
        <v/>
      </c>
      <c r="DW12" s="33" t="str">
        <f t="shared" si="7"/>
        <v/>
      </c>
      <c r="DX12" s="33" t="str">
        <f t="shared" si="8"/>
        <v/>
      </c>
      <c r="DY12" s="33" t="str">
        <f t="shared" si="9"/>
        <v/>
      </c>
      <c r="DZ12" s="29"/>
      <c r="EA12" s="29"/>
      <c r="EB12" s="29"/>
      <c r="EC12" s="29"/>
      <c r="ED12" s="34" t="str">
        <f t="shared" si="10"/>
        <v/>
      </c>
      <c r="EE12" s="35" t="str">
        <f t="shared" si="11"/>
        <v/>
      </c>
      <c r="EF12" s="33" t="str">
        <f t="shared" si="12"/>
        <v/>
      </c>
      <c r="EG12" s="33" t="str">
        <f t="shared" si="13"/>
        <v/>
      </c>
      <c r="EH12" s="33" t="str">
        <f t="shared" si="14"/>
        <v/>
      </c>
      <c r="EI12" s="33" t="str">
        <f t="shared" si="15"/>
        <v/>
      </c>
      <c r="EJ12" s="33" t="str">
        <f t="shared" si="16"/>
        <v/>
      </c>
      <c r="EK12" s="33" t="str">
        <f t="shared" si="17"/>
        <v/>
      </c>
      <c r="EL12" s="33" t="str">
        <f t="shared" si="18"/>
        <v/>
      </c>
      <c r="EM12" s="29"/>
      <c r="EN12" s="29"/>
      <c r="EO12" s="29"/>
      <c r="EP12" s="29"/>
      <c r="EQ12" s="34" t="str">
        <f t="shared" si="19"/>
        <v/>
      </c>
      <c r="ER12" s="35" t="str">
        <f t="shared" si="20"/>
        <v/>
      </c>
      <c r="ES12" s="33" t="str">
        <f t="shared" si="21"/>
        <v/>
      </c>
      <c r="ET12" s="33" t="str">
        <f t="shared" si="22"/>
        <v/>
      </c>
      <c r="EU12" s="33" t="str">
        <f t="shared" si="23"/>
        <v/>
      </c>
      <c r="EV12" s="33" t="str">
        <f t="shared" si="24"/>
        <v/>
      </c>
      <c r="EW12" s="33" t="str">
        <f t="shared" si="25"/>
        <v/>
      </c>
      <c r="EX12" s="33" t="str">
        <f t="shared" si="26"/>
        <v/>
      </c>
      <c r="EY12" s="33" t="str">
        <f t="shared" si="27"/>
        <v/>
      </c>
      <c r="EZ12" s="29"/>
      <c r="FA12" s="29"/>
      <c r="FB12" s="29"/>
      <c r="FC12" s="29"/>
      <c r="FD12" s="34" t="str">
        <f t="shared" si="28"/>
        <v/>
      </c>
      <c r="FE12" s="35" t="str">
        <f t="shared" si="29"/>
        <v/>
      </c>
      <c r="FF12" s="33" t="str">
        <f t="shared" si="30"/>
        <v/>
      </c>
      <c r="FG12" s="33" t="str">
        <f t="shared" si="31"/>
        <v/>
      </c>
      <c r="FH12" s="33" t="str">
        <f t="shared" si="32"/>
        <v/>
      </c>
      <c r="FI12" s="33" t="str">
        <f t="shared" si="33"/>
        <v/>
      </c>
      <c r="FJ12" s="33" t="str">
        <f t="shared" si="34"/>
        <v/>
      </c>
      <c r="FK12" s="33" t="str">
        <f t="shared" si="35"/>
        <v/>
      </c>
      <c r="FL12" s="33" t="str">
        <f t="shared" si="36"/>
        <v/>
      </c>
      <c r="FM12" s="34" t="str">
        <f t="shared" si="37"/>
        <v/>
      </c>
      <c r="FN12" s="35" t="str">
        <f t="shared" si="38"/>
        <v/>
      </c>
      <c r="FO12" s="30"/>
      <c r="FP12" s="30"/>
      <c r="FQ12" s="30"/>
      <c r="FR12" s="30"/>
      <c r="FS12" s="30"/>
      <c r="FT12" s="30"/>
      <c r="FU12" s="30"/>
      <c r="FV12" s="30"/>
      <c r="FW12" s="31" t="str">
        <f t="shared" si="39"/>
        <v/>
      </c>
      <c r="FX12" s="32" t="str">
        <f t="shared" si="40"/>
        <v/>
      </c>
      <c r="FY12" s="31" t="str">
        <f t="shared" si="41"/>
        <v/>
      </c>
      <c r="FZ12" s="32" t="str">
        <f t="shared" si="42"/>
        <v/>
      </c>
    </row>
    <row r="13" spans="1:182" s="1" customFormat="1" ht="24.75" customHeight="1" x14ac:dyDescent="0.3">
      <c r="A13" s="14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36" t="str">
        <f t="shared" si="0"/>
        <v/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8"/>
      <c r="DQ13" s="33" t="str">
        <f t="shared" si="1"/>
        <v/>
      </c>
      <c r="DR13" s="33" t="str">
        <f t="shared" si="2"/>
        <v/>
      </c>
      <c r="DS13" s="33" t="str">
        <f t="shared" si="3"/>
        <v/>
      </c>
      <c r="DT13" s="33" t="str">
        <f t="shared" si="4"/>
        <v/>
      </c>
      <c r="DU13" s="33" t="str">
        <f t="shared" si="5"/>
        <v/>
      </c>
      <c r="DV13" s="33" t="str">
        <f t="shared" si="6"/>
        <v/>
      </c>
      <c r="DW13" s="33" t="str">
        <f t="shared" si="7"/>
        <v/>
      </c>
      <c r="DX13" s="33" t="str">
        <f t="shared" si="8"/>
        <v/>
      </c>
      <c r="DY13" s="33" t="str">
        <f t="shared" si="9"/>
        <v/>
      </c>
      <c r="DZ13" s="29"/>
      <c r="EA13" s="29"/>
      <c r="EB13" s="29"/>
      <c r="EC13" s="29"/>
      <c r="ED13" s="34" t="str">
        <f t="shared" si="10"/>
        <v/>
      </c>
      <c r="EE13" s="35" t="str">
        <f t="shared" si="11"/>
        <v/>
      </c>
      <c r="EF13" s="33" t="str">
        <f t="shared" si="12"/>
        <v/>
      </c>
      <c r="EG13" s="33" t="str">
        <f t="shared" si="13"/>
        <v/>
      </c>
      <c r="EH13" s="33" t="str">
        <f t="shared" si="14"/>
        <v/>
      </c>
      <c r="EI13" s="33" t="str">
        <f t="shared" si="15"/>
        <v/>
      </c>
      <c r="EJ13" s="33" t="str">
        <f t="shared" si="16"/>
        <v/>
      </c>
      <c r="EK13" s="33" t="str">
        <f t="shared" si="17"/>
        <v/>
      </c>
      <c r="EL13" s="33" t="str">
        <f t="shared" si="18"/>
        <v/>
      </c>
      <c r="EM13" s="29"/>
      <c r="EN13" s="29"/>
      <c r="EO13" s="29"/>
      <c r="EP13" s="29"/>
      <c r="EQ13" s="34" t="str">
        <f t="shared" si="19"/>
        <v/>
      </c>
      <c r="ER13" s="35" t="str">
        <f t="shared" si="20"/>
        <v/>
      </c>
      <c r="ES13" s="33" t="str">
        <f t="shared" si="21"/>
        <v/>
      </c>
      <c r="ET13" s="33" t="str">
        <f t="shared" si="22"/>
        <v/>
      </c>
      <c r="EU13" s="33" t="str">
        <f t="shared" si="23"/>
        <v/>
      </c>
      <c r="EV13" s="33" t="str">
        <f t="shared" si="24"/>
        <v/>
      </c>
      <c r="EW13" s="33" t="str">
        <f t="shared" si="25"/>
        <v/>
      </c>
      <c r="EX13" s="33" t="str">
        <f t="shared" si="26"/>
        <v/>
      </c>
      <c r="EY13" s="33" t="str">
        <f t="shared" si="27"/>
        <v/>
      </c>
      <c r="EZ13" s="29"/>
      <c r="FA13" s="29"/>
      <c r="FB13" s="29"/>
      <c r="FC13" s="29"/>
      <c r="FD13" s="34" t="str">
        <f t="shared" si="28"/>
        <v/>
      </c>
      <c r="FE13" s="35" t="str">
        <f t="shared" si="29"/>
        <v/>
      </c>
      <c r="FF13" s="33" t="str">
        <f t="shared" si="30"/>
        <v/>
      </c>
      <c r="FG13" s="33" t="str">
        <f t="shared" si="31"/>
        <v/>
      </c>
      <c r="FH13" s="33" t="str">
        <f t="shared" si="32"/>
        <v/>
      </c>
      <c r="FI13" s="33" t="str">
        <f t="shared" si="33"/>
        <v/>
      </c>
      <c r="FJ13" s="33" t="str">
        <f t="shared" si="34"/>
        <v/>
      </c>
      <c r="FK13" s="33" t="str">
        <f t="shared" si="35"/>
        <v/>
      </c>
      <c r="FL13" s="33" t="str">
        <f t="shared" si="36"/>
        <v/>
      </c>
      <c r="FM13" s="34" t="str">
        <f t="shared" si="37"/>
        <v/>
      </c>
      <c r="FN13" s="35" t="str">
        <f t="shared" si="38"/>
        <v/>
      </c>
      <c r="FO13" s="30"/>
      <c r="FP13" s="30"/>
      <c r="FQ13" s="30"/>
      <c r="FR13" s="30"/>
      <c r="FS13" s="30"/>
      <c r="FT13" s="30"/>
      <c r="FU13" s="30"/>
      <c r="FV13" s="30"/>
      <c r="FW13" s="31" t="str">
        <f t="shared" si="39"/>
        <v/>
      </c>
      <c r="FX13" s="32" t="str">
        <f t="shared" si="40"/>
        <v/>
      </c>
      <c r="FY13" s="31" t="str">
        <f t="shared" si="41"/>
        <v/>
      </c>
      <c r="FZ13" s="32" t="str">
        <f t="shared" si="42"/>
        <v/>
      </c>
    </row>
    <row r="14" spans="1:182" s="1" customFormat="1" ht="24.75" customHeight="1" x14ac:dyDescent="0.3">
      <c r="A14" s="14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7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36" t="str">
        <f t="shared" si="0"/>
        <v/>
      </c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8"/>
      <c r="DQ14" s="33" t="str">
        <f t="shared" si="1"/>
        <v/>
      </c>
      <c r="DR14" s="33" t="str">
        <f t="shared" si="2"/>
        <v/>
      </c>
      <c r="DS14" s="33" t="str">
        <f t="shared" si="3"/>
        <v/>
      </c>
      <c r="DT14" s="33" t="str">
        <f t="shared" si="4"/>
        <v/>
      </c>
      <c r="DU14" s="33" t="str">
        <f t="shared" si="5"/>
        <v/>
      </c>
      <c r="DV14" s="33" t="str">
        <f t="shared" si="6"/>
        <v/>
      </c>
      <c r="DW14" s="33" t="str">
        <f t="shared" si="7"/>
        <v/>
      </c>
      <c r="DX14" s="33" t="str">
        <f t="shared" si="8"/>
        <v/>
      </c>
      <c r="DY14" s="33" t="str">
        <f t="shared" si="9"/>
        <v/>
      </c>
      <c r="DZ14" s="29"/>
      <c r="EA14" s="29"/>
      <c r="EB14" s="29"/>
      <c r="EC14" s="29"/>
      <c r="ED14" s="34" t="str">
        <f t="shared" si="10"/>
        <v/>
      </c>
      <c r="EE14" s="35" t="str">
        <f t="shared" si="11"/>
        <v/>
      </c>
      <c r="EF14" s="33" t="str">
        <f t="shared" si="12"/>
        <v/>
      </c>
      <c r="EG14" s="33" t="str">
        <f t="shared" si="13"/>
        <v/>
      </c>
      <c r="EH14" s="33" t="str">
        <f t="shared" si="14"/>
        <v/>
      </c>
      <c r="EI14" s="33" t="str">
        <f t="shared" si="15"/>
        <v/>
      </c>
      <c r="EJ14" s="33" t="str">
        <f t="shared" si="16"/>
        <v/>
      </c>
      <c r="EK14" s="33" t="str">
        <f t="shared" si="17"/>
        <v/>
      </c>
      <c r="EL14" s="33" t="str">
        <f t="shared" si="18"/>
        <v/>
      </c>
      <c r="EM14" s="29"/>
      <c r="EN14" s="29"/>
      <c r="EO14" s="29"/>
      <c r="EP14" s="29"/>
      <c r="EQ14" s="34" t="str">
        <f t="shared" si="19"/>
        <v/>
      </c>
      <c r="ER14" s="35" t="str">
        <f t="shared" si="20"/>
        <v/>
      </c>
      <c r="ES14" s="33" t="str">
        <f t="shared" si="21"/>
        <v/>
      </c>
      <c r="ET14" s="33" t="str">
        <f t="shared" si="22"/>
        <v/>
      </c>
      <c r="EU14" s="33" t="str">
        <f t="shared" si="23"/>
        <v/>
      </c>
      <c r="EV14" s="33" t="str">
        <f t="shared" si="24"/>
        <v/>
      </c>
      <c r="EW14" s="33" t="str">
        <f t="shared" si="25"/>
        <v/>
      </c>
      <c r="EX14" s="33" t="str">
        <f t="shared" si="26"/>
        <v/>
      </c>
      <c r="EY14" s="33" t="str">
        <f t="shared" si="27"/>
        <v/>
      </c>
      <c r="EZ14" s="29"/>
      <c r="FA14" s="29"/>
      <c r="FB14" s="29"/>
      <c r="FC14" s="29"/>
      <c r="FD14" s="34" t="str">
        <f t="shared" si="28"/>
        <v/>
      </c>
      <c r="FE14" s="35" t="str">
        <f t="shared" si="29"/>
        <v/>
      </c>
      <c r="FF14" s="33" t="str">
        <f t="shared" si="30"/>
        <v/>
      </c>
      <c r="FG14" s="33" t="str">
        <f t="shared" si="31"/>
        <v/>
      </c>
      <c r="FH14" s="33" t="str">
        <f t="shared" si="32"/>
        <v/>
      </c>
      <c r="FI14" s="33" t="str">
        <f t="shared" si="33"/>
        <v/>
      </c>
      <c r="FJ14" s="33" t="str">
        <f t="shared" si="34"/>
        <v/>
      </c>
      <c r="FK14" s="33" t="str">
        <f t="shared" si="35"/>
        <v/>
      </c>
      <c r="FL14" s="33" t="str">
        <f t="shared" si="36"/>
        <v/>
      </c>
      <c r="FM14" s="34" t="str">
        <f t="shared" si="37"/>
        <v/>
      </c>
      <c r="FN14" s="35" t="str">
        <f t="shared" si="38"/>
        <v/>
      </c>
      <c r="FO14" s="30"/>
      <c r="FP14" s="30"/>
      <c r="FQ14" s="30"/>
      <c r="FR14" s="30"/>
      <c r="FS14" s="30"/>
      <c r="FT14" s="30"/>
      <c r="FU14" s="30"/>
      <c r="FV14" s="30"/>
      <c r="FW14" s="31" t="str">
        <f t="shared" si="39"/>
        <v/>
      </c>
      <c r="FX14" s="32" t="str">
        <f t="shared" si="40"/>
        <v/>
      </c>
      <c r="FY14" s="31" t="str">
        <f t="shared" si="41"/>
        <v/>
      </c>
      <c r="FZ14" s="32" t="str">
        <f t="shared" si="42"/>
        <v/>
      </c>
    </row>
    <row r="15" spans="1:182" s="1" customFormat="1" ht="24.75" customHeight="1" x14ac:dyDescent="0.3">
      <c r="A15" s="14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7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36" t="str">
        <f t="shared" si="0"/>
        <v/>
      </c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8"/>
      <c r="DQ15" s="33" t="str">
        <f t="shared" si="1"/>
        <v/>
      </c>
      <c r="DR15" s="33" t="str">
        <f t="shared" si="2"/>
        <v/>
      </c>
      <c r="DS15" s="33" t="str">
        <f t="shared" si="3"/>
        <v/>
      </c>
      <c r="DT15" s="33" t="str">
        <f t="shared" si="4"/>
        <v/>
      </c>
      <c r="DU15" s="33" t="str">
        <f t="shared" si="5"/>
        <v/>
      </c>
      <c r="DV15" s="33" t="str">
        <f t="shared" si="6"/>
        <v/>
      </c>
      <c r="DW15" s="33" t="str">
        <f t="shared" si="7"/>
        <v/>
      </c>
      <c r="DX15" s="33" t="str">
        <f t="shared" si="8"/>
        <v/>
      </c>
      <c r="DY15" s="33" t="str">
        <f t="shared" si="9"/>
        <v/>
      </c>
      <c r="DZ15" s="29"/>
      <c r="EA15" s="29"/>
      <c r="EB15" s="29"/>
      <c r="EC15" s="29"/>
      <c r="ED15" s="34" t="str">
        <f t="shared" si="10"/>
        <v/>
      </c>
      <c r="EE15" s="35" t="str">
        <f t="shared" si="11"/>
        <v/>
      </c>
      <c r="EF15" s="33" t="str">
        <f t="shared" si="12"/>
        <v/>
      </c>
      <c r="EG15" s="33" t="str">
        <f t="shared" si="13"/>
        <v/>
      </c>
      <c r="EH15" s="33" t="str">
        <f t="shared" si="14"/>
        <v/>
      </c>
      <c r="EI15" s="33" t="str">
        <f t="shared" si="15"/>
        <v/>
      </c>
      <c r="EJ15" s="33" t="str">
        <f t="shared" si="16"/>
        <v/>
      </c>
      <c r="EK15" s="33" t="str">
        <f t="shared" si="17"/>
        <v/>
      </c>
      <c r="EL15" s="33" t="str">
        <f t="shared" si="18"/>
        <v/>
      </c>
      <c r="EM15" s="29"/>
      <c r="EN15" s="29"/>
      <c r="EO15" s="29"/>
      <c r="EP15" s="29"/>
      <c r="EQ15" s="34" t="str">
        <f t="shared" si="19"/>
        <v/>
      </c>
      <c r="ER15" s="35" t="str">
        <f t="shared" si="20"/>
        <v/>
      </c>
      <c r="ES15" s="33" t="str">
        <f t="shared" si="21"/>
        <v/>
      </c>
      <c r="ET15" s="33" t="str">
        <f t="shared" si="22"/>
        <v/>
      </c>
      <c r="EU15" s="33" t="str">
        <f t="shared" si="23"/>
        <v/>
      </c>
      <c r="EV15" s="33" t="str">
        <f t="shared" si="24"/>
        <v/>
      </c>
      <c r="EW15" s="33" t="str">
        <f t="shared" si="25"/>
        <v/>
      </c>
      <c r="EX15" s="33" t="str">
        <f t="shared" si="26"/>
        <v/>
      </c>
      <c r="EY15" s="33" t="str">
        <f t="shared" si="27"/>
        <v/>
      </c>
      <c r="EZ15" s="29"/>
      <c r="FA15" s="29"/>
      <c r="FB15" s="29"/>
      <c r="FC15" s="29"/>
      <c r="FD15" s="34" t="str">
        <f t="shared" si="28"/>
        <v/>
      </c>
      <c r="FE15" s="35" t="str">
        <f t="shared" si="29"/>
        <v/>
      </c>
      <c r="FF15" s="33" t="str">
        <f t="shared" si="30"/>
        <v/>
      </c>
      <c r="FG15" s="33" t="str">
        <f t="shared" si="31"/>
        <v/>
      </c>
      <c r="FH15" s="33" t="str">
        <f t="shared" si="32"/>
        <v/>
      </c>
      <c r="FI15" s="33" t="str">
        <f t="shared" si="33"/>
        <v/>
      </c>
      <c r="FJ15" s="33" t="str">
        <f t="shared" si="34"/>
        <v/>
      </c>
      <c r="FK15" s="33" t="str">
        <f t="shared" si="35"/>
        <v/>
      </c>
      <c r="FL15" s="33" t="str">
        <f t="shared" si="36"/>
        <v/>
      </c>
      <c r="FM15" s="34" t="str">
        <f t="shared" si="37"/>
        <v/>
      </c>
      <c r="FN15" s="35" t="str">
        <f t="shared" si="38"/>
        <v/>
      </c>
      <c r="FO15" s="30"/>
      <c r="FP15" s="30"/>
      <c r="FQ15" s="30"/>
      <c r="FR15" s="30"/>
      <c r="FS15" s="30"/>
      <c r="FT15" s="30"/>
      <c r="FU15" s="30"/>
      <c r="FV15" s="30"/>
      <c r="FW15" s="31" t="str">
        <f t="shared" si="39"/>
        <v/>
      </c>
      <c r="FX15" s="32" t="str">
        <f t="shared" si="40"/>
        <v/>
      </c>
      <c r="FY15" s="31" t="str">
        <f t="shared" si="41"/>
        <v/>
      </c>
      <c r="FZ15" s="32" t="str">
        <f t="shared" si="42"/>
        <v/>
      </c>
    </row>
    <row r="16" spans="1:182" s="1" customFormat="1" ht="24.75" customHeight="1" x14ac:dyDescent="0.3">
      <c r="A16" s="142" t="s">
        <v>289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7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36" t="str">
        <f t="shared" si="0"/>
        <v/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8"/>
      <c r="DQ16" s="33" t="str">
        <f t="shared" si="1"/>
        <v/>
      </c>
      <c r="DR16" s="33" t="str">
        <f t="shared" si="2"/>
        <v/>
      </c>
      <c r="DS16" s="33" t="str">
        <f t="shared" si="3"/>
        <v/>
      </c>
      <c r="DT16" s="33" t="str">
        <f t="shared" si="4"/>
        <v/>
      </c>
      <c r="DU16" s="33" t="str">
        <f t="shared" si="5"/>
        <v/>
      </c>
      <c r="DV16" s="33" t="str">
        <f t="shared" si="6"/>
        <v/>
      </c>
      <c r="DW16" s="33" t="str">
        <f t="shared" si="7"/>
        <v/>
      </c>
      <c r="DX16" s="33" t="str">
        <f t="shared" si="8"/>
        <v/>
      </c>
      <c r="DY16" s="33" t="str">
        <f t="shared" si="9"/>
        <v/>
      </c>
      <c r="DZ16" s="29"/>
      <c r="EA16" s="29"/>
      <c r="EB16" s="29"/>
      <c r="EC16" s="29"/>
      <c r="ED16" s="34" t="str">
        <f t="shared" si="10"/>
        <v/>
      </c>
      <c r="EE16" s="35" t="str">
        <f t="shared" si="11"/>
        <v/>
      </c>
      <c r="EF16" s="33" t="str">
        <f t="shared" si="12"/>
        <v/>
      </c>
      <c r="EG16" s="33" t="str">
        <f t="shared" si="13"/>
        <v/>
      </c>
      <c r="EH16" s="33" t="str">
        <f t="shared" si="14"/>
        <v/>
      </c>
      <c r="EI16" s="33" t="str">
        <f t="shared" si="15"/>
        <v/>
      </c>
      <c r="EJ16" s="33" t="str">
        <f t="shared" si="16"/>
        <v/>
      </c>
      <c r="EK16" s="33" t="str">
        <f t="shared" si="17"/>
        <v/>
      </c>
      <c r="EL16" s="33" t="str">
        <f t="shared" si="18"/>
        <v/>
      </c>
      <c r="EM16" s="29"/>
      <c r="EN16" s="29"/>
      <c r="EO16" s="29"/>
      <c r="EP16" s="29"/>
      <c r="EQ16" s="34" t="str">
        <f t="shared" si="19"/>
        <v/>
      </c>
      <c r="ER16" s="35" t="str">
        <f t="shared" si="20"/>
        <v/>
      </c>
      <c r="ES16" s="33" t="str">
        <f t="shared" si="21"/>
        <v/>
      </c>
      <c r="ET16" s="33" t="str">
        <f t="shared" si="22"/>
        <v/>
      </c>
      <c r="EU16" s="33" t="str">
        <f t="shared" si="23"/>
        <v/>
      </c>
      <c r="EV16" s="33" t="str">
        <f t="shared" si="24"/>
        <v/>
      </c>
      <c r="EW16" s="33" t="str">
        <f t="shared" si="25"/>
        <v/>
      </c>
      <c r="EX16" s="33" t="str">
        <f t="shared" si="26"/>
        <v/>
      </c>
      <c r="EY16" s="33" t="str">
        <f t="shared" si="27"/>
        <v/>
      </c>
      <c r="EZ16" s="29"/>
      <c r="FA16" s="29"/>
      <c r="FB16" s="29"/>
      <c r="FC16" s="29"/>
      <c r="FD16" s="34" t="str">
        <f t="shared" si="28"/>
        <v/>
      </c>
      <c r="FE16" s="35" t="str">
        <f t="shared" si="29"/>
        <v/>
      </c>
      <c r="FF16" s="33" t="str">
        <f t="shared" si="30"/>
        <v/>
      </c>
      <c r="FG16" s="33" t="str">
        <f t="shared" si="31"/>
        <v/>
      </c>
      <c r="FH16" s="33" t="str">
        <f t="shared" si="32"/>
        <v/>
      </c>
      <c r="FI16" s="33" t="str">
        <f t="shared" si="33"/>
        <v/>
      </c>
      <c r="FJ16" s="33" t="str">
        <f t="shared" si="34"/>
        <v/>
      </c>
      <c r="FK16" s="33" t="str">
        <f t="shared" si="35"/>
        <v/>
      </c>
      <c r="FL16" s="33" t="str">
        <f t="shared" si="36"/>
        <v/>
      </c>
      <c r="FM16" s="34" t="str">
        <f t="shared" si="37"/>
        <v/>
      </c>
      <c r="FN16" s="35" t="str">
        <f t="shared" si="38"/>
        <v/>
      </c>
      <c r="FO16" s="30"/>
      <c r="FP16" s="30"/>
      <c r="FQ16" s="30"/>
      <c r="FR16" s="30"/>
      <c r="FS16" s="30"/>
      <c r="FT16" s="30"/>
      <c r="FU16" s="30"/>
      <c r="FV16" s="30"/>
      <c r="FW16" s="31" t="str">
        <f t="shared" si="39"/>
        <v/>
      </c>
      <c r="FX16" s="32" t="str">
        <f t="shared" si="40"/>
        <v/>
      </c>
      <c r="FY16" s="31" t="str">
        <f t="shared" si="41"/>
        <v/>
      </c>
      <c r="FZ16" s="32" t="str">
        <f t="shared" si="42"/>
        <v/>
      </c>
    </row>
    <row r="17" spans="1:182" s="1" customFormat="1" ht="24.75" customHeight="1" x14ac:dyDescent="0.3">
      <c r="A17" s="14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7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36" t="str">
        <f t="shared" si="0"/>
        <v/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8"/>
      <c r="DQ17" s="33" t="str">
        <f t="shared" si="1"/>
        <v/>
      </c>
      <c r="DR17" s="33" t="str">
        <f t="shared" si="2"/>
        <v/>
      </c>
      <c r="DS17" s="33" t="str">
        <f t="shared" si="3"/>
        <v/>
      </c>
      <c r="DT17" s="33" t="str">
        <f t="shared" si="4"/>
        <v/>
      </c>
      <c r="DU17" s="33" t="str">
        <f t="shared" si="5"/>
        <v/>
      </c>
      <c r="DV17" s="33" t="str">
        <f t="shared" si="6"/>
        <v/>
      </c>
      <c r="DW17" s="33" t="str">
        <f t="shared" si="7"/>
        <v/>
      </c>
      <c r="DX17" s="33" t="str">
        <f t="shared" si="8"/>
        <v/>
      </c>
      <c r="DY17" s="33" t="str">
        <f t="shared" si="9"/>
        <v/>
      </c>
      <c r="DZ17" s="29"/>
      <c r="EA17" s="29"/>
      <c r="EB17" s="29"/>
      <c r="EC17" s="29"/>
      <c r="ED17" s="34" t="str">
        <f t="shared" si="10"/>
        <v/>
      </c>
      <c r="EE17" s="35" t="str">
        <f t="shared" si="11"/>
        <v/>
      </c>
      <c r="EF17" s="33" t="str">
        <f t="shared" si="12"/>
        <v/>
      </c>
      <c r="EG17" s="33" t="str">
        <f t="shared" si="13"/>
        <v/>
      </c>
      <c r="EH17" s="33" t="str">
        <f t="shared" si="14"/>
        <v/>
      </c>
      <c r="EI17" s="33" t="str">
        <f t="shared" si="15"/>
        <v/>
      </c>
      <c r="EJ17" s="33" t="str">
        <f t="shared" si="16"/>
        <v/>
      </c>
      <c r="EK17" s="33" t="str">
        <f t="shared" si="17"/>
        <v/>
      </c>
      <c r="EL17" s="33" t="str">
        <f t="shared" si="18"/>
        <v/>
      </c>
      <c r="EM17" s="29"/>
      <c r="EN17" s="29"/>
      <c r="EO17" s="29"/>
      <c r="EP17" s="29"/>
      <c r="EQ17" s="34" t="str">
        <f t="shared" si="19"/>
        <v/>
      </c>
      <c r="ER17" s="35" t="str">
        <f t="shared" si="20"/>
        <v/>
      </c>
      <c r="ES17" s="33" t="str">
        <f t="shared" si="21"/>
        <v/>
      </c>
      <c r="ET17" s="33" t="str">
        <f t="shared" si="22"/>
        <v/>
      </c>
      <c r="EU17" s="33" t="str">
        <f t="shared" si="23"/>
        <v/>
      </c>
      <c r="EV17" s="33" t="str">
        <f t="shared" si="24"/>
        <v/>
      </c>
      <c r="EW17" s="33" t="str">
        <f t="shared" si="25"/>
        <v/>
      </c>
      <c r="EX17" s="33" t="str">
        <f t="shared" si="26"/>
        <v/>
      </c>
      <c r="EY17" s="33" t="str">
        <f t="shared" si="27"/>
        <v/>
      </c>
      <c r="EZ17" s="29"/>
      <c r="FA17" s="29"/>
      <c r="FB17" s="29"/>
      <c r="FC17" s="29"/>
      <c r="FD17" s="34" t="str">
        <f t="shared" si="28"/>
        <v/>
      </c>
      <c r="FE17" s="35" t="str">
        <f t="shared" si="29"/>
        <v/>
      </c>
      <c r="FF17" s="33" t="str">
        <f t="shared" si="30"/>
        <v/>
      </c>
      <c r="FG17" s="33" t="str">
        <f t="shared" si="31"/>
        <v/>
      </c>
      <c r="FH17" s="33" t="str">
        <f t="shared" si="32"/>
        <v/>
      </c>
      <c r="FI17" s="33" t="str">
        <f t="shared" si="33"/>
        <v/>
      </c>
      <c r="FJ17" s="33" t="str">
        <f t="shared" si="34"/>
        <v/>
      </c>
      <c r="FK17" s="33" t="str">
        <f t="shared" si="35"/>
        <v/>
      </c>
      <c r="FL17" s="33" t="str">
        <f t="shared" si="36"/>
        <v/>
      </c>
      <c r="FM17" s="34" t="str">
        <f t="shared" si="37"/>
        <v/>
      </c>
      <c r="FN17" s="35" t="str">
        <f t="shared" si="38"/>
        <v/>
      </c>
      <c r="FO17" s="30"/>
      <c r="FP17" s="30"/>
      <c r="FQ17" s="30"/>
      <c r="FR17" s="30"/>
      <c r="FS17" s="30"/>
      <c r="FT17" s="30"/>
      <c r="FU17" s="30"/>
      <c r="FV17" s="30"/>
      <c r="FW17" s="31" t="str">
        <f t="shared" si="39"/>
        <v/>
      </c>
      <c r="FX17" s="32" t="str">
        <f t="shared" si="40"/>
        <v/>
      </c>
      <c r="FY17" s="31" t="str">
        <f t="shared" si="41"/>
        <v/>
      </c>
      <c r="FZ17" s="32" t="str">
        <f t="shared" si="42"/>
        <v/>
      </c>
    </row>
    <row r="18" spans="1:182" s="1" customFormat="1" ht="24.75" customHeight="1" x14ac:dyDescent="0.3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7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36" t="str">
        <f t="shared" si="0"/>
        <v/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8"/>
      <c r="DQ18" s="33" t="str">
        <f t="shared" si="1"/>
        <v/>
      </c>
      <c r="DR18" s="33" t="str">
        <f t="shared" si="2"/>
        <v/>
      </c>
      <c r="DS18" s="33" t="str">
        <f t="shared" si="3"/>
        <v/>
      </c>
      <c r="DT18" s="33" t="str">
        <f t="shared" si="4"/>
        <v/>
      </c>
      <c r="DU18" s="33" t="str">
        <f t="shared" si="5"/>
        <v/>
      </c>
      <c r="DV18" s="33" t="str">
        <f t="shared" si="6"/>
        <v/>
      </c>
      <c r="DW18" s="33" t="str">
        <f t="shared" si="7"/>
        <v/>
      </c>
      <c r="DX18" s="33" t="str">
        <f t="shared" si="8"/>
        <v/>
      </c>
      <c r="DY18" s="33" t="str">
        <f t="shared" si="9"/>
        <v/>
      </c>
      <c r="DZ18" s="29"/>
      <c r="EA18" s="29"/>
      <c r="EB18" s="29"/>
      <c r="EC18" s="29"/>
      <c r="ED18" s="34" t="str">
        <f t="shared" si="10"/>
        <v/>
      </c>
      <c r="EE18" s="35" t="str">
        <f t="shared" si="11"/>
        <v/>
      </c>
      <c r="EF18" s="33" t="str">
        <f t="shared" si="12"/>
        <v/>
      </c>
      <c r="EG18" s="33" t="str">
        <f t="shared" si="13"/>
        <v/>
      </c>
      <c r="EH18" s="33" t="str">
        <f t="shared" si="14"/>
        <v/>
      </c>
      <c r="EI18" s="33" t="str">
        <f t="shared" si="15"/>
        <v/>
      </c>
      <c r="EJ18" s="33" t="str">
        <f t="shared" si="16"/>
        <v/>
      </c>
      <c r="EK18" s="33" t="str">
        <f t="shared" si="17"/>
        <v/>
      </c>
      <c r="EL18" s="33" t="str">
        <f t="shared" si="18"/>
        <v/>
      </c>
      <c r="EM18" s="29"/>
      <c r="EN18" s="29"/>
      <c r="EO18" s="29"/>
      <c r="EP18" s="29"/>
      <c r="EQ18" s="34" t="str">
        <f t="shared" si="19"/>
        <v/>
      </c>
      <c r="ER18" s="35" t="str">
        <f t="shared" si="20"/>
        <v/>
      </c>
      <c r="ES18" s="33" t="str">
        <f t="shared" si="21"/>
        <v/>
      </c>
      <c r="ET18" s="33" t="str">
        <f t="shared" si="22"/>
        <v/>
      </c>
      <c r="EU18" s="33" t="str">
        <f t="shared" si="23"/>
        <v/>
      </c>
      <c r="EV18" s="33" t="str">
        <f t="shared" si="24"/>
        <v/>
      </c>
      <c r="EW18" s="33" t="str">
        <f t="shared" si="25"/>
        <v/>
      </c>
      <c r="EX18" s="33" t="str">
        <f t="shared" si="26"/>
        <v/>
      </c>
      <c r="EY18" s="33" t="str">
        <f t="shared" si="27"/>
        <v/>
      </c>
      <c r="EZ18" s="29"/>
      <c r="FA18" s="29"/>
      <c r="FB18" s="29"/>
      <c r="FC18" s="29"/>
      <c r="FD18" s="34" t="str">
        <f t="shared" si="28"/>
        <v/>
      </c>
      <c r="FE18" s="35" t="str">
        <f t="shared" si="29"/>
        <v/>
      </c>
      <c r="FF18" s="33" t="str">
        <f t="shared" si="30"/>
        <v/>
      </c>
      <c r="FG18" s="33" t="str">
        <f t="shared" si="31"/>
        <v/>
      </c>
      <c r="FH18" s="33" t="str">
        <f t="shared" si="32"/>
        <v/>
      </c>
      <c r="FI18" s="33" t="str">
        <f t="shared" si="33"/>
        <v/>
      </c>
      <c r="FJ18" s="33" t="str">
        <f t="shared" si="34"/>
        <v/>
      </c>
      <c r="FK18" s="33" t="str">
        <f t="shared" si="35"/>
        <v/>
      </c>
      <c r="FL18" s="33" t="str">
        <f t="shared" si="36"/>
        <v/>
      </c>
      <c r="FM18" s="34" t="str">
        <f t="shared" si="37"/>
        <v/>
      </c>
      <c r="FN18" s="35" t="str">
        <f t="shared" si="38"/>
        <v/>
      </c>
      <c r="FO18" s="30"/>
      <c r="FP18" s="30"/>
      <c r="FQ18" s="30"/>
      <c r="FR18" s="30"/>
      <c r="FS18" s="30"/>
      <c r="FT18" s="30"/>
      <c r="FU18" s="30"/>
      <c r="FV18" s="30"/>
      <c r="FW18" s="31" t="str">
        <f t="shared" si="39"/>
        <v/>
      </c>
      <c r="FX18" s="32" t="str">
        <f t="shared" si="40"/>
        <v/>
      </c>
      <c r="FY18" s="31" t="str">
        <f t="shared" si="41"/>
        <v/>
      </c>
      <c r="FZ18" s="32" t="str">
        <f t="shared" si="42"/>
        <v/>
      </c>
    </row>
    <row r="19" spans="1:182" s="1" customFormat="1" ht="24.75" customHeight="1" x14ac:dyDescent="0.3">
      <c r="A19" s="14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7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36" t="str">
        <f t="shared" si="0"/>
        <v/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8"/>
      <c r="DQ19" s="33" t="str">
        <f t="shared" si="1"/>
        <v/>
      </c>
      <c r="DR19" s="33" t="str">
        <f t="shared" si="2"/>
        <v/>
      </c>
      <c r="DS19" s="33" t="str">
        <f t="shared" si="3"/>
        <v/>
      </c>
      <c r="DT19" s="33" t="str">
        <f t="shared" si="4"/>
        <v/>
      </c>
      <c r="DU19" s="33" t="str">
        <f t="shared" si="5"/>
        <v/>
      </c>
      <c r="DV19" s="33" t="str">
        <f t="shared" si="6"/>
        <v/>
      </c>
      <c r="DW19" s="33" t="str">
        <f t="shared" si="7"/>
        <v/>
      </c>
      <c r="DX19" s="33" t="str">
        <f t="shared" si="8"/>
        <v/>
      </c>
      <c r="DY19" s="33" t="str">
        <f t="shared" si="9"/>
        <v/>
      </c>
      <c r="DZ19" s="29"/>
      <c r="EA19" s="29"/>
      <c r="EB19" s="29"/>
      <c r="EC19" s="29"/>
      <c r="ED19" s="34" t="str">
        <f t="shared" si="10"/>
        <v/>
      </c>
      <c r="EE19" s="35" t="str">
        <f t="shared" si="11"/>
        <v/>
      </c>
      <c r="EF19" s="33" t="str">
        <f t="shared" si="12"/>
        <v/>
      </c>
      <c r="EG19" s="33" t="str">
        <f t="shared" si="13"/>
        <v/>
      </c>
      <c r="EH19" s="33" t="str">
        <f t="shared" si="14"/>
        <v/>
      </c>
      <c r="EI19" s="33" t="str">
        <f t="shared" si="15"/>
        <v/>
      </c>
      <c r="EJ19" s="33" t="str">
        <f t="shared" si="16"/>
        <v/>
      </c>
      <c r="EK19" s="33" t="str">
        <f t="shared" si="17"/>
        <v/>
      </c>
      <c r="EL19" s="33" t="str">
        <f t="shared" si="18"/>
        <v/>
      </c>
      <c r="EM19" s="29"/>
      <c r="EN19" s="29"/>
      <c r="EO19" s="29"/>
      <c r="EP19" s="29"/>
      <c r="EQ19" s="34" t="str">
        <f t="shared" si="19"/>
        <v/>
      </c>
      <c r="ER19" s="35" t="str">
        <f t="shared" si="20"/>
        <v/>
      </c>
      <c r="ES19" s="33" t="str">
        <f t="shared" si="21"/>
        <v/>
      </c>
      <c r="ET19" s="33" t="str">
        <f t="shared" si="22"/>
        <v/>
      </c>
      <c r="EU19" s="33" t="str">
        <f t="shared" si="23"/>
        <v/>
      </c>
      <c r="EV19" s="33" t="str">
        <f t="shared" si="24"/>
        <v/>
      </c>
      <c r="EW19" s="33" t="str">
        <f t="shared" si="25"/>
        <v/>
      </c>
      <c r="EX19" s="33" t="str">
        <f t="shared" si="26"/>
        <v/>
      </c>
      <c r="EY19" s="33" t="str">
        <f t="shared" si="27"/>
        <v/>
      </c>
      <c r="EZ19" s="29"/>
      <c r="FA19" s="29"/>
      <c r="FB19" s="29"/>
      <c r="FC19" s="29"/>
      <c r="FD19" s="34" t="str">
        <f t="shared" si="28"/>
        <v/>
      </c>
      <c r="FE19" s="35" t="str">
        <f t="shared" si="29"/>
        <v/>
      </c>
      <c r="FF19" s="33" t="str">
        <f t="shared" si="30"/>
        <v/>
      </c>
      <c r="FG19" s="33" t="str">
        <f t="shared" si="31"/>
        <v/>
      </c>
      <c r="FH19" s="33" t="str">
        <f t="shared" si="32"/>
        <v/>
      </c>
      <c r="FI19" s="33" t="str">
        <f t="shared" si="33"/>
        <v/>
      </c>
      <c r="FJ19" s="33" t="str">
        <f t="shared" si="34"/>
        <v/>
      </c>
      <c r="FK19" s="33" t="str">
        <f t="shared" si="35"/>
        <v/>
      </c>
      <c r="FL19" s="33" t="str">
        <f t="shared" si="36"/>
        <v/>
      </c>
      <c r="FM19" s="34" t="str">
        <f t="shared" si="37"/>
        <v/>
      </c>
      <c r="FN19" s="35" t="str">
        <f t="shared" si="38"/>
        <v/>
      </c>
      <c r="FO19" s="30"/>
      <c r="FP19" s="30"/>
      <c r="FQ19" s="30"/>
      <c r="FR19" s="30"/>
      <c r="FS19" s="30"/>
      <c r="FT19" s="30"/>
      <c r="FU19" s="30"/>
      <c r="FV19" s="30"/>
      <c r="FW19" s="31" t="str">
        <f t="shared" si="39"/>
        <v/>
      </c>
      <c r="FX19" s="32" t="str">
        <f t="shared" si="40"/>
        <v/>
      </c>
      <c r="FY19" s="31" t="str">
        <f t="shared" si="41"/>
        <v/>
      </c>
      <c r="FZ19" s="32" t="str">
        <f t="shared" si="42"/>
        <v/>
      </c>
    </row>
    <row r="20" spans="1:182" s="1" customFormat="1" ht="24.75" customHeight="1" x14ac:dyDescent="0.3">
      <c r="A20" s="14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7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36" t="str">
        <f t="shared" si="0"/>
        <v/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8"/>
      <c r="DQ20" s="33" t="str">
        <f t="shared" si="1"/>
        <v/>
      </c>
      <c r="DR20" s="33" t="str">
        <f t="shared" si="2"/>
        <v/>
      </c>
      <c r="DS20" s="33" t="str">
        <f t="shared" si="3"/>
        <v/>
      </c>
      <c r="DT20" s="33" t="str">
        <f t="shared" si="4"/>
        <v/>
      </c>
      <c r="DU20" s="33" t="str">
        <f t="shared" si="5"/>
        <v/>
      </c>
      <c r="DV20" s="33" t="str">
        <f t="shared" si="6"/>
        <v/>
      </c>
      <c r="DW20" s="33" t="str">
        <f t="shared" si="7"/>
        <v/>
      </c>
      <c r="DX20" s="33" t="str">
        <f t="shared" si="8"/>
        <v/>
      </c>
      <c r="DY20" s="33" t="str">
        <f t="shared" si="9"/>
        <v/>
      </c>
      <c r="DZ20" s="29"/>
      <c r="EA20" s="29"/>
      <c r="EB20" s="29"/>
      <c r="EC20" s="29"/>
      <c r="ED20" s="34" t="str">
        <f t="shared" si="10"/>
        <v/>
      </c>
      <c r="EE20" s="35" t="str">
        <f t="shared" si="11"/>
        <v/>
      </c>
      <c r="EF20" s="33" t="str">
        <f t="shared" si="12"/>
        <v/>
      </c>
      <c r="EG20" s="33" t="str">
        <f t="shared" si="13"/>
        <v/>
      </c>
      <c r="EH20" s="33" t="str">
        <f t="shared" si="14"/>
        <v/>
      </c>
      <c r="EI20" s="33" t="str">
        <f t="shared" si="15"/>
        <v/>
      </c>
      <c r="EJ20" s="33" t="str">
        <f t="shared" si="16"/>
        <v/>
      </c>
      <c r="EK20" s="33" t="str">
        <f t="shared" si="17"/>
        <v/>
      </c>
      <c r="EL20" s="33" t="str">
        <f t="shared" si="18"/>
        <v/>
      </c>
      <c r="EM20" s="29"/>
      <c r="EN20" s="29"/>
      <c r="EO20" s="29"/>
      <c r="EP20" s="29"/>
      <c r="EQ20" s="34" t="str">
        <f t="shared" si="19"/>
        <v/>
      </c>
      <c r="ER20" s="35" t="str">
        <f t="shared" si="20"/>
        <v/>
      </c>
      <c r="ES20" s="33" t="str">
        <f t="shared" si="21"/>
        <v/>
      </c>
      <c r="ET20" s="33" t="str">
        <f t="shared" si="22"/>
        <v/>
      </c>
      <c r="EU20" s="33" t="str">
        <f t="shared" si="23"/>
        <v/>
      </c>
      <c r="EV20" s="33" t="str">
        <f t="shared" si="24"/>
        <v/>
      </c>
      <c r="EW20" s="33" t="str">
        <f t="shared" si="25"/>
        <v/>
      </c>
      <c r="EX20" s="33" t="str">
        <f t="shared" si="26"/>
        <v/>
      </c>
      <c r="EY20" s="33" t="str">
        <f t="shared" si="27"/>
        <v/>
      </c>
      <c r="EZ20" s="29"/>
      <c r="FA20" s="29"/>
      <c r="FB20" s="29"/>
      <c r="FC20" s="29"/>
      <c r="FD20" s="34" t="str">
        <f t="shared" si="28"/>
        <v/>
      </c>
      <c r="FE20" s="35" t="str">
        <f t="shared" si="29"/>
        <v/>
      </c>
      <c r="FF20" s="33" t="str">
        <f t="shared" si="30"/>
        <v/>
      </c>
      <c r="FG20" s="33" t="str">
        <f t="shared" si="31"/>
        <v/>
      </c>
      <c r="FH20" s="33" t="str">
        <f t="shared" si="32"/>
        <v/>
      </c>
      <c r="FI20" s="33" t="str">
        <f t="shared" si="33"/>
        <v/>
      </c>
      <c r="FJ20" s="33" t="str">
        <f t="shared" si="34"/>
        <v/>
      </c>
      <c r="FK20" s="33" t="str">
        <f t="shared" si="35"/>
        <v/>
      </c>
      <c r="FL20" s="33" t="str">
        <f t="shared" si="36"/>
        <v/>
      </c>
      <c r="FM20" s="34" t="str">
        <f t="shared" si="37"/>
        <v/>
      </c>
      <c r="FN20" s="35" t="str">
        <f t="shared" si="38"/>
        <v/>
      </c>
      <c r="FO20" s="30"/>
      <c r="FP20" s="30"/>
      <c r="FQ20" s="30"/>
      <c r="FR20" s="30"/>
      <c r="FS20" s="30"/>
      <c r="FT20" s="30"/>
      <c r="FU20" s="30"/>
      <c r="FV20" s="30"/>
      <c r="FW20" s="31" t="str">
        <f t="shared" si="39"/>
        <v/>
      </c>
      <c r="FX20" s="32" t="str">
        <f t="shared" si="40"/>
        <v/>
      </c>
      <c r="FY20" s="31" t="str">
        <f t="shared" si="41"/>
        <v/>
      </c>
      <c r="FZ20" s="32" t="str">
        <f t="shared" si="42"/>
        <v/>
      </c>
    </row>
    <row r="21" spans="1:182" s="1" customFormat="1" ht="24.75" customHeight="1" x14ac:dyDescent="0.3">
      <c r="A21" s="144" t="s">
        <v>288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7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6" t="str">
        <f t="shared" si="0"/>
        <v/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8"/>
      <c r="DQ21" s="33" t="str">
        <f t="shared" si="1"/>
        <v/>
      </c>
      <c r="DR21" s="33" t="str">
        <f t="shared" si="2"/>
        <v/>
      </c>
      <c r="DS21" s="33" t="str">
        <f t="shared" si="3"/>
        <v/>
      </c>
      <c r="DT21" s="33" t="str">
        <f t="shared" si="4"/>
        <v/>
      </c>
      <c r="DU21" s="33" t="str">
        <f t="shared" si="5"/>
        <v/>
      </c>
      <c r="DV21" s="33" t="str">
        <f t="shared" si="6"/>
        <v/>
      </c>
      <c r="DW21" s="33" t="str">
        <f t="shared" si="7"/>
        <v/>
      </c>
      <c r="DX21" s="33" t="str">
        <f t="shared" si="8"/>
        <v/>
      </c>
      <c r="DY21" s="33" t="str">
        <f t="shared" si="9"/>
        <v/>
      </c>
      <c r="DZ21" s="29"/>
      <c r="EA21" s="29"/>
      <c r="EB21" s="29"/>
      <c r="EC21" s="29"/>
      <c r="ED21" s="34" t="str">
        <f t="shared" si="10"/>
        <v/>
      </c>
      <c r="EE21" s="35" t="str">
        <f t="shared" si="11"/>
        <v/>
      </c>
      <c r="EF21" s="33" t="str">
        <f t="shared" si="12"/>
        <v/>
      </c>
      <c r="EG21" s="33" t="str">
        <f t="shared" si="13"/>
        <v/>
      </c>
      <c r="EH21" s="33" t="str">
        <f t="shared" si="14"/>
        <v/>
      </c>
      <c r="EI21" s="33" t="str">
        <f t="shared" si="15"/>
        <v/>
      </c>
      <c r="EJ21" s="33" t="str">
        <f t="shared" si="16"/>
        <v/>
      </c>
      <c r="EK21" s="33" t="str">
        <f t="shared" si="17"/>
        <v/>
      </c>
      <c r="EL21" s="33" t="str">
        <f t="shared" si="18"/>
        <v/>
      </c>
      <c r="EM21" s="29"/>
      <c r="EN21" s="29"/>
      <c r="EO21" s="29"/>
      <c r="EP21" s="29"/>
      <c r="EQ21" s="34" t="str">
        <f t="shared" si="19"/>
        <v/>
      </c>
      <c r="ER21" s="35" t="str">
        <f t="shared" si="20"/>
        <v/>
      </c>
      <c r="ES21" s="33" t="str">
        <f t="shared" si="21"/>
        <v/>
      </c>
      <c r="ET21" s="33" t="str">
        <f t="shared" si="22"/>
        <v/>
      </c>
      <c r="EU21" s="33" t="str">
        <f t="shared" si="23"/>
        <v/>
      </c>
      <c r="EV21" s="33" t="str">
        <f t="shared" si="24"/>
        <v/>
      </c>
      <c r="EW21" s="33" t="str">
        <f t="shared" si="25"/>
        <v/>
      </c>
      <c r="EX21" s="33" t="str">
        <f t="shared" si="26"/>
        <v/>
      </c>
      <c r="EY21" s="33" t="str">
        <f t="shared" si="27"/>
        <v/>
      </c>
      <c r="EZ21" s="29"/>
      <c r="FA21" s="29"/>
      <c r="FB21" s="29"/>
      <c r="FC21" s="29"/>
      <c r="FD21" s="34" t="str">
        <f t="shared" si="28"/>
        <v/>
      </c>
      <c r="FE21" s="35" t="str">
        <f t="shared" si="29"/>
        <v/>
      </c>
      <c r="FF21" s="33" t="str">
        <f t="shared" si="30"/>
        <v/>
      </c>
      <c r="FG21" s="33" t="str">
        <f t="shared" si="31"/>
        <v/>
      </c>
      <c r="FH21" s="33" t="str">
        <f t="shared" si="32"/>
        <v/>
      </c>
      <c r="FI21" s="33" t="str">
        <f t="shared" si="33"/>
        <v/>
      </c>
      <c r="FJ21" s="33" t="str">
        <f t="shared" si="34"/>
        <v/>
      </c>
      <c r="FK21" s="33" t="str">
        <f t="shared" si="35"/>
        <v/>
      </c>
      <c r="FL21" s="33" t="str">
        <f t="shared" si="36"/>
        <v/>
      </c>
      <c r="FM21" s="34" t="str">
        <f t="shared" si="37"/>
        <v/>
      </c>
      <c r="FN21" s="35" t="str">
        <f t="shared" si="38"/>
        <v/>
      </c>
      <c r="FO21" s="30"/>
      <c r="FP21" s="30"/>
      <c r="FQ21" s="30"/>
      <c r="FR21" s="30"/>
      <c r="FS21" s="30"/>
      <c r="FT21" s="30"/>
      <c r="FU21" s="30"/>
      <c r="FV21" s="30"/>
      <c r="FW21" s="31" t="str">
        <f t="shared" si="39"/>
        <v/>
      </c>
      <c r="FX21" s="32" t="str">
        <f t="shared" si="40"/>
        <v/>
      </c>
      <c r="FY21" s="31" t="str">
        <f t="shared" si="41"/>
        <v/>
      </c>
      <c r="FZ21" s="32" t="str">
        <f t="shared" si="42"/>
        <v/>
      </c>
    </row>
    <row r="22" spans="1:182" s="1" customFormat="1" ht="24.75" customHeight="1" x14ac:dyDescent="0.3">
      <c r="A22" s="14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7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36" t="str">
        <f t="shared" si="0"/>
        <v/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8"/>
      <c r="DQ22" s="33" t="str">
        <f t="shared" si="1"/>
        <v/>
      </c>
      <c r="DR22" s="33" t="str">
        <f t="shared" si="2"/>
        <v/>
      </c>
      <c r="DS22" s="33" t="str">
        <f t="shared" si="3"/>
        <v/>
      </c>
      <c r="DT22" s="33" t="str">
        <f t="shared" si="4"/>
        <v/>
      </c>
      <c r="DU22" s="33" t="str">
        <f t="shared" si="5"/>
        <v/>
      </c>
      <c r="DV22" s="33" t="str">
        <f t="shared" si="6"/>
        <v/>
      </c>
      <c r="DW22" s="33" t="str">
        <f t="shared" si="7"/>
        <v/>
      </c>
      <c r="DX22" s="33" t="str">
        <f t="shared" si="8"/>
        <v/>
      </c>
      <c r="DY22" s="33" t="str">
        <f t="shared" si="9"/>
        <v/>
      </c>
      <c r="DZ22" s="29"/>
      <c r="EA22" s="29"/>
      <c r="EB22" s="29"/>
      <c r="EC22" s="29"/>
      <c r="ED22" s="34" t="str">
        <f t="shared" si="10"/>
        <v/>
      </c>
      <c r="EE22" s="35" t="str">
        <f t="shared" si="11"/>
        <v/>
      </c>
      <c r="EF22" s="33" t="str">
        <f t="shared" si="12"/>
        <v/>
      </c>
      <c r="EG22" s="33" t="str">
        <f t="shared" si="13"/>
        <v/>
      </c>
      <c r="EH22" s="33" t="str">
        <f t="shared" si="14"/>
        <v/>
      </c>
      <c r="EI22" s="33" t="str">
        <f t="shared" si="15"/>
        <v/>
      </c>
      <c r="EJ22" s="33" t="str">
        <f t="shared" si="16"/>
        <v/>
      </c>
      <c r="EK22" s="33" t="str">
        <f t="shared" si="17"/>
        <v/>
      </c>
      <c r="EL22" s="33" t="str">
        <f t="shared" si="18"/>
        <v/>
      </c>
      <c r="EM22" s="29"/>
      <c r="EN22" s="29"/>
      <c r="EO22" s="29"/>
      <c r="EP22" s="29"/>
      <c r="EQ22" s="34" t="str">
        <f t="shared" si="19"/>
        <v/>
      </c>
      <c r="ER22" s="35" t="str">
        <f t="shared" si="20"/>
        <v/>
      </c>
      <c r="ES22" s="33" t="str">
        <f t="shared" si="21"/>
        <v/>
      </c>
      <c r="ET22" s="33" t="str">
        <f t="shared" si="22"/>
        <v/>
      </c>
      <c r="EU22" s="33" t="str">
        <f t="shared" si="23"/>
        <v/>
      </c>
      <c r="EV22" s="33" t="str">
        <f t="shared" si="24"/>
        <v/>
      </c>
      <c r="EW22" s="33" t="str">
        <f t="shared" si="25"/>
        <v/>
      </c>
      <c r="EX22" s="33" t="str">
        <f t="shared" si="26"/>
        <v/>
      </c>
      <c r="EY22" s="33" t="str">
        <f t="shared" si="27"/>
        <v/>
      </c>
      <c r="EZ22" s="29"/>
      <c r="FA22" s="29"/>
      <c r="FB22" s="29"/>
      <c r="FC22" s="29"/>
      <c r="FD22" s="34" t="str">
        <f t="shared" si="28"/>
        <v/>
      </c>
      <c r="FE22" s="35" t="str">
        <f t="shared" si="29"/>
        <v/>
      </c>
      <c r="FF22" s="33" t="str">
        <f t="shared" si="30"/>
        <v/>
      </c>
      <c r="FG22" s="33" t="str">
        <f t="shared" si="31"/>
        <v/>
      </c>
      <c r="FH22" s="33" t="str">
        <f t="shared" si="32"/>
        <v/>
      </c>
      <c r="FI22" s="33" t="str">
        <f t="shared" si="33"/>
        <v/>
      </c>
      <c r="FJ22" s="33" t="str">
        <f t="shared" si="34"/>
        <v/>
      </c>
      <c r="FK22" s="33" t="str">
        <f t="shared" si="35"/>
        <v/>
      </c>
      <c r="FL22" s="33" t="str">
        <f t="shared" si="36"/>
        <v/>
      </c>
      <c r="FM22" s="34" t="str">
        <f t="shared" si="37"/>
        <v/>
      </c>
      <c r="FN22" s="35" t="str">
        <f t="shared" si="38"/>
        <v/>
      </c>
      <c r="FO22" s="30"/>
      <c r="FP22" s="30"/>
      <c r="FQ22" s="30"/>
      <c r="FR22" s="30"/>
      <c r="FS22" s="30"/>
      <c r="FT22" s="30"/>
      <c r="FU22" s="30"/>
      <c r="FV22" s="30"/>
      <c r="FW22" s="31" t="str">
        <f t="shared" si="39"/>
        <v/>
      </c>
      <c r="FX22" s="32" t="str">
        <f t="shared" si="40"/>
        <v/>
      </c>
      <c r="FY22" s="31" t="str">
        <f t="shared" si="41"/>
        <v/>
      </c>
      <c r="FZ22" s="32" t="str">
        <f t="shared" si="42"/>
        <v/>
      </c>
    </row>
    <row r="23" spans="1:182" s="1" customFormat="1" ht="24.75" customHeight="1" x14ac:dyDescent="0.3">
      <c r="A23" s="14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36" t="str">
        <f t="shared" si="0"/>
        <v/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8"/>
      <c r="DQ23" s="33" t="str">
        <f t="shared" si="1"/>
        <v/>
      </c>
      <c r="DR23" s="33" t="str">
        <f t="shared" si="2"/>
        <v/>
      </c>
      <c r="DS23" s="33" t="str">
        <f t="shared" si="3"/>
        <v/>
      </c>
      <c r="DT23" s="33" t="str">
        <f t="shared" si="4"/>
        <v/>
      </c>
      <c r="DU23" s="33" t="str">
        <f t="shared" si="5"/>
        <v/>
      </c>
      <c r="DV23" s="33" t="str">
        <f t="shared" si="6"/>
        <v/>
      </c>
      <c r="DW23" s="33" t="str">
        <f t="shared" si="7"/>
        <v/>
      </c>
      <c r="DX23" s="33" t="str">
        <f t="shared" si="8"/>
        <v/>
      </c>
      <c r="DY23" s="33" t="str">
        <f t="shared" si="9"/>
        <v/>
      </c>
      <c r="DZ23" s="29"/>
      <c r="EA23" s="29"/>
      <c r="EB23" s="29"/>
      <c r="EC23" s="29"/>
      <c r="ED23" s="34" t="str">
        <f t="shared" si="10"/>
        <v/>
      </c>
      <c r="EE23" s="35" t="str">
        <f t="shared" si="11"/>
        <v/>
      </c>
      <c r="EF23" s="33" t="str">
        <f t="shared" si="12"/>
        <v/>
      </c>
      <c r="EG23" s="33" t="str">
        <f t="shared" si="13"/>
        <v/>
      </c>
      <c r="EH23" s="33" t="str">
        <f t="shared" si="14"/>
        <v/>
      </c>
      <c r="EI23" s="33" t="str">
        <f t="shared" si="15"/>
        <v/>
      </c>
      <c r="EJ23" s="33" t="str">
        <f t="shared" si="16"/>
        <v/>
      </c>
      <c r="EK23" s="33" t="str">
        <f t="shared" si="17"/>
        <v/>
      </c>
      <c r="EL23" s="33" t="str">
        <f t="shared" si="18"/>
        <v/>
      </c>
      <c r="EM23" s="29"/>
      <c r="EN23" s="29"/>
      <c r="EO23" s="29"/>
      <c r="EP23" s="29"/>
      <c r="EQ23" s="34" t="str">
        <f t="shared" si="19"/>
        <v/>
      </c>
      <c r="ER23" s="35" t="str">
        <f t="shared" si="20"/>
        <v/>
      </c>
      <c r="ES23" s="33" t="str">
        <f t="shared" si="21"/>
        <v/>
      </c>
      <c r="ET23" s="33" t="str">
        <f t="shared" si="22"/>
        <v/>
      </c>
      <c r="EU23" s="33" t="str">
        <f t="shared" si="23"/>
        <v/>
      </c>
      <c r="EV23" s="33" t="str">
        <f t="shared" si="24"/>
        <v/>
      </c>
      <c r="EW23" s="33" t="str">
        <f t="shared" si="25"/>
        <v/>
      </c>
      <c r="EX23" s="33" t="str">
        <f t="shared" si="26"/>
        <v/>
      </c>
      <c r="EY23" s="33" t="str">
        <f t="shared" si="27"/>
        <v/>
      </c>
      <c r="EZ23" s="29"/>
      <c r="FA23" s="29"/>
      <c r="FB23" s="29"/>
      <c r="FC23" s="29"/>
      <c r="FD23" s="34" t="str">
        <f t="shared" si="28"/>
        <v/>
      </c>
      <c r="FE23" s="35" t="str">
        <f t="shared" si="29"/>
        <v/>
      </c>
      <c r="FF23" s="33" t="str">
        <f t="shared" si="30"/>
        <v/>
      </c>
      <c r="FG23" s="33" t="str">
        <f t="shared" si="31"/>
        <v/>
      </c>
      <c r="FH23" s="33" t="str">
        <f t="shared" si="32"/>
        <v/>
      </c>
      <c r="FI23" s="33" t="str">
        <f t="shared" si="33"/>
        <v/>
      </c>
      <c r="FJ23" s="33" t="str">
        <f t="shared" si="34"/>
        <v/>
      </c>
      <c r="FK23" s="33" t="str">
        <f t="shared" si="35"/>
        <v/>
      </c>
      <c r="FL23" s="33" t="str">
        <f t="shared" si="36"/>
        <v/>
      </c>
      <c r="FM23" s="34" t="str">
        <f t="shared" si="37"/>
        <v/>
      </c>
      <c r="FN23" s="35" t="str">
        <f t="shared" si="38"/>
        <v/>
      </c>
      <c r="FO23" s="30"/>
      <c r="FP23" s="30"/>
      <c r="FQ23" s="30"/>
      <c r="FR23" s="30"/>
      <c r="FS23" s="30"/>
      <c r="FT23" s="30"/>
      <c r="FU23" s="30"/>
      <c r="FV23" s="30"/>
      <c r="FW23" s="31" t="str">
        <f t="shared" si="39"/>
        <v/>
      </c>
      <c r="FX23" s="32" t="str">
        <f t="shared" si="40"/>
        <v/>
      </c>
      <c r="FY23" s="31" t="str">
        <f t="shared" si="41"/>
        <v/>
      </c>
      <c r="FZ23" s="32" t="str">
        <f t="shared" si="42"/>
        <v/>
      </c>
    </row>
    <row r="24" spans="1:182" s="1" customFormat="1" ht="24.75" customHeight="1" x14ac:dyDescent="0.3">
      <c r="A24" s="14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36" t="str">
        <f t="shared" si="0"/>
        <v/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8"/>
      <c r="DQ24" s="33" t="str">
        <f t="shared" si="1"/>
        <v/>
      </c>
      <c r="DR24" s="33" t="str">
        <f t="shared" si="2"/>
        <v/>
      </c>
      <c r="DS24" s="33" t="str">
        <f t="shared" si="3"/>
        <v/>
      </c>
      <c r="DT24" s="33" t="str">
        <f t="shared" si="4"/>
        <v/>
      </c>
      <c r="DU24" s="33" t="str">
        <f t="shared" si="5"/>
        <v/>
      </c>
      <c r="DV24" s="33" t="str">
        <f t="shared" si="6"/>
        <v/>
      </c>
      <c r="DW24" s="33" t="str">
        <f t="shared" si="7"/>
        <v/>
      </c>
      <c r="DX24" s="33" t="str">
        <f t="shared" si="8"/>
        <v/>
      </c>
      <c r="DY24" s="33" t="str">
        <f t="shared" si="9"/>
        <v/>
      </c>
      <c r="DZ24" s="29"/>
      <c r="EA24" s="29"/>
      <c r="EB24" s="29"/>
      <c r="EC24" s="29"/>
      <c r="ED24" s="34" t="str">
        <f t="shared" si="10"/>
        <v/>
      </c>
      <c r="EE24" s="35" t="str">
        <f t="shared" si="11"/>
        <v/>
      </c>
      <c r="EF24" s="33" t="str">
        <f t="shared" si="12"/>
        <v/>
      </c>
      <c r="EG24" s="33" t="str">
        <f t="shared" si="13"/>
        <v/>
      </c>
      <c r="EH24" s="33" t="str">
        <f t="shared" si="14"/>
        <v/>
      </c>
      <c r="EI24" s="33" t="str">
        <f t="shared" si="15"/>
        <v/>
      </c>
      <c r="EJ24" s="33" t="str">
        <f t="shared" si="16"/>
        <v/>
      </c>
      <c r="EK24" s="33" t="str">
        <f t="shared" si="17"/>
        <v/>
      </c>
      <c r="EL24" s="33" t="str">
        <f t="shared" si="18"/>
        <v/>
      </c>
      <c r="EM24" s="29"/>
      <c r="EN24" s="29"/>
      <c r="EO24" s="29"/>
      <c r="EP24" s="29"/>
      <c r="EQ24" s="34" t="str">
        <f t="shared" si="19"/>
        <v/>
      </c>
      <c r="ER24" s="35" t="str">
        <f t="shared" si="20"/>
        <v/>
      </c>
      <c r="ES24" s="33" t="str">
        <f t="shared" si="21"/>
        <v/>
      </c>
      <c r="ET24" s="33" t="str">
        <f t="shared" si="22"/>
        <v/>
      </c>
      <c r="EU24" s="33" t="str">
        <f t="shared" si="23"/>
        <v/>
      </c>
      <c r="EV24" s="33" t="str">
        <f t="shared" si="24"/>
        <v/>
      </c>
      <c r="EW24" s="33" t="str">
        <f t="shared" si="25"/>
        <v/>
      </c>
      <c r="EX24" s="33" t="str">
        <f t="shared" si="26"/>
        <v/>
      </c>
      <c r="EY24" s="33" t="str">
        <f t="shared" si="27"/>
        <v/>
      </c>
      <c r="EZ24" s="29"/>
      <c r="FA24" s="29"/>
      <c r="FB24" s="29"/>
      <c r="FC24" s="29"/>
      <c r="FD24" s="34" t="str">
        <f t="shared" si="28"/>
        <v/>
      </c>
      <c r="FE24" s="35" t="str">
        <f t="shared" si="29"/>
        <v/>
      </c>
      <c r="FF24" s="33" t="str">
        <f t="shared" si="30"/>
        <v/>
      </c>
      <c r="FG24" s="33" t="str">
        <f t="shared" si="31"/>
        <v/>
      </c>
      <c r="FH24" s="33" t="str">
        <f t="shared" si="32"/>
        <v/>
      </c>
      <c r="FI24" s="33" t="str">
        <f t="shared" si="33"/>
        <v/>
      </c>
      <c r="FJ24" s="33" t="str">
        <f t="shared" si="34"/>
        <v/>
      </c>
      <c r="FK24" s="33" t="str">
        <f t="shared" si="35"/>
        <v/>
      </c>
      <c r="FL24" s="33" t="str">
        <f t="shared" si="36"/>
        <v/>
      </c>
      <c r="FM24" s="34" t="str">
        <f t="shared" si="37"/>
        <v/>
      </c>
      <c r="FN24" s="35" t="str">
        <f t="shared" si="38"/>
        <v/>
      </c>
      <c r="FO24" s="30"/>
      <c r="FP24" s="30"/>
      <c r="FQ24" s="30"/>
      <c r="FR24" s="30"/>
      <c r="FS24" s="30"/>
      <c r="FT24" s="30"/>
      <c r="FU24" s="30"/>
      <c r="FV24" s="30"/>
      <c r="FW24" s="31" t="str">
        <f t="shared" si="39"/>
        <v/>
      </c>
      <c r="FX24" s="32" t="str">
        <f t="shared" si="40"/>
        <v/>
      </c>
      <c r="FY24" s="31" t="str">
        <f t="shared" si="41"/>
        <v/>
      </c>
      <c r="FZ24" s="32" t="str">
        <f t="shared" si="42"/>
        <v/>
      </c>
    </row>
    <row r="25" spans="1:182" s="1" customFormat="1" ht="24.75" customHeight="1" x14ac:dyDescent="0.3">
      <c r="A25" s="14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36" t="str">
        <f t="shared" si="0"/>
        <v/>
      </c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8"/>
      <c r="DQ25" s="33" t="str">
        <f t="shared" si="1"/>
        <v/>
      </c>
      <c r="DR25" s="33" t="str">
        <f t="shared" si="2"/>
        <v/>
      </c>
      <c r="DS25" s="33" t="str">
        <f t="shared" si="3"/>
        <v/>
      </c>
      <c r="DT25" s="33" t="str">
        <f t="shared" si="4"/>
        <v/>
      </c>
      <c r="DU25" s="33" t="str">
        <f t="shared" si="5"/>
        <v/>
      </c>
      <c r="DV25" s="33" t="str">
        <f t="shared" si="6"/>
        <v/>
      </c>
      <c r="DW25" s="33" t="str">
        <f t="shared" si="7"/>
        <v/>
      </c>
      <c r="DX25" s="33" t="str">
        <f t="shared" si="8"/>
        <v/>
      </c>
      <c r="DY25" s="33" t="str">
        <f t="shared" si="9"/>
        <v/>
      </c>
      <c r="DZ25" s="29"/>
      <c r="EA25" s="29"/>
      <c r="EB25" s="29"/>
      <c r="EC25" s="29"/>
      <c r="ED25" s="34" t="str">
        <f t="shared" si="10"/>
        <v/>
      </c>
      <c r="EE25" s="35" t="str">
        <f t="shared" si="11"/>
        <v/>
      </c>
      <c r="EF25" s="33" t="str">
        <f t="shared" si="12"/>
        <v/>
      </c>
      <c r="EG25" s="33" t="str">
        <f t="shared" si="13"/>
        <v/>
      </c>
      <c r="EH25" s="33" t="str">
        <f t="shared" si="14"/>
        <v/>
      </c>
      <c r="EI25" s="33" t="str">
        <f t="shared" si="15"/>
        <v/>
      </c>
      <c r="EJ25" s="33" t="str">
        <f t="shared" si="16"/>
        <v/>
      </c>
      <c r="EK25" s="33" t="str">
        <f t="shared" si="17"/>
        <v/>
      </c>
      <c r="EL25" s="33" t="str">
        <f t="shared" si="18"/>
        <v/>
      </c>
      <c r="EM25" s="29"/>
      <c r="EN25" s="29"/>
      <c r="EO25" s="29"/>
      <c r="EP25" s="29"/>
      <c r="EQ25" s="34" t="str">
        <f t="shared" si="19"/>
        <v/>
      </c>
      <c r="ER25" s="35" t="str">
        <f t="shared" si="20"/>
        <v/>
      </c>
      <c r="ES25" s="33" t="str">
        <f t="shared" si="21"/>
        <v/>
      </c>
      <c r="ET25" s="33" t="str">
        <f t="shared" si="22"/>
        <v/>
      </c>
      <c r="EU25" s="33" t="str">
        <f t="shared" si="23"/>
        <v/>
      </c>
      <c r="EV25" s="33" t="str">
        <f t="shared" si="24"/>
        <v/>
      </c>
      <c r="EW25" s="33" t="str">
        <f t="shared" si="25"/>
        <v/>
      </c>
      <c r="EX25" s="33" t="str">
        <f t="shared" si="26"/>
        <v/>
      </c>
      <c r="EY25" s="33" t="str">
        <f t="shared" si="27"/>
        <v/>
      </c>
      <c r="EZ25" s="29"/>
      <c r="FA25" s="29"/>
      <c r="FB25" s="29"/>
      <c r="FC25" s="29"/>
      <c r="FD25" s="34" t="str">
        <f t="shared" si="28"/>
        <v/>
      </c>
      <c r="FE25" s="35" t="str">
        <f t="shared" si="29"/>
        <v/>
      </c>
      <c r="FF25" s="33" t="str">
        <f t="shared" si="30"/>
        <v/>
      </c>
      <c r="FG25" s="33" t="str">
        <f t="shared" si="31"/>
        <v/>
      </c>
      <c r="FH25" s="33" t="str">
        <f t="shared" si="32"/>
        <v/>
      </c>
      <c r="FI25" s="33" t="str">
        <f t="shared" si="33"/>
        <v/>
      </c>
      <c r="FJ25" s="33" t="str">
        <f t="shared" si="34"/>
        <v/>
      </c>
      <c r="FK25" s="33" t="str">
        <f t="shared" si="35"/>
        <v/>
      </c>
      <c r="FL25" s="33" t="str">
        <f t="shared" si="36"/>
        <v/>
      </c>
      <c r="FM25" s="34" t="str">
        <f t="shared" si="37"/>
        <v/>
      </c>
      <c r="FN25" s="35" t="str">
        <f t="shared" si="38"/>
        <v/>
      </c>
      <c r="FO25" s="30"/>
      <c r="FP25" s="30"/>
      <c r="FQ25" s="30"/>
      <c r="FR25" s="30"/>
      <c r="FS25" s="30"/>
      <c r="FT25" s="30"/>
      <c r="FU25" s="30"/>
      <c r="FV25" s="30"/>
      <c r="FW25" s="31" t="str">
        <f t="shared" si="39"/>
        <v/>
      </c>
      <c r="FX25" s="32" t="str">
        <f t="shared" si="40"/>
        <v/>
      </c>
      <c r="FY25" s="31" t="str">
        <f t="shared" si="41"/>
        <v/>
      </c>
      <c r="FZ25" s="32" t="str">
        <f t="shared" si="42"/>
        <v/>
      </c>
    </row>
    <row r="26" spans="1:182" s="1" customFormat="1" ht="24.75" customHeight="1" x14ac:dyDescent="0.3">
      <c r="A26" s="4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36" t="str">
        <f t="shared" si="0"/>
        <v/>
      </c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8"/>
      <c r="DQ26" s="33" t="str">
        <f t="shared" si="1"/>
        <v/>
      </c>
      <c r="DR26" s="33" t="str">
        <f t="shared" si="2"/>
        <v/>
      </c>
      <c r="DS26" s="33" t="str">
        <f t="shared" si="3"/>
        <v/>
      </c>
      <c r="DT26" s="33" t="str">
        <f t="shared" si="4"/>
        <v/>
      </c>
      <c r="DU26" s="33" t="str">
        <f t="shared" si="5"/>
        <v/>
      </c>
      <c r="DV26" s="33" t="str">
        <f t="shared" si="6"/>
        <v/>
      </c>
      <c r="DW26" s="33" t="str">
        <f t="shared" si="7"/>
        <v/>
      </c>
      <c r="DX26" s="33" t="str">
        <f t="shared" si="8"/>
        <v/>
      </c>
      <c r="DY26" s="33" t="str">
        <f t="shared" si="9"/>
        <v/>
      </c>
      <c r="DZ26" s="29"/>
      <c r="EA26" s="29"/>
      <c r="EB26" s="29"/>
      <c r="EC26" s="29"/>
      <c r="ED26" s="34" t="str">
        <f t="shared" si="10"/>
        <v/>
      </c>
      <c r="EE26" s="35" t="str">
        <f t="shared" si="11"/>
        <v/>
      </c>
      <c r="EF26" s="33" t="str">
        <f t="shared" si="12"/>
        <v/>
      </c>
      <c r="EG26" s="33" t="str">
        <f t="shared" si="13"/>
        <v/>
      </c>
      <c r="EH26" s="33" t="str">
        <f t="shared" si="14"/>
        <v/>
      </c>
      <c r="EI26" s="33" t="str">
        <f t="shared" si="15"/>
        <v/>
      </c>
      <c r="EJ26" s="33" t="str">
        <f t="shared" si="16"/>
        <v/>
      </c>
      <c r="EK26" s="33" t="str">
        <f t="shared" si="17"/>
        <v/>
      </c>
      <c r="EL26" s="33" t="str">
        <f t="shared" si="18"/>
        <v/>
      </c>
      <c r="EM26" s="29"/>
      <c r="EN26" s="29"/>
      <c r="EO26" s="29"/>
      <c r="EP26" s="29"/>
      <c r="EQ26" s="34" t="str">
        <f t="shared" si="19"/>
        <v/>
      </c>
      <c r="ER26" s="35" t="str">
        <f t="shared" si="20"/>
        <v/>
      </c>
      <c r="ES26" s="33" t="str">
        <f t="shared" si="21"/>
        <v/>
      </c>
      <c r="ET26" s="33" t="str">
        <f t="shared" si="22"/>
        <v/>
      </c>
      <c r="EU26" s="33" t="str">
        <f t="shared" si="23"/>
        <v/>
      </c>
      <c r="EV26" s="33" t="str">
        <f t="shared" si="24"/>
        <v/>
      </c>
      <c r="EW26" s="33" t="str">
        <f t="shared" si="25"/>
        <v/>
      </c>
      <c r="EX26" s="33" t="str">
        <f t="shared" si="26"/>
        <v/>
      </c>
      <c r="EY26" s="33" t="str">
        <f t="shared" si="27"/>
        <v/>
      </c>
      <c r="EZ26" s="29"/>
      <c r="FA26" s="29"/>
      <c r="FB26" s="29"/>
      <c r="FC26" s="29"/>
      <c r="FD26" s="34" t="str">
        <f t="shared" si="28"/>
        <v/>
      </c>
      <c r="FE26" s="35" t="str">
        <f t="shared" si="29"/>
        <v/>
      </c>
      <c r="FF26" s="33" t="str">
        <f t="shared" si="30"/>
        <v/>
      </c>
      <c r="FG26" s="33" t="str">
        <f t="shared" si="31"/>
        <v/>
      </c>
      <c r="FH26" s="33" t="str">
        <f t="shared" si="32"/>
        <v/>
      </c>
      <c r="FI26" s="33" t="str">
        <f t="shared" si="33"/>
        <v/>
      </c>
      <c r="FJ26" s="33" t="str">
        <f t="shared" si="34"/>
        <v/>
      </c>
      <c r="FK26" s="33" t="str">
        <f t="shared" si="35"/>
        <v/>
      </c>
      <c r="FL26" s="33" t="str">
        <f t="shared" si="36"/>
        <v/>
      </c>
      <c r="FM26" s="34" t="str">
        <f t="shared" si="37"/>
        <v/>
      </c>
      <c r="FN26" s="35" t="str">
        <f t="shared" si="38"/>
        <v/>
      </c>
      <c r="FO26" s="30"/>
      <c r="FP26" s="30"/>
      <c r="FQ26" s="30"/>
      <c r="FR26" s="30"/>
      <c r="FS26" s="30"/>
      <c r="FT26" s="30"/>
      <c r="FU26" s="30"/>
      <c r="FV26" s="30"/>
      <c r="FW26" s="31" t="str">
        <f t="shared" si="39"/>
        <v/>
      </c>
      <c r="FX26" s="32" t="str">
        <f t="shared" si="40"/>
        <v/>
      </c>
      <c r="FY26" s="31" t="str">
        <f t="shared" si="41"/>
        <v/>
      </c>
      <c r="FZ26" s="32" t="str">
        <f t="shared" si="42"/>
        <v/>
      </c>
    </row>
    <row r="27" spans="1:182" s="1" customFormat="1" ht="24.75" customHeight="1" x14ac:dyDescent="0.3">
      <c r="A27" s="4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36" t="str">
        <f t="shared" si="0"/>
        <v/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8"/>
      <c r="DQ27" s="33" t="str">
        <f t="shared" si="1"/>
        <v/>
      </c>
      <c r="DR27" s="33" t="str">
        <f t="shared" si="2"/>
        <v/>
      </c>
      <c r="DS27" s="33" t="str">
        <f t="shared" si="3"/>
        <v/>
      </c>
      <c r="DT27" s="33" t="str">
        <f t="shared" si="4"/>
        <v/>
      </c>
      <c r="DU27" s="33" t="str">
        <f t="shared" si="5"/>
        <v/>
      </c>
      <c r="DV27" s="33" t="str">
        <f t="shared" si="6"/>
        <v/>
      </c>
      <c r="DW27" s="33" t="str">
        <f t="shared" si="7"/>
        <v/>
      </c>
      <c r="DX27" s="33" t="str">
        <f t="shared" si="8"/>
        <v/>
      </c>
      <c r="DY27" s="33" t="str">
        <f t="shared" si="9"/>
        <v/>
      </c>
      <c r="DZ27" s="29"/>
      <c r="EA27" s="29"/>
      <c r="EB27" s="29"/>
      <c r="EC27" s="29"/>
      <c r="ED27" s="34" t="str">
        <f t="shared" si="10"/>
        <v/>
      </c>
      <c r="EE27" s="35" t="str">
        <f t="shared" si="11"/>
        <v/>
      </c>
      <c r="EF27" s="33" t="str">
        <f t="shared" si="12"/>
        <v/>
      </c>
      <c r="EG27" s="33" t="str">
        <f t="shared" si="13"/>
        <v/>
      </c>
      <c r="EH27" s="33" t="str">
        <f t="shared" si="14"/>
        <v/>
      </c>
      <c r="EI27" s="33" t="str">
        <f t="shared" si="15"/>
        <v/>
      </c>
      <c r="EJ27" s="33" t="str">
        <f t="shared" si="16"/>
        <v/>
      </c>
      <c r="EK27" s="33" t="str">
        <f t="shared" si="17"/>
        <v/>
      </c>
      <c r="EL27" s="33" t="str">
        <f t="shared" si="18"/>
        <v/>
      </c>
      <c r="EM27" s="29"/>
      <c r="EN27" s="29"/>
      <c r="EO27" s="29"/>
      <c r="EP27" s="29"/>
      <c r="EQ27" s="34" t="str">
        <f t="shared" si="19"/>
        <v/>
      </c>
      <c r="ER27" s="35" t="str">
        <f t="shared" si="20"/>
        <v/>
      </c>
      <c r="ES27" s="33" t="str">
        <f t="shared" si="21"/>
        <v/>
      </c>
      <c r="ET27" s="33" t="str">
        <f t="shared" si="22"/>
        <v/>
      </c>
      <c r="EU27" s="33" t="str">
        <f t="shared" si="23"/>
        <v/>
      </c>
      <c r="EV27" s="33" t="str">
        <f t="shared" si="24"/>
        <v/>
      </c>
      <c r="EW27" s="33" t="str">
        <f t="shared" si="25"/>
        <v/>
      </c>
      <c r="EX27" s="33" t="str">
        <f t="shared" si="26"/>
        <v/>
      </c>
      <c r="EY27" s="33" t="str">
        <f t="shared" si="27"/>
        <v/>
      </c>
      <c r="EZ27" s="29"/>
      <c r="FA27" s="29"/>
      <c r="FB27" s="29"/>
      <c r="FC27" s="29"/>
      <c r="FD27" s="34" t="str">
        <f t="shared" si="28"/>
        <v/>
      </c>
      <c r="FE27" s="35" t="str">
        <f t="shared" si="29"/>
        <v/>
      </c>
      <c r="FF27" s="33" t="str">
        <f t="shared" si="30"/>
        <v/>
      </c>
      <c r="FG27" s="33" t="str">
        <f t="shared" si="31"/>
        <v/>
      </c>
      <c r="FH27" s="33" t="str">
        <f t="shared" si="32"/>
        <v/>
      </c>
      <c r="FI27" s="33" t="str">
        <f t="shared" si="33"/>
        <v/>
      </c>
      <c r="FJ27" s="33" t="str">
        <f t="shared" si="34"/>
        <v/>
      </c>
      <c r="FK27" s="33" t="str">
        <f t="shared" si="35"/>
        <v/>
      </c>
      <c r="FL27" s="33" t="str">
        <f t="shared" si="36"/>
        <v/>
      </c>
      <c r="FM27" s="34" t="str">
        <f t="shared" si="37"/>
        <v/>
      </c>
      <c r="FN27" s="35" t="str">
        <f t="shared" si="38"/>
        <v/>
      </c>
      <c r="FO27" s="30"/>
      <c r="FP27" s="30"/>
      <c r="FQ27" s="30"/>
      <c r="FR27" s="30"/>
      <c r="FS27" s="30"/>
      <c r="FT27" s="30"/>
      <c r="FU27" s="30"/>
      <c r="FV27" s="30"/>
      <c r="FW27" s="31" t="str">
        <f t="shared" si="39"/>
        <v/>
      </c>
      <c r="FX27" s="32" t="str">
        <f t="shared" si="40"/>
        <v/>
      </c>
      <c r="FY27" s="31" t="str">
        <f t="shared" si="41"/>
        <v/>
      </c>
      <c r="FZ27" s="32" t="str">
        <f t="shared" si="42"/>
        <v/>
      </c>
    </row>
    <row r="28" spans="1:182" s="1" customFormat="1" ht="24.75" customHeight="1" x14ac:dyDescent="0.3">
      <c r="A28" s="4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36" t="str">
        <f t="shared" si="0"/>
        <v/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8"/>
      <c r="DQ28" s="33" t="str">
        <f t="shared" si="1"/>
        <v/>
      </c>
      <c r="DR28" s="33" t="str">
        <f t="shared" si="2"/>
        <v/>
      </c>
      <c r="DS28" s="33" t="str">
        <f t="shared" si="3"/>
        <v/>
      </c>
      <c r="DT28" s="33" t="str">
        <f t="shared" si="4"/>
        <v/>
      </c>
      <c r="DU28" s="33" t="str">
        <f t="shared" si="5"/>
        <v/>
      </c>
      <c r="DV28" s="33" t="str">
        <f t="shared" si="6"/>
        <v/>
      </c>
      <c r="DW28" s="33" t="str">
        <f t="shared" si="7"/>
        <v/>
      </c>
      <c r="DX28" s="33" t="str">
        <f t="shared" si="8"/>
        <v/>
      </c>
      <c r="DY28" s="33" t="str">
        <f t="shared" si="9"/>
        <v/>
      </c>
      <c r="DZ28" s="29"/>
      <c r="EA28" s="29"/>
      <c r="EB28" s="29"/>
      <c r="EC28" s="29"/>
      <c r="ED28" s="34" t="str">
        <f t="shared" si="10"/>
        <v/>
      </c>
      <c r="EE28" s="35" t="str">
        <f t="shared" si="11"/>
        <v/>
      </c>
      <c r="EF28" s="33" t="str">
        <f t="shared" si="12"/>
        <v/>
      </c>
      <c r="EG28" s="33" t="str">
        <f t="shared" si="13"/>
        <v/>
      </c>
      <c r="EH28" s="33" t="str">
        <f t="shared" si="14"/>
        <v/>
      </c>
      <c r="EI28" s="33" t="str">
        <f t="shared" si="15"/>
        <v/>
      </c>
      <c r="EJ28" s="33" t="str">
        <f t="shared" si="16"/>
        <v/>
      </c>
      <c r="EK28" s="33" t="str">
        <f t="shared" si="17"/>
        <v/>
      </c>
      <c r="EL28" s="33" t="str">
        <f t="shared" si="18"/>
        <v/>
      </c>
      <c r="EM28" s="29"/>
      <c r="EN28" s="29"/>
      <c r="EO28" s="29"/>
      <c r="EP28" s="29"/>
      <c r="EQ28" s="34" t="str">
        <f t="shared" si="19"/>
        <v/>
      </c>
      <c r="ER28" s="35" t="str">
        <f t="shared" si="20"/>
        <v/>
      </c>
      <c r="ES28" s="33" t="str">
        <f t="shared" si="21"/>
        <v/>
      </c>
      <c r="ET28" s="33" t="str">
        <f t="shared" si="22"/>
        <v/>
      </c>
      <c r="EU28" s="33" t="str">
        <f t="shared" si="23"/>
        <v/>
      </c>
      <c r="EV28" s="33" t="str">
        <f t="shared" si="24"/>
        <v/>
      </c>
      <c r="EW28" s="33" t="str">
        <f t="shared" si="25"/>
        <v/>
      </c>
      <c r="EX28" s="33" t="str">
        <f t="shared" si="26"/>
        <v/>
      </c>
      <c r="EY28" s="33" t="str">
        <f t="shared" si="27"/>
        <v/>
      </c>
      <c r="EZ28" s="29"/>
      <c r="FA28" s="29"/>
      <c r="FB28" s="29"/>
      <c r="FC28" s="29"/>
      <c r="FD28" s="34" t="str">
        <f t="shared" si="28"/>
        <v/>
      </c>
      <c r="FE28" s="35" t="str">
        <f t="shared" si="29"/>
        <v/>
      </c>
      <c r="FF28" s="33" t="str">
        <f t="shared" si="30"/>
        <v/>
      </c>
      <c r="FG28" s="33" t="str">
        <f t="shared" si="31"/>
        <v/>
      </c>
      <c r="FH28" s="33" t="str">
        <f t="shared" si="32"/>
        <v/>
      </c>
      <c r="FI28" s="33" t="str">
        <f t="shared" si="33"/>
        <v/>
      </c>
      <c r="FJ28" s="33" t="str">
        <f t="shared" si="34"/>
        <v/>
      </c>
      <c r="FK28" s="33" t="str">
        <f t="shared" si="35"/>
        <v/>
      </c>
      <c r="FL28" s="33" t="str">
        <f t="shared" si="36"/>
        <v/>
      </c>
      <c r="FM28" s="34" t="str">
        <f t="shared" si="37"/>
        <v/>
      </c>
      <c r="FN28" s="35" t="str">
        <f t="shared" si="38"/>
        <v/>
      </c>
      <c r="FO28" s="30"/>
      <c r="FP28" s="30"/>
      <c r="FQ28" s="30"/>
      <c r="FR28" s="30"/>
      <c r="FS28" s="30"/>
      <c r="FT28" s="30"/>
      <c r="FU28" s="30"/>
      <c r="FV28" s="30"/>
      <c r="FW28" s="31" t="str">
        <f t="shared" si="39"/>
        <v/>
      </c>
      <c r="FX28" s="32" t="str">
        <f t="shared" si="40"/>
        <v/>
      </c>
      <c r="FY28" s="31" t="str">
        <f t="shared" si="41"/>
        <v/>
      </c>
      <c r="FZ28" s="32" t="str">
        <f t="shared" si="42"/>
        <v/>
      </c>
    </row>
    <row r="29" spans="1:182" s="1" customFormat="1" ht="24.75" customHeight="1" x14ac:dyDescent="0.3">
      <c r="A29" s="4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36" t="str">
        <f t="shared" si="0"/>
        <v/>
      </c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8"/>
      <c r="DQ29" s="33" t="str">
        <f t="shared" si="1"/>
        <v/>
      </c>
      <c r="DR29" s="33" t="str">
        <f t="shared" si="2"/>
        <v/>
      </c>
      <c r="DS29" s="33" t="str">
        <f t="shared" si="3"/>
        <v/>
      </c>
      <c r="DT29" s="33" t="str">
        <f t="shared" si="4"/>
        <v/>
      </c>
      <c r="DU29" s="33" t="str">
        <f t="shared" si="5"/>
        <v/>
      </c>
      <c r="DV29" s="33" t="str">
        <f t="shared" si="6"/>
        <v/>
      </c>
      <c r="DW29" s="33" t="str">
        <f t="shared" si="7"/>
        <v/>
      </c>
      <c r="DX29" s="33" t="str">
        <f t="shared" si="8"/>
        <v/>
      </c>
      <c r="DY29" s="33" t="str">
        <f t="shared" si="9"/>
        <v/>
      </c>
      <c r="DZ29" s="29"/>
      <c r="EA29" s="29"/>
      <c r="EB29" s="29"/>
      <c r="EC29" s="29"/>
      <c r="ED29" s="34" t="str">
        <f t="shared" si="10"/>
        <v/>
      </c>
      <c r="EE29" s="35" t="str">
        <f t="shared" si="11"/>
        <v/>
      </c>
      <c r="EF29" s="33" t="str">
        <f t="shared" si="12"/>
        <v/>
      </c>
      <c r="EG29" s="33" t="str">
        <f t="shared" si="13"/>
        <v/>
      </c>
      <c r="EH29" s="33" t="str">
        <f t="shared" si="14"/>
        <v/>
      </c>
      <c r="EI29" s="33" t="str">
        <f t="shared" si="15"/>
        <v/>
      </c>
      <c r="EJ29" s="33" t="str">
        <f t="shared" si="16"/>
        <v/>
      </c>
      <c r="EK29" s="33" t="str">
        <f t="shared" si="17"/>
        <v/>
      </c>
      <c r="EL29" s="33" t="str">
        <f t="shared" si="18"/>
        <v/>
      </c>
      <c r="EM29" s="29"/>
      <c r="EN29" s="29"/>
      <c r="EO29" s="29"/>
      <c r="EP29" s="29"/>
      <c r="EQ29" s="34" t="str">
        <f t="shared" si="19"/>
        <v/>
      </c>
      <c r="ER29" s="35" t="str">
        <f t="shared" si="20"/>
        <v/>
      </c>
      <c r="ES29" s="33" t="str">
        <f t="shared" si="21"/>
        <v/>
      </c>
      <c r="ET29" s="33" t="str">
        <f t="shared" si="22"/>
        <v/>
      </c>
      <c r="EU29" s="33" t="str">
        <f t="shared" si="23"/>
        <v/>
      </c>
      <c r="EV29" s="33" t="str">
        <f t="shared" si="24"/>
        <v/>
      </c>
      <c r="EW29" s="33" t="str">
        <f t="shared" si="25"/>
        <v/>
      </c>
      <c r="EX29" s="33" t="str">
        <f t="shared" si="26"/>
        <v/>
      </c>
      <c r="EY29" s="33" t="str">
        <f t="shared" si="27"/>
        <v/>
      </c>
      <c r="EZ29" s="29"/>
      <c r="FA29" s="29"/>
      <c r="FB29" s="29"/>
      <c r="FC29" s="29"/>
      <c r="FD29" s="34" t="str">
        <f t="shared" si="28"/>
        <v/>
      </c>
      <c r="FE29" s="35" t="str">
        <f t="shared" si="29"/>
        <v/>
      </c>
      <c r="FF29" s="33" t="str">
        <f t="shared" si="30"/>
        <v/>
      </c>
      <c r="FG29" s="33" t="str">
        <f t="shared" si="31"/>
        <v/>
      </c>
      <c r="FH29" s="33" t="str">
        <f t="shared" si="32"/>
        <v/>
      </c>
      <c r="FI29" s="33" t="str">
        <f t="shared" si="33"/>
        <v/>
      </c>
      <c r="FJ29" s="33" t="str">
        <f t="shared" si="34"/>
        <v/>
      </c>
      <c r="FK29" s="33" t="str">
        <f t="shared" si="35"/>
        <v/>
      </c>
      <c r="FL29" s="33" t="str">
        <f t="shared" si="36"/>
        <v/>
      </c>
      <c r="FM29" s="34" t="str">
        <f t="shared" si="37"/>
        <v/>
      </c>
      <c r="FN29" s="35" t="str">
        <f t="shared" si="38"/>
        <v/>
      </c>
      <c r="FO29" s="30"/>
      <c r="FP29" s="30"/>
      <c r="FQ29" s="30"/>
      <c r="FR29" s="30"/>
      <c r="FS29" s="30"/>
      <c r="FT29" s="30"/>
      <c r="FU29" s="30"/>
      <c r="FV29" s="30"/>
      <c r="FW29" s="31" t="str">
        <f t="shared" si="39"/>
        <v/>
      </c>
      <c r="FX29" s="32" t="str">
        <f t="shared" si="40"/>
        <v/>
      </c>
      <c r="FY29" s="31" t="str">
        <f t="shared" si="41"/>
        <v/>
      </c>
      <c r="FZ29" s="32" t="str">
        <f t="shared" si="42"/>
        <v/>
      </c>
    </row>
    <row r="30" spans="1:182" s="1" customFormat="1" ht="24.75" customHeight="1" x14ac:dyDescent="0.3">
      <c r="A30" s="4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36" t="str">
        <f t="shared" si="0"/>
        <v/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8"/>
      <c r="DQ30" s="33" t="str">
        <f t="shared" si="1"/>
        <v/>
      </c>
      <c r="DR30" s="33" t="str">
        <f t="shared" si="2"/>
        <v/>
      </c>
      <c r="DS30" s="33" t="str">
        <f t="shared" si="3"/>
        <v/>
      </c>
      <c r="DT30" s="33" t="str">
        <f t="shared" si="4"/>
        <v/>
      </c>
      <c r="DU30" s="33" t="str">
        <f t="shared" si="5"/>
        <v/>
      </c>
      <c r="DV30" s="33" t="str">
        <f t="shared" si="6"/>
        <v/>
      </c>
      <c r="DW30" s="33" t="str">
        <f t="shared" si="7"/>
        <v/>
      </c>
      <c r="DX30" s="33" t="str">
        <f t="shared" si="8"/>
        <v/>
      </c>
      <c r="DY30" s="33" t="str">
        <f t="shared" si="9"/>
        <v/>
      </c>
      <c r="DZ30" s="29"/>
      <c r="EA30" s="29"/>
      <c r="EB30" s="29"/>
      <c r="EC30" s="29"/>
      <c r="ED30" s="34" t="str">
        <f t="shared" si="10"/>
        <v/>
      </c>
      <c r="EE30" s="35" t="str">
        <f t="shared" si="11"/>
        <v/>
      </c>
      <c r="EF30" s="33" t="str">
        <f t="shared" si="12"/>
        <v/>
      </c>
      <c r="EG30" s="33" t="str">
        <f t="shared" si="13"/>
        <v/>
      </c>
      <c r="EH30" s="33" t="str">
        <f t="shared" si="14"/>
        <v/>
      </c>
      <c r="EI30" s="33" t="str">
        <f t="shared" si="15"/>
        <v/>
      </c>
      <c r="EJ30" s="33" t="str">
        <f t="shared" si="16"/>
        <v/>
      </c>
      <c r="EK30" s="33" t="str">
        <f t="shared" si="17"/>
        <v/>
      </c>
      <c r="EL30" s="33" t="str">
        <f t="shared" si="18"/>
        <v/>
      </c>
      <c r="EM30" s="29"/>
      <c r="EN30" s="29"/>
      <c r="EO30" s="29"/>
      <c r="EP30" s="29"/>
      <c r="EQ30" s="34" t="str">
        <f t="shared" si="19"/>
        <v/>
      </c>
      <c r="ER30" s="35" t="str">
        <f t="shared" si="20"/>
        <v/>
      </c>
      <c r="ES30" s="33" t="str">
        <f t="shared" si="21"/>
        <v/>
      </c>
      <c r="ET30" s="33" t="str">
        <f t="shared" si="22"/>
        <v/>
      </c>
      <c r="EU30" s="33" t="str">
        <f t="shared" si="23"/>
        <v/>
      </c>
      <c r="EV30" s="33" t="str">
        <f t="shared" si="24"/>
        <v/>
      </c>
      <c r="EW30" s="33" t="str">
        <f t="shared" si="25"/>
        <v/>
      </c>
      <c r="EX30" s="33" t="str">
        <f t="shared" si="26"/>
        <v/>
      </c>
      <c r="EY30" s="33" t="str">
        <f t="shared" si="27"/>
        <v/>
      </c>
      <c r="EZ30" s="29"/>
      <c r="FA30" s="29"/>
      <c r="FB30" s="29"/>
      <c r="FC30" s="29"/>
      <c r="FD30" s="34" t="str">
        <f t="shared" si="28"/>
        <v/>
      </c>
      <c r="FE30" s="35" t="str">
        <f t="shared" si="29"/>
        <v/>
      </c>
      <c r="FF30" s="33" t="str">
        <f t="shared" si="30"/>
        <v/>
      </c>
      <c r="FG30" s="33" t="str">
        <f t="shared" si="31"/>
        <v/>
      </c>
      <c r="FH30" s="33" t="str">
        <f t="shared" si="32"/>
        <v/>
      </c>
      <c r="FI30" s="33" t="str">
        <f t="shared" si="33"/>
        <v/>
      </c>
      <c r="FJ30" s="33" t="str">
        <f t="shared" si="34"/>
        <v/>
      </c>
      <c r="FK30" s="33" t="str">
        <f t="shared" si="35"/>
        <v/>
      </c>
      <c r="FL30" s="33" t="str">
        <f t="shared" si="36"/>
        <v/>
      </c>
      <c r="FM30" s="34" t="str">
        <f t="shared" si="37"/>
        <v/>
      </c>
      <c r="FN30" s="35" t="str">
        <f t="shared" si="38"/>
        <v/>
      </c>
      <c r="FO30" s="30"/>
      <c r="FP30" s="30"/>
      <c r="FQ30" s="30"/>
      <c r="FR30" s="30"/>
      <c r="FS30" s="30"/>
      <c r="FT30" s="30"/>
      <c r="FU30" s="30"/>
      <c r="FV30" s="30"/>
      <c r="FW30" s="31" t="str">
        <f t="shared" si="39"/>
        <v/>
      </c>
      <c r="FX30" s="32" t="str">
        <f t="shared" si="40"/>
        <v/>
      </c>
      <c r="FY30" s="31" t="str">
        <f t="shared" si="41"/>
        <v/>
      </c>
      <c r="FZ30" s="32" t="str">
        <f t="shared" si="42"/>
        <v/>
      </c>
    </row>
    <row r="31" spans="1:182" s="1" customFormat="1" ht="24.75" customHeight="1" x14ac:dyDescent="0.3">
      <c r="A31" s="4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36" t="str">
        <f t="shared" si="0"/>
        <v/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8"/>
      <c r="DQ31" s="33" t="str">
        <f t="shared" si="1"/>
        <v/>
      </c>
      <c r="DR31" s="33" t="str">
        <f t="shared" si="2"/>
        <v/>
      </c>
      <c r="DS31" s="33" t="str">
        <f t="shared" si="3"/>
        <v/>
      </c>
      <c r="DT31" s="33" t="str">
        <f t="shared" si="4"/>
        <v/>
      </c>
      <c r="DU31" s="33" t="str">
        <f t="shared" si="5"/>
        <v/>
      </c>
      <c r="DV31" s="33" t="str">
        <f t="shared" si="6"/>
        <v/>
      </c>
      <c r="DW31" s="33" t="str">
        <f t="shared" si="7"/>
        <v/>
      </c>
      <c r="DX31" s="33" t="str">
        <f t="shared" si="8"/>
        <v/>
      </c>
      <c r="DY31" s="33" t="str">
        <f t="shared" si="9"/>
        <v/>
      </c>
      <c r="DZ31" s="29"/>
      <c r="EA31" s="29"/>
      <c r="EB31" s="29"/>
      <c r="EC31" s="29"/>
      <c r="ED31" s="34" t="str">
        <f t="shared" si="10"/>
        <v/>
      </c>
      <c r="EE31" s="35" t="str">
        <f t="shared" si="11"/>
        <v/>
      </c>
      <c r="EF31" s="33" t="str">
        <f t="shared" si="12"/>
        <v/>
      </c>
      <c r="EG31" s="33" t="str">
        <f t="shared" si="13"/>
        <v/>
      </c>
      <c r="EH31" s="33" t="str">
        <f t="shared" si="14"/>
        <v/>
      </c>
      <c r="EI31" s="33" t="str">
        <f t="shared" si="15"/>
        <v/>
      </c>
      <c r="EJ31" s="33" t="str">
        <f t="shared" si="16"/>
        <v/>
      </c>
      <c r="EK31" s="33" t="str">
        <f t="shared" si="17"/>
        <v/>
      </c>
      <c r="EL31" s="33" t="str">
        <f t="shared" si="18"/>
        <v/>
      </c>
      <c r="EM31" s="29"/>
      <c r="EN31" s="29"/>
      <c r="EO31" s="29"/>
      <c r="EP31" s="29"/>
      <c r="EQ31" s="34" t="str">
        <f t="shared" si="19"/>
        <v/>
      </c>
      <c r="ER31" s="35" t="str">
        <f t="shared" si="20"/>
        <v/>
      </c>
      <c r="ES31" s="33" t="str">
        <f t="shared" si="21"/>
        <v/>
      </c>
      <c r="ET31" s="33" t="str">
        <f t="shared" si="22"/>
        <v/>
      </c>
      <c r="EU31" s="33" t="str">
        <f t="shared" si="23"/>
        <v/>
      </c>
      <c r="EV31" s="33" t="str">
        <f t="shared" si="24"/>
        <v/>
      </c>
      <c r="EW31" s="33" t="str">
        <f t="shared" si="25"/>
        <v/>
      </c>
      <c r="EX31" s="33" t="str">
        <f t="shared" si="26"/>
        <v/>
      </c>
      <c r="EY31" s="33" t="str">
        <f t="shared" si="27"/>
        <v/>
      </c>
      <c r="EZ31" s="29"/>
      <c r="FA31" s="29"/>
      <c r="FB31" s="29"/>
      <c r="FC31" s="29"/>
      <c r="FD31" s="34" t="str">
        <f t="shared" si="28"/>
        <v/>
      </c>
      <c r="FE31" s="35" t="str">
        <f t="shared" si="29"/>
        <v/>
      </c>
      <c r="FF31" s="33" t="str">
        <f t="shared" si="30"/>
        <v/>
      </c>
      <c r="FG31" s="33" t="str">
        <f t="shared" si="31"/>
        <v/>
      </c>
      <c r="FH31" s="33" t="str">
        <f t="shared" si="32"/>
        <v/>
      </c>
      <c r="FI31" s="33" t="str">
        <f t="shared" si="33"/>
        <v/>
      </c>
      <c r="FJ31" s="33" t="str">
        <f t="shared" si="34"/>
        <v/>
      </c>
      <c r="FK31" s="33" t="str">
        <f t="shared" si="35"/>
        <v/>
      </c>
      <c r="FL31" s="33" t="str">
        <f t="shared" si="36"/>
        <v/>
      </c>
      <c r="FM31" s="34" t="str">
        <f t="shared" si="37"/>
        <v/>
      </c>
      <c r="FN31" s="35" t="str">
        <f t="shared" si="38"/>
        <v/>
      </c>
      <c r="FO31" s="30"/>
      <c r="FP31" s="30"/>
      <c r="FQ31" s="30"/>
      <c r="FR31" s="30"/>
      <c r="FS31" s="30"/>
      <c r="FT31" s="30"/>
      <c r="FU31" s="30"/>
      <c r="FV31" s="30"/>
      <c r="FW31" s="31" t="str">
        <f t="shared" si="39"/>
        <v/>
      </c>
      <c r="FX31" s="32" t="str">
        <f t="shared" si="40"/>
        <v/>
      </c>
      <c r="FY31" s="31" t="str">
        <f t="shared" si="41"/>
        <v/>
      </c>
      <c r="FZ31" s="32" t="str">
        <f t="shared" si="42"/>
        <v/>
      </c>
    </row>
    <row r="32" spans="1:182" s="1" customFormat="1" ht="24.75" customHeight="1" x14ac:dyDescent="0.3">
      <c r="A32" s="4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36" t="str">
        <f t="shared" si="0"/>
        <v/>
      </c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8"/>
      <c r="DQ32" s="33" t="str">
        <f t="shared" si="1"/>
        <v/>
      </c>
      <c r="DR32" s="33" t="str">
        <f t="shared" si="2"/>
        <v/>
      </c>
      <c r="DS32" s="33" t="str">
        <f t="shared" si="3"/>
        <v/>
      </c>
      <c r="DT32" s="33" t="str">
        <f t="shared" si="4"/>
        <v/>
      </c>
      <c r="DU32" s="33" t="str">
        <f t="shared" si="5"/>
        <v/>
      </c>
      <c r="DV32" s="33" t="str">
        <f t="shared" si="6"/>
        <v/>
      </c>
      <c r="DW32" s="33" t="str">
        <f t="shared" si="7"/>
        <v/>
      </c>
      <c r="DX32" s="33" t="str">
        <f t="shared" si="8"/>
        <v/>
      </c>
      <c r="DY32" s="33" t="str">
        <f t="shared" si="9"/>
        <v/>
      </c>
      <c r="DZ32" s="29"/>
      <c r="EA32" s="29"/>
      <c r="EB32" s="29"/>
      <c r="EC32" s="29"/>
      <c r="ED32" s="34" t="str">
        <f t="shared" si="10"/>
        <v/>
      </c>
      <c r="EE32" s="35" t="str">
        <f t="shared" si="11"/>
        <v/>
      </c>
      <c r="EF32" s="33" t="str">
        <f t="shared" si="12"/>
        <v/>
      </c>
      <c r="EG32" s="33" t="str">
        <f t="shared" si="13"/>
        <v/>
      </c>
      <c r="EH32" s="33" t="str">
        <f t="shared" si="14"/>
        <v/>
      </c>
      <c r="EI32" s="33" t="str">
        <f t="shared" si="15"/>
        <v/>
      </c>
      <c r="EJ32" s="33" t="str">
        <f t="shared" si="16"/>
        <v/>
      </c>
      <c r="EK32" s="33" t="str">
        <f t="shared" si="17"/>
        <v/>
      </c>
      <c r="EL32" s="33" t="str">
        <f t="shared" si="18"/>
        <v/>
      </c>
      <c r="EM32" s="29"/>
      <c r="EN32" s="29"/>
      <c r="EO32" s="29"/>
      <c r="EP32" s="29"/>
      <c r="EQ32" s="34" t="str">
        <f t="shared" si="19"/>
        <v/>
      </c>
      <c r="ER32" s="35" t="str">
        <f t="shared" si="20"/>
        <v/>
      </c>
      <c r="ES32" s="33" t="str">
        <f t="shared" si="21"/>
        <v/>
      </c>
      <c r="ET32" s="33" t="str">
        <f t="shared" si="22"/>
        <v/>
      </c>
      <c r="EU32" s="33" t="str">
        <f t="shared" si="23"/>
        <v/>
      </c>
      <c r="EV32" s="33" t="str">
        <f t="shared" si="24"/>
        <v/>
      </c>
      <c r="EW32" s="33" t="str">
        <f t="shared" si="25"/>
        <v/>
      </c>
      <c r="EX32" s="33" t="str">
        <f t="shared" si="26"/>
        <v/>
      </c>
      <c r="EY32" s="33" t="str">
        <f t="shared" si="27"/>
        <v/>
      </c>
      <c r="EZ32" s="29"/>
      <c r="FA32" s="29"/>
      <c r="FB32" s="29"/>
      <c r="FC32" s="29"/>
      <c r="FD32" s="34" t="str">
        <f t="shared" si="28"/>
        <v/>
      </c>
      <c r="FE32" s="35" t="str">
        <f t="shared" si="29"/>
        <v/>
      </c>
      <c r="FF32" s="33" t="str">
        <f t="shared" si="30"/>
        <v/>
      </c>
      <c r="FG32" s="33" t="str">
        <f t="shared" si="31"/>
        <v/>
      </c>
      <c r="FH32" s="33" t="str">
        <f t="shared" si="32"/>
        <v/>
      </c>
      <c r="FI32" s="33" t="str">
        <f t="shared" si="33"/>
        <v/>
      </c>
      <c r="FJ32" s="33" t="str">
        <f t="shared" si="34"/>
        <v/>
      </c>
      <c r="FK32" s="33" t="str">
        <f t="shared" si="35"/>
        <v/>
      </c>
      <c r="FL32" s="33" t="str">
        <f t="shared" si="36"/>
        <v/>
      </c>
      <c r="FM32" s="34" t="str">
        <f t="shared" si="37"/>
        <v/>
      </c>
      <c r="FN32" s="35" t="str">
        <f t="shared" si="38"/>
        <v/>
      </c>
      <c r="FO32" s="30"/>
      <c r="FP32" s="30"/>
      <c r="FQ32" s="30"/>
      <c r="FR32" s="30"/>
      <c r="FS32" s="30"/>
      <c r="FT32" s="30"/>
      <c r="FU32" s="30"/>
      <c r="FV32" s="30"/>
      <c r="FW32" s="31" t="str">
        <f t="shared" si="39"/>
        <v/>
      </c>
      <c r="FX32" s="32" t="str">
        <f t="shared" si="40"/>
        <v/>
      </c>
      <c r="FY32" s="31" t="str">
        <f t="shared" si="41"/>
        <v/>
      </c>
      <c r="FZ32" s="32" t="str">
        <f t="shared" si="42"/>
        <v/>
      </c>
    </row>
    <row r="33" spans="1:182" s="1" customFormat="1" ht="24.75" customHeight="1" x14ac:dyDescent="0.3">
      <c r="A33" s="4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36" t="str">
        <f t="shared" si="0"/>
        <v/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8"/>
      <c r="DQ33" s="33" t="str">
        <f t="shared" si="1"/>
        <v/>
      </c>
      <c r="DR33" s="33" t="str">
        <f t="shared" si="2"/>
        <v/>
      </c>
      <c r="DS33" s="33" t="str">
        <f t="shared" si="3"/>
        <v/>
      </c>
      <c r="DT33" s="33" t="str">
        <f t="shared" si="4"/>
        <v/>
      </c>
      <c r="DU33" s="33" t="str">
        <f t="shared" si="5"/>
        <v/>
      </c>
      <c r="DV33" s="33" t="str">
        <f t="shared" si="6"/>
        <v/>
      </c>
      <c r="DW33" s="33" t="str">
        <f t="shared" si="7"/>
        <v/>
      </c>
      <c r="DX33" s="33" t="str">
        <f t="shared" si="8"/>
        <v/>
      </c>
      <c r="DY33" s="33" t="str">
        <f t="shared" si="9"/>
        <v/>
      </c>
      <c r="DZ33" s="29"/>
      <c r="EA33" s="29"/>
      <c r="EB33" s="29"/>
      <c r="EC33" s="29"/>
      <c r="ED33" s="34" t="str">
        <f t="shared" si="10"/>
        <v/>
      </c>
      <c r="EE33" s="35" t="str">
        <f t="shared" si="11"/>
        <v/>
      </c>
      <c r="EF33" s="33" t="str">
        <f t="shared" si="12"/>
        <v/>
      </c>
      <c r="EG33" s="33" t="str">
        <f t="shared" si="13"/>
        <v/>
      </c>
      <c r="EH33" s="33" t="str">
        <f t="shared" si="14"/>
        <v/>
      </c>
      <c r="EI33" s="33" t="str">
        <f t="shared" si="15"/>
        <v/>
      </c>
      <c r="EJ33" s="33" t="str">
        <f t="shared" si="16"/>
        <v/>
      </c>
      <c r="EK33" s="33" t="str">
        <f t="shared" si="17"/>
        <v/>
      </c>
      <c r="EL33" s="33" t="str">
        <f t="shared" si="18"/>
        <v/>
      </c>
      <c r="EM33" s="29"/>
      <c r="EN33" s="29"/>
      <c r="EO33" s="29"/>
      <c r="EP33" s="29"/>
      <c r="EQ33" s="34" t="str">
        <f t="shared" si="19"/>
        <v/>
      </c>
      <c r="ER33" s="35" t="str">
        <f t="shared" si="20"/>
        <v/>
      </c>
      <c r="ES33" s="33" t="str">
        <f t="shared" si="21"/>
        <v/>
      </c>
      <c r="ET33" s="33" t="str">
        <f t="shared" si="22"/>
        <v/>
      </c>
      <c r="EU33" s="33" t="str">
        <f t="shared" si="23"/>
        <v/>
      </c>
      <c r="EV33" s="33" t="str">
        <f t="shared" si="24"/>
        <v/>
      </c>
      <c r="EW33" s="33" t="str">
        <f t="shared" si="25"/>
        <v/>
      </c>
      <c r="EX33" s="33" t="str">
        <f t="shared" si="26"/>
        <v/>
      </c>
      <c r="EY33" s="33" t="str">
        <f t="shared" si="27"/>
        <v/>
      </c>
      <c r="EZ33" s="29"/>
      <c r="FA33" s="29"/>
      <c r="FB33" s="29"/>
      <c r="FC33" s="29"/>
      <c r="FD33" s="34" t="str">
        <f t="shared" si="28"/>
        <v/>
      </c>
      <c r="FE33" s="35" t="str">
        <f t="shared" si="29"/>
        <v/>
      </c>
      <c r="FF33" s="33" t="str">
        <f t="shared" si="30"/>
        <v/>
      </c>
      <c r="FG33" s="33" t="str">
        <f t="shared" si="31"/>
        <v/>
      </c>
      <c r="FH33" s="33" t="str">
        <f t="shared" si="32"/>
        <v/>
      </c>
      <c r="FI33" s="33" t="str">
        <f t="shared" si="33"/>
        <v/>
      </c>
      <c r="FJ33" s="33" t="str">
        <f t="shared" si="34"/>
        <v/>
      </c>
      <c r="FK33" s="33" t="str">
        <f t="shared" si="35"/>
        <v/>
      </c>
      <c r="FL33" s="33" t="str">
        <f t="shared" si="36"/>
        <v/>
      </c>
      <c r="FM33" s="34" t="str">
        <f t="shared" si="37"/>
        <v/>
      </c>
      <c r="FN33" s="35" t="str">
        <f t="shared" si="38"/>
        <v/>
      </c>
      <c r="FO33" s="30"/>
      <c r="FP33" s="30"/>
      <c r="FQ33" s="30"/>
      <c r="FR33" s="30"/>
      <c r="FS33" s="30"/>
      <c r="FT33" s="30"/>
      <c r="FU33" s="30"/>
      <c r="FV33" s="30"/>
      <c r="FW33" s="31" t="str">
        <f t="shared" si="39"/>
        <v/>
      </c>
      <c r="FX33" s="32" t="str">
        <f t="shared" si="40"/>
        <v/>
      </c>
      <c r="FY33" s="31" t="str">
        <f t="shared" si="41"/>
        <v/>
      </c>
      <c r="FZ33" s="32" t="str">
        <f t="shared" si="42"/>
        <v/>
      </c>
    </row>
    <row r="34" spans="1:182" s="1" customFormat="1" ht="24.75" customHeight="1" x14ac:dyDescent="0.3">
      <c r="A34" s="4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36" t="str">
        <f t="shared" si="0"/>
        <v/>
      </c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8"/>
      <c r="DQ34" s="33" t="str">
        <f t="shared" si="1"/>
        <v/>
      </c>
      <c r="DR34" s="33" t="str">
        <f t="shared" si="2"/>
        <v/>
      </c>
      <c r="DS34" s="33" t="str">
        <f t="shared" si="3"/>
        <v/>
      </c>
      <c r="DT34" s="33" t="str">
        <f t="shared" si="4"/>
        <v/>
      </c>
      <c r="DU34" s="33" t="str">
        <f t="shared" si="5"/>
        <v/>
      </c>
      <c r="DV34" s="33" t="str">
        <f t="shared" si="6"/>
        <v/>
      </c>
      <c r="DW34" s="33" t="str">
        <f t="shared" si="7"/>
        <v/>
      </c>
      <c r="DX34" s="33" t="str">
        <f t="shared" si="8"/>
        <v/>
      </c>
      <c r="DY34" s="33" t="str">
        <f t="shared" si="9"/>
        <v/>
      </c>
      <c r="DZ34" s="29"/>
      <c r="EA34" s="29"/>
      <c r="EB34" s="29"/>
      <c r="EC34" s="29"/>
      <c r="ED34" s="34" t="str">
        <f t="shared" si="10"/>
        <v/>
      </c>
      <c r="EE34" s="35" t="str">
        <f t="shared" si="11"/>
        <v/>
      </c>
      <c r="EF34" s="33" t="str">
        <f t="shared" si="12"/>
        <v/>
      </c>
      <c r="EG34" s="33" t="str">
        <f t="shared" si="13"/>
        <v/>
      </c>
      <c r="EH34" s="33" t="str">
        <f t="shared" si="14"/>
        <v/>
      </c>
      <c r="EI34" s="33" t="str">
        <f t="shared" si="15"/>
        <v/>
      </c>
      <c r="EJ34" s="33" t="str">
        <f t="shared" si="16"/>
        <v/>
      </c>
      <c r="EK34" s="33" t="str">
        <f t="shared" si="17"/>
        <v/>
      </c>
      <c r="EL34" s="33" t="str">
        <f t="shared" si="18"/>
        <v/>
      </c>
      <c r="EM34" s="29"/>
      <c r="EN34" s="29"/>
      <c r="EO34" s="29"/>
      <c r="EP34" s="29"/>
      <c r="EQ34" s="34" t="str">
        <f t="shared" si="19"/>
        <v/>
      </c>
      <c r="ER34" s="35" t="str">
        <f t="shared" si="20"/>
        <v/>
      </c>
      <c r="ES34" s="33" t="str">
        <f t="shared" si="21"/>
        <v/>
      </c>
      <c r="ET34" s="33" t="str">
        <f t="shared" si="22"/>
        <v/>
      </c>
      <c r="EU34" s="33" t="str">
        <f t="shared" si="23"/>
        <v/>
      </c>
      <c r="EV34" s="33" t="str">
        <f t="shared" si="24"/>
        <v/>
      </c>
      <c r="EW34" s="33" t="str">
        <f t="shared" si="25"/>
        <v/>
      </c>
      <c r="EX34" s="33" t="str">
        <f t="shared" si="26"/>
        <v/>
      </c>
      <c r="EY34" s="33" t="str">
        <f t="shared" si="27"/>
        <v/>
      </c>
      <c r="EZ34" s="29"/>
      <c r="FA34" s="29"/>
      <c r="FB34" s="29"/>
      <c r="FC34" s="29"/>
      <c r="FD34" s="34" t="str">
        <f t="shared" si="28"/>
        <v/>
      </c>
      <c r="FE34" s="35" t="str">
        <f t="shared" si="29"/>
        <v/>
      </c>
      <c r="FF34" s="33" t="str">
        <f t="shared" si="30"/>
        <v/>
      </c>
      <c r="FG34" s="33" t="str">
        <f t="shared" si="31"/>
        <v/>
      </c>
      <c r="FH34" s="33" t="str">
        <f t="shared" si="32"/>
        <v/>
      </c>
      <c r="FI34" s="33" t="str">
        <f t="shared" si="33"/>
        <v/>
      </c>
      <c r="FJ34" s="33" t="str">
        <f t="shared" si="34"/>
        <v/>
      </c>
      <c r="FK34" s="33" t="str">
        <f t="shared" si="35"/>
        <v/>
      </c>
      <c r="FL34" s="33" t="str">
        <f t="shared" si="36"/>
        <v/>
      </c>
      <c r="FM34" s="34" t="str">
        <f t="shared" si="37"/>
        <v/>
      </c>
      <c r="FN34" s="35" t="str">
        <f t="shared" si="38"/>
        <v/>
      </c>
      <c r="FO34" s="30"/>
      <c r="FP34" s="30"/>
      <c r="FQ34" s="30"/>
      <c r="FR34" s="30"/>
      <c r="FS34" s="30"/>
      <c r="FT34" s="30"/>
      <c r="FU34" s="30"/>
      <c r="FV34" s="30"/>
      <c r="FW34" s="31" t="str">
        <f t="shared" si="39"/>
        <v/>
      </c>
      <c r="FX34" s="32" t="str">
        <f t="shared" si="40"/>
        <v/>
      </c>
      <c r="FY34" s="31" t="str">
        <f t="shared" si="41"/>
        <v/>
      </c>
      <c r="FZ34" s="32" t="str">
        <f t="shared" si="42"/>
        <v/>
      </c>
    </row>
    <row r="35" spans="1:182" s="1" customFormat="1" ht="24.75" customHeight="1" x14ac:dyDescent="0.3">
      <c r="A35" s="4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36" t="str">
        <f t="shared" si="0"/>
        <v/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8"/>
      <c r="DQ35" s="33" t="str">
        <f t="shared" si="1"/>
        <v/>
      </c>
      <c r="DR35" s="33" t="str">
        <f t="shared" si="2"/>
        <v/>
      </c>
      <c r="DS35" s="33" t="str">
        <f t="shared" si="3"/>
        <v/>
      </c>
      <c r="DT35" s="33" t="str">
        <f t="shared" si="4"/>
        <v/>
      </c>
      <c r="DU35" s="33" t="str">
        <f t="shared" si="5"/>
        <v/>
      </c>
      <c r="DV35" s="33" t="str">
        <f t="shared" si="6"/>
        <v/>
      </c>
      <c r="DW35" s="33" t="str">
        <f t="shared" si="7"/>
        <v/>
      </c>
      <c r="DX35" s="33" t="str">
        <f t="shared" si="8"/>
        <v/>
      </c>
      <c r="DY35" s="33" t="str">
        <f t="shared" si="9"/>
        <v/>
      </c>
      <c r="DZ35" s="29"/>
      <c r="EA35" s="29"/>
      <c r="EB35" s="29"/>
      <c r="EC35" s="29"/>
      <c r="ED35" s="34" t="str">
        <f t="shared" si="10"/>
        <v/>
      </c>
      <c r="EE35" s="35" t="str">
        <f t="shared" si="11"/>
        <v/>
      </c>
      <c r="EF35" s="33" t="str">
        <f t="shared" si="12"/>
        <v/>
      </c>
      <c r="EG35" s="33" t="str">
        <f t="shared" si="13"/>
        <v/>
      </c>
      <c r="EH35" s="33" t="str">
        <f t="shared" si="14"/>
        <v/>
      </c>
      <c r="EI35" s="33" t="str">
        <f t="shared" si="15"/>
        <v/>
      </c>
      <c r="EJ35" s="33" t="str">
        <f t="shared" si="16"/>
        <v/>
      </c>
      <c r="EK35" s="33" t="str">
        <f t="shared" si="17"/>
        <v/>
      </c>
      <c r="EL35" s="33" t="str">
        <f t="shared" si="18"/>
        <v/>
      </c>
      <c r="EM35" s="29"/>
      <c r="EN35" s="29"/>
      <c r="EO35" s="29"/>
      <c r="EP35" s="29"/>
      <c r="EQ35" s="34" t="str">
        <f t="shared" si="19"/>
        <v/>
      </c>
      <c r="ER35" s="35" t="str">
        <f t="shared" si="20"/>
        <v/>
      </c>
      <c r="ES35" s="33" t="str">
        <f t="shared" si="21"/>
        <v/>
      </c>
      <c r="ET35" s="33" t="str">
        <f t="shared" si="22"/>
        <v/>
      </c>
      <c r="EU35" s="33" t="str">
        <f t="shared" si="23"/>
        <v/>
      </c>
      <c r="EV35" s="33" t="str">
        <f t="shared" si="24"/>
        <v/>
      </c>
      <c r="EW35" s="33" t="str">
        <f t="shared" si="25"/>
        <v/>
      </c>
      <c r="EX35" s="33" t="str">
        <f t="shared" si="26"/>
        <v/>
      </c>
      <c r="EY35" s="33" t="str">
        <f t="shared" si="27"/>
        <v/>
      </c>
      <c r="EZ35" s="29"/>
      <c r="FA35" s="29"/>
      <c r="FB35" s="29"/>
      <c r="FC35" s="29"/>
      <c r="FD35" s="34" t="str">
        <f t="shared" si="28"/>
        <v/>
      </c>
      <c r="FE35" s="35" t="str">
        <f t="shared" si="29"/>
        <v/>
      </c>
      <c r="FF35" s="33" t="str">
        <f t="shared" si="30"/>
        <v/>
      </c>
      <c r="FG35" s="33" t="str">
        <f t="shared" si="31"/>
        <v/>
      </c>
      <c r="FH35" s="33" t="str">
        <f t="shared" si="32"/>
        <v/>
      </c>
      <c r="FI35" s="33" t="str">
        <f t="shared" si="33"/>
        <v/>
      </c>
      <c r="FJ35" s="33" t="str">
        <f t="shared" si="34"/>
        <v/>
      </c>
      <c r="FK35" s="33" t="str">
        <f t="shared" si="35"/>
        <v/>
      </c>
      <c r="FL35" s="33" t="str">
        <f t="shared" si="36"/>
        <v/>
      </c>
      <c r="FM35" s="34" t="str">
        <f t="shared" si="37"/>
        <v/>
      </c>
      <c r="FN35" s="35" t="str">
        <f t="shared" si="38"/>
        <v/>
      </c>
      <c r="FO35" s="30"/>
      <c r="FP35" s="30"/>
      <c r="FQ35" s="30"/>
      <c r="FR35" s="30"/>
      <c r="FS35" s="30"/>
      <c r="FT35" s="30"/>
      <c r="FU35" s="30"/>
      <c r="FV35" s="30"/>
      <c r="FW35" s="31" t="str">
        <f t="shared" si="39"/>
        <v/>
      </c>
      <c r="FX35" s="32" t="str">
        <f t="shared" si="40"/>
        <v/>
      </c>
      <c r="FY35" s="31" t="str">
        <f t="shared" si="41"/>
        <v/>
      </c>
      <c r="FZ35" s="32" t="str">
        <f t="shared" si="42"/>
        <v/>
      </c>
    </row>
    <row r="36" spans="1:182" s="1" customFormat="1" ht="24.75" customHeight="1" x14ac:dyDescent="0.3">
      <c r="A36" s="4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6" t="str">
        <f t="shared" si="0"/>
        <v/>
      </c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8"/>
      <c r="DQ36" s="33" t="str">
        <f t="shared" si="1"/>
        <v/>
      </c>
      <c r="DR36" s="33" t="str">
        <f t="shared" si="2"/>
        <v/>
      </c>
      <c r="DS36" s="33" t="str">
        <f t="shared" si="3"/>
        <v/>
      </c>
      <c r="DT36" s="33" t="str">
        <f t="shared" si="4"/>
        <v/>
      </c>
      <c r="DU36" s="33" t="str">
        <f t="shared" si="5"/>
        <v/>
      </c>
      <c r="DV36" s="33" t="str">
        <f t="shared" si="6"/>
        <v/>
      </c>
      <c r="DW36" s="33" t="str">
        <f t="shared" si="7"/>
        <v/>
      </c>
      <c r="DX36" s="33" t="str">
        <f t="shared" si="8"/>
        <v/>
      </c>
      <c r="DY36" s="33" t="str">
        <f t="shared" si="9"/>
        <v/>
      </c>
      <c r="DZ36" s="29"/>
      <c r="EA36" s="29"/>
      <c r="EB36" s="29"/>
      <c r="EC36" s="29"/>
      <c r="ED36" s="34" t="str">
        <f t="shared" si="10"/>
        <v/>
      </c>
      <c r="EE36" s="35" t="str">
        <f t="shared" si="11"/>
        <v/>
      </c>
      <c r="EF36" s="33" t="str">
        <f t="shared" si="12"/>
        <v/>
      </c>
      <c r="EG36" s="33" t="str">
        <f t="shared" si="13"/>
        <v/>
      </c>
      <c r="EH36" s="33" t="str">
        <f t="shared" si="14"/>
        <v/>
      </c>
      <c r="EI36" s="33" t="str">
        <f t="shared" si="15"/>
        <v/>
      </c>
      <c r="EJ36" s="33" t="str">
        <f t="shared" si="16"/>
        <v/>
      </c>
      <c r="EK36" s="33" t="str">
        <f t="shared" si="17"/>
        <v/>
      </c>
      <c r="EL36" s="33" t="str">
        <f t="shared" si="18"/>
        <v/>
      </c>
      <c r="EM36" s="29"/>
      <c r="EN36" s="29"/>
      <c r="EO36" s="29"/>
      <c r="EP36" s="29"/>
      <c r="EQ36" s="34" t="str">
        <f t="shared" si="19"/>
        <v/>
      </c>
      <c r="ER36" s="35" t="str">
        <f t="shared" si="20"/>
        <v/>
      </c>
      <c r="ES36" s="33" t="str">
        <f t="shared" si="21"/>
        <v/>
      </c>
      <c r="ET36" s="33" t="str">
        <f t="shared" si="22"/>
        <v/>
      </c>
      <c r="EU36" s="33" t="str">
        <f t="shared" si="23"/>
        <v/>
      </c>
      <c r="EV36" s="33" t="str">
        <f t="shared" si="24"/>
        <v/>
      </c>
      <c r="EW36" s="33" t="str">
        <f t="shared" si="25"/>
        <v/>
      </c>
      <c r="EX36" s="33" t="str">
        <f t="shared" si="26"/>
        <v/>
      </c>
      <c r="EY36" s="33" t="str">
        <f t="shared" si="27"/>
        <v/>
      </c>
      <c r="EZ36" s="29"/>
      <c r="FA36" s="29"/>
      <c r="FB36" s="29"/>
      <c r="FC36" s="29"/>
      <c r="FD36" s="34" t="str">
        <f t="shared" si="28"/>
        <v/>
      </c>
      <c r="FE36" s="35" t="str">
        <f t="shared" si="29"/>
        <v/>
      </c>
      <c r="FF36" s="33" t="str">
        <f t="shared" si="30"/>
        <v/>
      </c>
      <c r="FG36" s="33" t="str">
        <f t="shared" si="31"/>
        <v/>
      </c>
      <c r="FH36" s="33" t="str">
        <f t="shared" si="32"/>
        <v/>
      </c>
      <c r="FI36" s="33" t="str">
        <f t="shared" si="33"/>
        <v/>
      </c>
      <c r="FJ36" s="33" t="str">
        <f t="shared" si="34"/>
        <v/>
      </c>
      <c r="FK36" s="33" t="str">
        <f t="shared" si="35"/>
        <v/>
      </c>
      <c r="FL36" s="33" t="str">
        <f t="shared" si="36"/>
        <v/>
      </c>
      <c r="FM36" s="34" t="str">
        <f t="shared" si="37"/>
        <v/>
      </c>
      <c r="FN36" s="35" t="str">
        <f t="shared" si="38"/>
        <v/>
      </c>
      <c r="FO36" s="30"/>
      <c r="FP36" s="30"/>
      <c r="FQ36" s="30"/>
      <c r="FR36" s="30"/>
      <c r="FS36" s="30"/>
      <c r="FT36" s="30"/>
      <c r="FU36" s="30"/>
      <c r="FV36" s="30"/>
      <c r="FW36" s="31" t="str">
        <f t="shared" si="39"/>
        <v/>
      </c>
      <c r="FX36" s="32" t="str">
        <f t="shared" si="40"/>
        <v/>
      </c>
      <c r="FY36" s="31" t="str">
        <f t="shared" si="41"/>
        <v/>
      </c>
      <c r="FZ36" s="32" t="str">
        <f t="shared" si="42"/>
        <v/>
      </c>
    </row>
    <row r="37" spans="1:182" s="1" customFormat="1" ht="24.75" customHeight="1" x14ac:dyDescent="0.3">
      <c r="A37" s="4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36" t="str">
        <f t="shared" si="0"/>
        <v/>
      </c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8"/>
      <c r="DQ37" s="33" t="str">
        <f t="shared" si="1"/>
        <v/>
      </c>
      <c r="DR37" s="33" t="str">
        <f t="shared" si="2"/>
        <v/>
      </c>
      <c r="DS37" s="33" t="str">
        <f t="shared" si="3"/>
        <v/>
      </c>
      <c r="DT37" s="33" t="str">
        <f t="shared" si="4"/>
        <v/>
      </c>
      <c r="DU37" s="33" t="str">
        <f t="shared" si="5"/>
        <v/>
      </c>
      <c r="DV37" s="33" t="str">
        <f t="shared" si="6"/>
        <v/>
      </c>
      <c r="DW37" s="33" t="str">
        <f t="shared" si="7"/>
        <v/>
      </c>
      <c r="DX37" s="33" t="str">
        <f t="shared" si="8"/>
        <v/>
      </c>
      <c r="DY37" s="33" t="str">
        <f t="shared" si="9"/>
        <v/>
      </c>
      <c r="DZ37" s="29"/>
      <c r="EA37" s="29"/>
      <c r="EB37" s="29"/>
      <c r="EC37" s="29"/>
      <c r="ED37" s="34" t="str">
        <f t="shared" si="10"/>
        <v/>
      </c>
      <c r="EE37" s="35" t="str">
        <f t="shared" si="11"/>
        <v/>
      </c>
      <c r="EF37" s="33" t="str">
        <f t="shared" si="12"/>
        <v/>
      </c>
      <c r="EG37" s="33" t="str">
        <f t="shared" si="13"/>
        <v/>
      </c>
      <c r="EH37" s="33" t="str">
        <f t="shared" si="14"/>
        <v/>
      </c>
      <c r="EI37" s="33" t="str">
        <f t="shared" si="15"/>
        <v/>
      </c>
      <c r="EJ37" s="33" t="str">
        <f t="shared" si="16"/>
        <v/>
      </c>
      <c r="EK37" s="33" t="str">
        <f t="shared" si="17"/>
        <v/>
      </c>
      <c r="EL37" s="33" t="str">
        <f t="shared" si="18"/>
        <v/>
      </c>
      <c r="EM37" s="29"/>
      <c r="EN37" s="29"/>
      <c r="EO37" s="29"/>
      <c r="EP37" s="29"/>
      <c r="EQ37" s="34" t="str">
        <f t="shared" si="19"/>
        <v/>
      </c>
      <c r="ER37" s="35" t="str">
        <f t="shared" si="20"/>
        <v/>
      </c>
      <c r="ES37" s="33" t="str">
        <f t="shared" si="21"/>
        <v/>
      </c>
      <c r="ET37" s="33" t="str">
        <f t="shared" si="22"/>
        <v/>
      </c>
      <c r="EU37" s="33" t="str">
        <f t="shared" si="23"/>
        <v/>
      </c>
      <c r="EV37" s="33" t="str">
        <f t="shared" si="24"/>
        <v/>
      </c>
      <c r="EW37" s="33" t="str">
        <f t="shared" si="25"/>
        <v/>
      </c>
      <c r="EX37" s="33" t="str">
        <f t="shared" si="26"/>
        <v/>
      </c>
      <c r="EY37" s="33" t="str">
        <f t="shared" si="27"/>
        <v/>
      </c>
      <c r="EZ37" s="29"/>
      <c r="FA37" s="29"/>
      <c r="FB37" s="29"/>
      <c r="FC37" s="29"/>
      <c r="FD37" s="34" t="str">
        <f t="shared" si="28"/>
        <v/>
      </c>
      <c r="FE37" s="35" t="str">
        <f t="shared" si="29"/>
        <v/>
      </c>
      <c r="FF37" s="33" t="str">
        <f t="shared" si="30"/>
        <v/>
      </c>
      <c r="FG37" s="33" t="str">
        <f t="shared" si="31"/>
        <v/>
      </c>
      <c r="FH37" s="33" t="str">
        <f t="shared" si="32"/>
        <v/>
      </c>
      <c r="FI37" s="33" t="str">
        <f t="shared" si="33"/>
        <v/>
      </c>
      <c r="FJ37" s="33" t="str">
        <f t="shared" si="34"/>
        <v/>
      </c>
      <c r="FK37" s="33" t="str">
        <f t="shared" si="35"/>
        <v/>
      </c>
      <c r="FL37" s="33" t="str">
        <f t="shared" si="36"/>
        <v/>
      </c>
      <c r="FM37" s="34" t="str">
        <f t="shared" si="37"/>
        <v/>
      </c>
      <c r="FN37" s="35" t="str">
        <f t="shared" si="38"/>
        <v/>
      </c>
      <c r="FO37" s="30"/>
      <c r="FP37" s="30"/>
      <c r="FQ37" s="30"/>
      <c r="FR37" s="30"/>
      <c r="FS37" s="30"/>
      <c r="FT37" s="30"/>
      <c r="FU37" s="30"/>
      <c r="FV37" s="30"/>
      <c r="FW37" s="31" t="str">
        <f t="shared" si="39"/>
        <v/>
      </c>
      <c r="FX37" s="32" t="str">
        <f t="shared" si="40"/>
        <v/>
      </c>
      <c r="FY37" s="31" t="str">
        <f t="shared" si="41"/>
        <v/>
      </c>
      <c r="FZ37" s="32" t="str">
        <f t="shared" si="42"/>
        <v/>
      </c>
    </row>
    <row r="38" spans="1:182" s="1" customFormat="1" ht="24.75" customHeight="1" x14ac:dyDescent="0.3">
      <c r="A38" s="4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36" t="str">
        <f t="shared" si="0"/>
        <v/>
      </c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8"/>
      <c r="DQ38" s="33" t="str">
        <f t="shared" si="1"/>
        <v/>
      </c>
      <c r="DR38" s="33" t="str">
        <f t="shared" si="2"/>
        <v/>
      </c>
      <c r="DS38" s="33" t="str">
        <f t="shared" si="3"/>
        <v/>
      </c>
      <c r="DT38" s="33" t="str">
        <f t="shared" si="4"/>
        <v/>
      </c>
      <c r="DU38" s="33" t="str">
        <f t="shared" si="5"/>
        <v/>
      </c>
      <c r="DV38" s="33" t="str">
        <f t="shared" si="6"/>
        <v/>
      </c>
      <c r="DW38" s="33" t="str">
        <f t="shared" si="7"/>
        <v/>
      </c>
      <c r="DX38" s="33" t="str">
        <f t="shared" si="8"/>
        <v/>
      </c>
      <c r="DY38" s="33" t="str">
        <f t="shared" si="9"/>
        <v/>
      </c>
      <c r="DZ38" s="29"/>
      <c r="EA38" s="29"/>
      <c r="EB38" s="29"/>
      <c r="EC38" s="29"/>
      <c r="ED38" s="34" t="str">
        <f t="shared" si="10"/>
        <v/>
      </c>
      <c r="EE38" s="35" t="str">
        <f t="shared" si="11"/>
        <v/>
      </c>
      <c r="EF38" s="33" t="str">
        <f t="shared" si="12"/>
        <v/>
      </c>
      <c r="EG38" s="33" t="str">
        <f t="shared" si="13"/>
        <v/>
      </c>
      <c r="EH38" s="33" t="str">
        <f t="shared" si="14"/>
        <v/>
      </c>
      <c r="EI38" s="33" t="str">
        <f t="shared" si="15"/>
        <v/>
      </c>
      <c r="EJ38" s="33" t="str">
        <f t="shared" si="16"/>
        <v/>
      </c>
      <c r="EK38" s="33" t="str">
        <f t="shared" si="17"/>
        <v/>
      </c>
      <c r="EL38" s="33" t="str">
        <f t="shared" si="18"/>
        <v/>
      </c>
      <c r="EM38" s="29"/>
      <c r="EN38" s="29"/>
      <c r="EO38" s="29"/>
      <c r="EP38" s="29"/>
      <c r="EQ38" s="34" t="str">
        <f t="shared" si="19"/>
        <v/>
      </c>
      <c r="ER38" s="35" t="str">
        <f t="shared" si="20"/>
        <v/>
      </c>
      <c r="ES38" s="33" t="str">
        <f t="shared" si="21"/>
        <v/>
      </c>
      <c r="ET38" s="33" t="str">
        <f t="shared" si="22"/>
        <v/>
      </c>
      <c r="EU38" s="33" t="str">
        <f t="shared" si="23"/>
        <v/>
      </c>
      <c r="EV38" s="33" t="str">
        <f t="shared" si="24"/>
        <v/>
      </c>
      <c r="EW38" s="33" t="str">
        <f t="shared" si="25"/>
        <v/>
      </c>
      <c r="EX38" s="33" t="str">
        <f t="shared" si="26"/>
        <v/>
      </c>
      <c r="EY38" s="33" t="str">
        <f t="shared" si="27"/>
        <v/>
      </c>
      <c r="EZ38" s="29"/>
      <c r="FA38" s="29"/>
      <c r="FB38" s="29"/>
      <c r="FC38" s="29"/>
      <c r="FD38" s="34" t="str">
        <f t="shared" si="28"/>
        <v/>
      </c>
      <c r="FE38" s="35" t="str">
        <f t="shared" si="29"/>
        <v/>
      </c>
      <c r="FF38" s="33" t="str">
        <f t="shared" si="30"/>
        <v/>
      </c>
      <c r="FG38" s="33" t="str">
        <f t="shared" si="31"/>
        <v/>
      </c>
      <c r="FH38" s="33" t="str">
        <f t="shared" si="32"/>
        <v/>
      </c>
      <c r="FI38" s="33" t="str">
        <f t="shared" si="33"/>
        <v/>
      </c>
      <c r="FJ38" s="33" t="str">
        <f t="shared" si="34"/>
        <v/>
      </c>
      <c r="FK38" s="33" t="str">
        <f t="shared" si="35"/>
        <v/>
      </c>
      <c r="FL38" s="33" t="str">
        <f t="shared" si="36"/>
        <v/>
      </c>
      <c r="FM38" s="34" t="str">
        <f t="shared" si="37"/>
        <v/>
      </c>
      <c r="FN38" s="35" t="str">
        <f t="shared" si="38"/>
        <v/>
      </c>
      <c r="FO38" s="30"/>
      <c r="FP38" s="30"/>
      <c r="FQ38" s="30"/>
      <c r="FR38" s="30"/>
      <c r="FS38" s="30"/>
      <c r="FT38" s="30"/>
      <c r="FU38" s="30"/>
      <c r="FV38" s="30"/>
      <c r="FW38" s="31" t="str">
        <f t="shared" si="39"/>
        <v/>
      </c>
      <c r="FX38" s="32" t="str">
        <f t="shared" si="40"/>
        <v/>
      </c>
      <c r="FY38" s="31" t="str">
        <f t="shared" si="41"/>
        <v/>
      </c>
      <c r="FZ38" s="32" t="str">
        <f t="shared" si="42"/>
        <v/>
      </c>
    </row>
    <row r="39" spans="1:182" s="1" customFormat="1" ht="24.75" customHeight="1" x14ac:dyDescent="0.3">
      <c r="A39" s="4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36" t="str">
        <f t="shared" si="0"/>
        <v/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8"/>
      <c r="DQ39" s="33" t="str">
        <f t="shared" si="1"/>
        <v/>
      </c>
      <c r="DR39" s="33" t="str">
        <f t="shared" si="2"/>
        <v/>
      </c>
      <c r="DS39" s="33" t="str">
        <f t="shared" si="3"/>
        <v/>
      </c>
      <c r="DT39" s="33" t="str">
        <f t="shared" si="4"/>
        <v/>
      </c>
      <c r="DU39" s="33" t="str">
        <f t="shared" si="5"/>
        <v/>
      </c>
      <c r="DV39" s="33" t="str">
        <f t="shared" si="6"/>
        <v/>
      </c>
      <c r="DW39" s="33" t="str">
        <f t="shared" si="7"/>
        <v/>
      </c>
      <c r="DX39" s="33" t="str">
        <f t="shared" si="8"/>
        <v/>
      </c>
      <c r="DY39" s="33" t="str">
        <f t="shared" si="9"/>
        <v/>
      </c>
      <c r="DZ39" s="29"/>
      <c r="EA39" s="29"/>
      <c r="EB39" s="29"/>
      <c r="EC39" s="29"/>
      <c r="ED39" s="34" t="str">
        <f t="shared" si="10"/>
        <v/>
      </c>
      <c r="EE39" s="35" t="str">
        <f t="shared" si="11"/>
        <v/>
      </c>
      <c r="EF39" s="33" t="str">
        <f t="shared" si="12"/>
        <v/>
      </c>
      <c r="EG39" s="33" t="str">
        <f t="shared" si="13"/>
        <v/>
      </c>
      <c r="EH39" s="33" t="str">
        <f t="shared" si="14"/>
        <v/>
      </c>
      <c r="EI39" s="33" t="str">
        <f t="shared" si="15"/>
        <v/>
      </c>
      <c r="EJ39" s="33" t="str">
        <f t="shared" si="16"/>
        <v/>
      </c>
      <c r="EK39" s="33" t="str">
        <f t="shared" si="17"/>
        <v/>
      </c>
      <c r="EL39" s="33" t="str">
        <f t="shared" si="18"/>
        <v/>
      </c>
      <c r="EM39" s="29"/>
      <c r="EN39" s="29"/>
      <c r="EO39" s="29"/>
      <c r="EP39" s="29"/>
      <c r="EQ39" s="34" t="str">
        <f t="shared" si="19"/>
        <v/>
      </c>
      <c r="ER39" s="35" t="str">
        <f t="shared" si="20"/>
        <v/>
      </c>
      <c r="ES39" s="33" t="str">
        <f t="shared" si="21"/>
        <v/>
      </c>
      <c r="ET39" s="33" t="str">
        <f t="shared" si="22"/>
        <v/>
      </c>
      <c r="EU39" s="33" t="str">
        <f t="shared" si="23"/>
        <v/>
      </c>
      <c r="EV39" s="33" t="str">
        <f t="shared" si="24"/>
        <v/>
      </c>
      <c r="EW39" s="33" t="str">
        <f t="shared" si="25"/>
        <v/>
      </c>
      <c r="EX39" s="33" t="str">
        <f t="shared" si="26"/>
        <v/>
      </c>
      <c r="EY39" s="33" t="str">
        <f t="shared" si="27"/>
        <v/>
      </c>
      <c r="EZ39" s="29"/>
      <c r="FA39" s="29"/>
      <c r="FB39" s="29"/>
      <c r="FC39" s="29"/>
      <c r="FD39" s="34" t="str">
        <f t="shared" si="28"/>
        <v/>
      </c>
      <c r="FE39" s="35" t="str">
        <f t="shared" si="29"/>
        <v/>
      </c>
      <c r="FF39" s="33" t="str">
        <f t="shared" si="30"/>
        <v/>
      </c>
      <c r="FG39" s="33" t="str">
        <f t="shared" si="31"/>
        <v/>
      </c>
      <c r="FH39" s="33" t="str">
        <f t="shared" si="32"/>
        <v/>
      </c>
      <c r="FI39" s="33" t="str">
        <f t="shared" si="33"/>
        <v/>
      </c>
      <c r="FJ39" s="33" t="str">
        <f t="shared" si="34"/>
        <v/>
      </c>
      <c r="FK39" s="33" t="str">
        <f t="shared" si="35"/>
        <v/>
      </c>
      <c r="FL39" s="33" t="str">
        <f t="shared" si="36"/>
        <v/>
      </c>
      <c r="FM39" s="34" t="str">
        <f t="shared" si="37"/>
        <v/>
      </c>
      <c r="FN39" s="35" t="str">
        <f t="shared" si="38"/>
        <v/>
      </c>
      <c r="FO39" s="30"/>
      <c r="FP39" s="30"/>
      <c r="FQ39" s="30"/>
      <c r="FR39" s="30"/>
      <c r="FS39" s="30"/>
      <c r="FT39" s="30"/>
      <c r="FU39" s="30"/>
      <c r="FV39" s="30"/>
      <c r="FW39" s="31" t="str">
        <f t="shared" si="39"/>
        <v/>
      </c>
      <c r="FX39" s="32" t="str">
        <f t="shared" si="40"/>
        <v/>
      </c>
      <c r="FY39" s="31" t="str">
        <f t="shared" si="41"/>
        <v/>
      </c>
      <c r="FZ39" s="32" t="str">
        <f t="shared" si="42"/>
        <v/>
      </c>
    </row>
    <row r="40" spans="1:182" s="1" customFormat="1" ht="24.75" customHeight="1" x14ac:dyDescent="0.3">
      <c r="A40" s="4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36" t="str">
        <f t="shared" si="0"/>
        <v/>
      </c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8"/>
      <c r="DQ40" s="33" t="str">
        <f t="shared" si="1"/>
        <v/>
      </c>
      <c r="DR40" s="33" t="str">
        <f t="shared" si="2"/>
        <v/>
      </c>
      <c r="DS40" s="33" t="str">
        <f t="shared" si="3"/>
        <v/>
      </c>
      <c r="DT40" s="33" t="str">
        <f t="shared" si="4"/>
        <v/>
      </c>
      <c r="DU40" s="33" t="str">
        <f t="shared" si="5"/>
        <v/>
      </c>
      <c r="DV40" s="33" t="str">
        <f t="shared" si="6"/>
        <v/>
      </c>
      <c r="DW40" s="33" t="str">
        <f t="shared" si="7"/>
        <v/>
      </c>
      <c r="DX40" s="33" t="str">
        <f t="shared" si="8"/>
        <v/>
      </c>
      <c r="DY40" s="33" t="str">
        <f t="shared" si="9"/>
        <v/>
      </c>
      <c r="DZ40" s="29"/>
      <c r="EA40" s="29"/>
      <c r="EB40" s="29"/>
      <c r="EC40" s="29"/>
      <c r="ED40" s="34" t="str">
        <f t="shared" si="10"/>
        <v/>
      </c>
      <c r="EE40" s="35" t="str">
        <f t="shared" si="11"/>
        <v/>
      </c>
      <c r="EF40" s="33" t="str">
        <f t="shared" si="12"/>
        <v/>
      </c>
      <c r="EG40" s="33" t="str">
        <f t="shared" si="13"/>
        <v/>
      </c>
      <c r="EH40" s="33" t="str">
        <f t="shared" si="14"/>
        <v/>
      </c>
      <c r="EI40" s="33" t="str">
        <f t="shared" si="15"/>
        <v/>
      </c>
      <c r="EJ40" s="33" t="str">
        <f t="shared" si="16"/>
        <v/>
      </c>
      <c r="EK40" s="33" t="str">
        <f t="shared" si="17"/>
        <v/>
      </c>
      <c r="EL40" s="33" t="str">
        <f t="shared" si="18"/>
        <v/>
      </c>
      <c r="EM40" s="29"/>
      <c r="EN40" s="29"/>
      <c r="EO40" s="29"/>
      <c r="EP40" s="29"/>
      <c r="EQ40" s="34" t="str">
        <f t="shared" si="19"/>
        <v/>
      </c>
      <c r="ER40" s="35" t="str">
        <f t="shared" si="20"/>
        <v/>
      </c>
      <c r="ES40" s="33" t="str">
        <f t="shared" si="21"/>
        <v/>
      </c>
      <c r="ET40" s="33" t="str">
        <f t="shared" si="22"/>
        <v/>
      </c>
      <c r="EU40" s="33" t="str">
        <f t="shared" si="23"/>
        <v/>
      </c>
      <c r="EV40" s="33" t="str">
        <f t="shared" si="24"/>
        <v/>
      </c>
      <c r="EW40" s="33" t="str">
        <f t="shared" si="25"/>
        <v/>
      </c>
      <c r="EX40" s="33" t="str">
        <f t="shared" si="26"/>
        <v/>
      </c>
      <c r="EY40" s="33" t="str">
        <f t="shared" si="27"/>
        <v/>
      </c>
      <c r="EZ40" s="29"/>
      <c r="FA40" s="29"/>
      <c r="FB40" s="29"/>
      <c r="FC40" s="29"/>
      <c r="FD40" s="34" t="str">
        <f t="shared" si="28"/>
        <v/>
      </c>
      <c r="FE40" s="35" t="str">
        <f t="shared" si="29"/>
        <v/>
      </c>
      <c r="FF40" s="33" t="str">
        <f t="shared" si="30"/>
        <v/>
      </c>
      <c r="FG40" s="33" t="str">
        <f t="shared" si="31"/>
        <v/>
      </c>
      <c r="FH40" s="33" t="str">
        <f t="shared" si="32"/>
        <v/>
      </c>
      <c r="FI40" s="33" t="str">
        <f t="shared" si="33"/>
        <v/>
      </c>
      <c r="FJ40" s="33" t="str">
        <f t="shared" si="34"/>
        <v/>
      </c>
      <c r="FK40" s="33" t="str">
        <f t="shared" si="35"/>
        <v/>
      </c>
      <c r="FL40" s="33" t="str">
        <f t="shared" si="36"/>
        <v/>
      </c>
      <c r="FM40" s="34" t="str">
        <f t="shared" si="37"/>
        <v/>
      </c>
      <c r="FN40" s="35" t="str">
        <f t="shared" si="38"/>
        <v/>
      </c>
      <c r="FO40" s="30"/>
      <c r="FP40" s="30"/>
      <c r="FQ40" s="30"/>
      <c r="FR40" s="30"/>
      <c r="FS40" s="30"/>
      <c r="FT40" s="30"/>
      <c r="FU40" s="30"/>
      <c r="FV40" s="30"/>
      <c r="FW40" s="31" t="str">
        <f t="shared" si="39"/>
        <v/>
      </c>
      <c r="FX40" s="32" t="str">
        <f t="shared" si="40"/>
        <v/>
      </c>
      <c r="FY40" s="31" t="str">
        <f t="shared" si="41"/>
        <v/>
      </c>
      <c r="FZ40" s="32" t="str">
        <f t="shared" si="42"/>
        <v/>
      </c>
    </row>
    <row r="41" spans="1:182" s="1" customFormat="1" ht="24.75" customHeight="1" x14ac:dyDescent="0.3">
      <c r="A41" s="4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36" t="str">
        <f t="shared" si="0"/>
        <v/>
      </c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8"/>
      <c r="DQ41" s="33" t="str">
        <f t="shared" si="1"/>
        <v/>
      </c>
      <c r="DR41" s="33" t="str">
        <f t="shared" si="2"/>
        <v/>
      </c>
      <c r="DS41" s="33" t="str">
        <f t="shared" si="3"/>
        <v/>
      </c>
      <c r="DT41" s="33" t="str">
        <f t="shared" si="4"/>
        <v/>
      </c>
      <c r="DU41" s="33" t="str">
        <f t="shared" si="5"/>
        <v/>
      </c>
      <c r="DV41" s="33" t="str">
        <f t="shared" si="6"/>
        <v/>
      </c>
      <c r="DW41" s="33" t="str">
        <f t="shared" si="7"/>
        <v/>
      </c>
      <c r="DX41" s="33" t="str">
        <f t="shared" si="8"/>
        <v/>
      </c>
      <c r="DY41" s="33" t="str">
        <f t="shared" si="9"/>
        <v/>
      </c>
      <c r="DZ41" s="29"/>
      <c r="EA41" s="29"/>
      <c r="EB41" s="29"/>
      <c r="EC41" s="29"/>
      <c r="ED41" s="34" t="str">
        <f t="shared" si="10"/>
        <v/>
      </c>
      <c r="EE41" s="35" t="str">
        <f t="shared" si="11"/>
        <v/>
      </c>
      <c r="EF41" s="33" t="str">
        <f t="shared" si="12"/>
        <v/>
      </c>
      <c r="EG41" s="33" t="str">
        <f t="shared" si="13"/>
        <v/>
      </c>
      <c r="EH41" s="33" t="str">
        <f t="shared" si="14"/>
        <v/>
      </c>
      <c r="EI41" s="33" t="str">
        <f t="shared" si="15"/>
        <v/>
      </c>
      <c r="EJ41" s="33" t="str">
        <f t="shared" si="16"/>
        <v/>
      </c>
      <c r="EK41" s="33" t="str">
        <f t="shared" si="17"/>
        <v/>
      </c>
      <c r="EL41" s="33" t="str">
        <f t="shared" si="18"/>
        <v/>
      </c>
      <c r="EM41" s="29"/>
      <c r="EN41" s="29"/>
      <c r="EO41" s="29"/>
      <c r="EP41" s="29"/>
      <c r="EQ41" s="34" t="str">
        <f t="shared" si="19"/>
        <v/>
      </c>
      <c r="ER41" s="35" t="str">
        <f t="shared" si="20"/>
        <v/>
      </c>
      <c r="ES41" s="33" t="str">
        <f t="shared" si="21"/>
        <v/>
      </c>
      <c r="ET41" s="33" t="str">
        <f t="shared" si="22"/>
        <v/>
      </c>
      <c r="EU41" s="33" t="str">
        <f t="shared" si="23"/>
        <v/>
      </c>
      <c r="EV41" s="33" t="str">
        <f t="shared" si="24"/>
        <v/>
      </c>
      <c r="EW41" s="33" t="str">
        <f t="shared" si="25"/>
        <v/>
      </c>
      <c r="EX41" s="33" t="str">
        <f t="shared" si="26"/>
        <v/>
      </c>
      <c r="EY41" s="33" t="str">
        <f t="shared" si="27"/>
        <v/>
      </c>
      <c r="EZ41" s="29"/>
      <c r="FA41" s="29"/>
      <c r="FB41" s="29"/>
      <c r="FC41" s="29"/>
      <c r="FD41" s="34" t="str">
        <f t="shared" si="28"/>
        <v/>
      </c>
      <c r="FE41" s="35" t="str">
        <f t="shared" si="29"/>
        <v/>
      </c>
      <c r="FF41" s="33" t="str">
        <f t="shared" si="30"/>
        <v/>
      </c>
      <c r="FG41" s="33" t="str">
        <f t="shared" si="31"/>
        <v/>
      </c>
      <c r="FH41" s="33" t="str">
        <f t="shared" si="32"/>
        <v/>
      </c>
      <c r="FI41" s="33" t="str">
        <f t="shared" si="33"/>
        <v/>
      </c>
      <c r="FJ41" s="33" t="str">
        <f t="shared" si="34"/>
        <v/>
      </c>
      <c r="FK41" s="33" t="str">
        <f t="shared" si="35"/>
        <v/>
      </c>
      <c r="FL41" s="33" t="str">
        <f t="shared" si="36"/>
        <v/>
      </c>
      <c r="FM41" s="34" t="str">
        <f t="shared" si="37"/>
        <v/>
      </c>
      <c r="FN41" s="35" t="str">
        <f t="shared" si="38"/>
        <v/>
      </c>
      <c r="FO41" s="30"/>
      <c r="FP41" s="30"/>
      <c r="FQ41" s="30"/>
      <c r="FR41" s="30"/>
      <c r="FS41" s="30"/>
      <c r="FT41" s="30"/>
      <c r="FU41" s="30"/>
      <c r="FV41" s="30"/>
      <c r="FW41" s="31" t="str">
        <f t="shared" si="39"/>
        <v/>
      </c>
      <c r="FX41" s="32" t="str">
        <f t="shared" si="40"/>
        <v/>
      </c>
      <c r="FY41" s="31" t="str">
        <f t="shared" si="41"/>
        <v/>
      </c>
      <c r="FZ41" s="32" t="str">
        <f t="shared" si="42"/>
        <v/>
      </c>
    </row>
    <row r="42" spans="1:182" s="1" customFormat="1" ht="24.75" customHeight="1" x14ac:dyDescent="0.3">
      <c r="A42" s="4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7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36" t="str">
        <f t="shared" si="0"/>
        <v/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8"/>
      <c r="DQ42" s="33" t="str">
        <f t="shared" si="1"/>
        <v/>
      </c>
      <c r="DR42" s="33" t="str">
        <f t="shared" si="2"/>
        <v/>
      </c>
      <c r="DS42" s="33" t="str">
        <f t="shared" si="3"/>
        <v/>
      </c>
      <c r="DT42" s="33" t="str">
        <f t="shared" si="4"/>
        <v/>
      </c>
      <c r="DU42" s="33" t="str">
        <f t="shared" si="5"/>
        <v/>
      </c>
      <c r="DV42" s="33" t="str">
        <f t="shared" si="6"/>
        <v/>
      </c>
      <c r="DW42" s="33" t="str">
        <f t="shared" si="7"/>
        <v/>
      </c>
      <c r="DX42" s="33" t="str">
        <f t="shared" si="8"/>
        <v/>
      </c>
      <c r="DY42" s="33" t="str">
        <f t="shared" si="9"/>
        <v/>
      </c>
      <c r="DZ42" s="29"/>
      <c r="EA42" s="29"/>
      <c r="EB42" s="29"/>
      <c r="EC42" s="29"/>
      <c r="ED42" s="34" t="str">
        <f t="shared" si="10"/>
        <v/>
      </c>
      <c r="EE42" s="35" t="str">
        <f t="shared" si="11"/>
        <v/>
      </c>
      <c r="EF42" s="33" t="str">
        <f t="shared" si="12"/>
        <v/>
      </c>
      <c r="EG42" s="33" t="str">
        <f t="shared" si="13"/>
        <v/>
      </c>
      <c r="EH42" s="33" t="str">
        <f t="shared" si="14"/>
        <v/>
      </c>
      <c r="EI42" s="33" t="str">
        <f t="shared" si="15"/>
        <v/>
      </c>
      <c r="EJ42" s="33" t="str">
        <f t="shared" si="16"/>
        <v/>
      </c>
      <c r="EK42" s="33" t="str">
        <f t="shared" si="17"/>
        <v/>
      </c>
      <c r="EL42" s="33" t="str">
        <f t="shared" si="18"/>
        <v/>
      </c>
      <c r="EM42" s="29"/>
      <c r="EN42" s="29"/>
      <c r="EO42" s="29"/>
      <c r="EP42" s="29"/>
      <c r="EQ42" s="34" t="str">
        <f t="shared" si="19"/>
        <v/>
      </c>
      <c r="ER42" s="35" t="str">
        <f t="shared" si="20"/>
        <v/>
      </c>
      <c r="ES42" s="33" t="str">
        <f t="shared" si="21"/>
        <v/>
      </c>
      <c r="ET42" s="33" t="str">
        <f t="shared" si="22"/>
        <v/>
      </c>
      <c r="EU42" s="33" t="str">
        <f t="shared" si="23"/>
        <v/>
      </c>
      <c r="EV42" s="33" t="str">
        <f t="shared" si="24"/>
        <v/>
      </c>
      <c r="EW42" s="33" t="str">
        <f t="shared" si="25"/>
        <v/>
      </c>
      <c r="EX42" s="33" t="str">
        <f t="shared" si="26"/>
        <v/>
      </c>
      <c r="EY42" s="33" t="str">
        <f t="shared" si="27"/>
        <v/>
      </c>
      <c r="EZ42" s="29"/>
      <c r="FA42" s="29"/>
      <c r="FB42" s="29"/>
      <c r="FC42" s="29"/>
      <c r="FD42" s="34" t="str">
        <f t="shared" si="28"/>
        <v/>
      </c>
      <c r="FE42" s="35" t="str">
        <f t="shared" si="29"/>
        <v/>
      </c>
      <c r="FF42" s="33" t="str">
        <f t="shared" si="30"/>
        <v/>
      </c>
      <c r="FG42" s="33" t="str">
        <f t="shared" si="31"/>
        <v/>
      </c>
      <c r="FH42" s="33" t="str">
        <f t="shared" si="32"/>
        <v/>
      </c>
      <c r="FI42" s="33" t="str">
        <f t="shared" si="33"/>
        <v/>
      </c>
      <c r="FJ42" s="33" t="str">
        <f t="shared" si="34"/>
        <v/>
      </c>
      <c r="FK42" s="33" t="str">
        <f t="shared" si="35"/>
        <v/>
      </c>
      <c r="FL42" s="33" t="str">
        <f t="shared" si="36"/>
        <v/>
      </c>
      <c r="FM42" s="34" t="str">
        <f t="shared" si="37"/>
        <v/>
      </c>
      <c r="FN42" s="35" t="str">
        <f t="shared" si="38"/>
        <v/>
      </c>
      <c r="FO42" s="30"/>
      <c r="FP42" s="30"/>
      <c r="FQ42" s="30"/>
      <c r="FR42" s="30"/>
      <c r="FS42" s="30"/>
      <c r="FT42" s="30"/>
      <c r="FU42" s="30"/>
      <c r="FV42" s="30"/>
      <c r="FW42" s="31" t="str">
        <f t="shared" si="39"/>
        <v/>
      </c>
      <c r="FX42" s="32" t="str">
        <f t="shared" si="40"/>
        <v/>
      </c>
      <c r="FY42" s="31" t="str">
        <f t="shared" si="41"/>
        <v/>
      </c>
      <c r="FZ42" s="32" t="str">
        <f t="shared" si="42"/>
        <v/>
      </c>
    </row>
    <row r="43" spans="1:182" s="1" customFormat="1" ht="24.75" customHeight="1" thickBot="1" x14ac:dyDescent="0.35">
      <c r="A43" s="4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36" t="str">
        <f t="shared" si="0"/>
        <v/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8"/>
      <c r="DQ43" s="33" t="str">
        <f t="shared" si="1"/>
        <v/>
      </c>
      <c r="DR43" s="33" t="str">
        <f t="shared" si="2"/>
        <v/>
      </c>
      <c r="DS43" s="33" t="str">
        <f t="shared" si="3"/>
        <v/>
      </c>
      <c r="DT43" s="33" t="str">
        <f t="shared" si="4"/>
        <v/>
      </c>
      <c r="DU43" s="33" t="str">
        <f t="shared" si="5"/>
        <v/>
      </c>
      <c r="DV43" s="33" t="str">
        <f t="shared" si="6"/>
        <v/>
      </c>
      <c r="DW43" s="33" t="str">
        <f t="shared" si="7"/>
        <v/>
      </c>
      <c r="DX43" s="33" t="str">
        <f t="shared" si="8"/>
        <v/>
      </c>
      <c r="DY43" s="33" t="str">
        <f t="shared" si="9"/>
        <v/>
      </c>
      <c r="DZ43" s="29"/>
      <c r="EA43" s="29"/>
      <c r="EB43" s="29"/>
      <c r="EC43" s="29"/>
      <c r="ED43" s="34" t="str">
        <f t="shared" si="10"/>
        <v/>
      </c>
      <c r="EE43" s="35" t="str">
        <f t="shared" si="11"/>
        <v/>
      </c>
      <c r="EF43" s="33" t="str">
        <f t="shared" si="12"/>
        <v/>
      </c>
      <c r="EG43" s="33" t="str">
        <f t="shared" si="13"/>
        <v/>
      </c>
      <c r="EH43" s="33" t="str">
        <f t="shared" si="14"/>
        <v/>
      </c>
      <c r="EI43" s="33" t="str">
        <f t="shared" si="15"/>
        <v/>
      </c>
      <c r="EJ43" s="33" t="str">
        <f t="shared" si="16"/>
        <v/>
      </c>
      <c r="EK43" s="33" t="str">
        <f t="shared" si="17"/>
        <v/>
      </c>
      <c r="EL43" s="33" t="str">
        <f t="shared" si="18"/>
        <v/>
      </c>
      <c r="EM43" s="29"/>
      <c r="EN43" s="29"/>
      <c r="EO43" s="29"/>
      <c r="EP43" s="29"/>
      <c r="EQ43" s="34" t="str">
        <f t="shared" si="19"/>
        <v/>
      </c>
      <c r="ER43" s="35" t="str">
        <f t="shared" si="20"/>
        <v/>
      </c>
      <c r="ES43" s="33" t="str">
        <f t="shared" si="21"/>
        <v/>
      </c>
      <c r="ET43" s="33" t="str">
        <f t="shared" si="22"/>
        <v/>
      </c>
      <c r="EU43" s="33" t="str">
        <f t="shared" si="23"/>
        <v/>
      </c>
      <c r="EV43" s="33" t="str">
        <f t="shared" si="24"/>
        <v/>
      </c>
      <c r="EW43" s="33" t="str">
        <f t="shared" si="25"/>
        <v/>
      </c>
      <c r="EX43" s="33" t="str">
        <f t="shared" si="26"/>
        <v/>
      </c>
      <c r="EY43" s="33" t="str">
        <f t="shared" si="27"/>
        <v/>
      </c>
      <c r="EZ43" s="29"/>
      <c r="FA43" s="29"/>
      <c r="FB43" s="29"/>
      <c r="FC43" s="29"/>
      <c r="FD43" s="34" t="str">
        <f t="shared" si="28"/>
        <v/>
      </c>
      <c r="FE43" s="35" t="str">
        <f t="shared" si="29"/>
        <v/>
      </c>
      <c r="FF43" s="33" t="str">
        <f t="shared" si="30"/>
        <v/>
      </c>
      <c r="FG43" s="33" t="str">
        <f t="shared" si="31"/>
        <v/>
      </c>
      <c r="FH43" s="33" t="str">
        <f t="shared" si="32"/>
        <v/>
      </c>
      <c r="FI43" s="33" t="str">
        <f t="shared" si="33"/>
        <v/>
      </c>
      <c r="FJ43" s="33" t="str">
        <f t="shared" si="34"/>
        <v/>
      </c>
      <c r="FK43" s="33" t="str">
        <f t="shared" si="35"/>
        <v/>
      </c>
      <c r="FL43" s="33" t="str">
        <f t="shared" si="36"/>
        <v/>
      </c>
      <c r="FM43" s="34" t="str">
        <f t="shared" si="37"/>
        <v/>
      </c>
      <c r="FN43" s="35" t="str">
        <f t="shared" si="38"/>
        <v/>
      </c>
      <c r="FO43" s="30"/>
      <c r="FP43" s="30"/>
      <c r="FQ43" s="30"/>
      <c r="FR43" s="30"/>
      <c r="FS43" s="30"/>
      <c r="FT43" s="30"/>
      <c r="FU43" s="30"/>
      <c r="FV43" s="30"/>
      <c r="FW43" s="31" t="str">
        <f t="shared" si="39"/>
        <v/>
      </c>
      <c r="FX43" s="32" t="str">
        <f t="shared" si="40"/>
        <v/>
      </c>
      <c r="FY43" s="31" t="str">
        <f t="shared" si="41"/>
        <v/>
      </c>
      <c r="FZ43" s="32" t="str">
        <f t="shared" si="42"/>
        <v/>
      </c>
    </row>
    <row r="44" spans="1:182" ht="15" thickBot="1" x14ac:dyDescent="0.35"/>
    <row r="45" spans="1:182" s="116" customFormat="1" ht="15" thickTop="1" x14ac:dyDescent="0.3">
      <c r="A45" s="111" t="s">
        <v>298</v>
      </c>
      <c r="B45" s="112">
        <f>COUNTIF($CP$4:$CP$43,"F")</f>
        <v>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>
        <f>COUNTIF($CP$4:$CP$43,"F")</f>
        <v>0</v>
      </c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>
        <f>CP45</f>
        <v>0</v>
      </c>
      <c r="DS45" s="112">
        <f>SUMIF($DR$4:$DR$43,"F",DS$4:DS$43)</f>
        <v>0</v>
      </c>
      <c r="DT45" s="112">
        <f t="shared" ref="DT45:DY45" si="43">SUMIF($DR$4:$DR$43,"G",DT$4:DT$43)</f>
        <v>0</v>
      </c>
      <c r="DU45" s="112">
        <f t="shared" si="43"/>
        <v>0</v>
      </c>
      <c r="DV45" s="112">
        <f t="shared" si="43"/>
        <v>0</v>
      </c>
      <c r="DW45" s="112">
        <f t="shared" si="43"/>
        <v>0</v>
      </c>
      <c r="DX45" s="112">
        <f t="shared" si="43"/>
        <v>0</v>
      </c>
      <c r="DY45" s="112">
        <f t="shared" si="43"/>
        <v>0</v>
      </c>
      <c r="DZ45" s="114" t="str">
        <f t="shared" ref="DZ45:EC45" si="44">IFERROR(AVERAGEIF($DR$4:$DR$43,"F",DZ$4:DZ$43),"")</f>
        <v/>
      </c>
      <c r="EA45" s="114" t="str">
        <f t="shared" si="44"/>
        <v/>
      </c>
      <c r="EB45" s="114" t="str">
        <f t="shared" si="44"/>
        <v/>
      </c>
      <c r="EC45" s="114" t="str">
        <f t="shared" si="44"/>
        <v/>
      </c>
      <c r="ED45" s="114" t="str">
        <f>IFERROR(AVERAGEIF($DR$4:$DR$43,"F",ED$4:ED$43),"")</f>
        <v/>
      </c>
      <c r="EE45" s="112"/>
      <c r="EF45" s="112">
        <f>SUMIF($DR$4:$DR$43,"F",EF$4:EF$43)</f>
        <v>0</v>
      </c>
      <c r="EG45" s="112">
        <f t="shared" ref="EG45:EL45" si="45">SUMIF($DR$4:$DR$43,"G",EG$4:EG$43)</f>
        <v>0</v>
      </c>
      <c r="EH45" s="112">
        <f t="shared" si="45"/>
        <v>0</v>
      </c>
      <c r="EI45" s="112">
        <f t="shared" si="45"/>
        <v>0</v>
      </c>
      <c r="EJ45" s="112">
        <f t="shared" si="45"/>
        <v>0</v>
      </c>
      <c r="EK45" s="112">
        <f t="shared" si="45"/>
        <v>0</v>
      </c>
      <c r="EL45" s="112">
        <f t="shared" si="45"/>
        <v>0</v>
      </c>
      <c r="EM45" s="114" t="str">
        <f t="shared" ref="EM45:EP45" si="46">IFERROR(AVERAGEIF($DR$4:$DR$43,"F",EM$4:EM$43),"")</f>
        <v/>
      </c>
      <c r="EN45" s="114" t="str">
        <f t="shared" si="46"/>
        <v/>
      </c>
      <c r="EO45" s="114" t="str">
        <f t="shared" si="46"/>
        <v/>
      </c>
      <c r="EP45" s="114" t="str">
        <f t="shared" si="46"/>
        <v/>
      </c>
      <c r="EQ45" s="114" t="str">
        <f>IFERROR(AVERAGEIF($DR$4:$DR$43,"F",EQ$4:EQ$43),"")</f>
        <v/>
      </c>
      <c r="ER45" s="112"/>
      <c r="ES45" s="112">
        <f>SUMIF($DR$4:$DR$43,"F",ES$4:ES$43)</f>
        <v>0</v>
      </c>
      <c r="ET45" s="112">
        <f t="shared" ref="ET45:EY45" si="47">SUMIF($DR$4:$DR$43,"G",ET$4:ET$43)</f>
        <v>0</v>
      </c>
      <c r="EU45" s="112">
        <f t="shared" si="47"/>
        <v>0</v>
      </c>
      <c r="EV45" s="112">
        <f t="shared" si="47"/>
        <v>0</v>
      </c>
      <c r="EW45" s="112">
        <f t="shared" si="47"/>
        <v>0</v>
      </c>
      <c r="EX45" s="112">
        <f t="shared" si="47"/>
        <v>0</v>
      </c>
      <c r="EY45" s="112">
        <f t="shared" si="47"/>
        <v>0</v>
      </c>
      <c r="EZ45" s="114" t="str">
        <f t="shared" ref="EZ45:FC45" si="48">IFERROR(AVERAGEIF($DR$4:$DR$43,"F",EZ$4:EZ$43),"")</f>
        <v/>
      </c>
      <c r="FA45" s="114" t="str">
        <f t="shared" si="48"/>
        <v/>
      </c>
      <c r="FB45" s="114" t="str">
        <f t="shared" si="48"/>
        <v/>
      </c>
      <c r="FC45" s="114" t="str">
        <f t="shared" si="48"/>
        <v/>
      </c>
      <c r="FD45" s="114" t="str">
        <f>IFERROR(AVERAGEIF($DR$4:$DR$43,"F",FD$4:FD$43),"")</f>
        <v/>
      </c>
      <c r="FE45" s="112"/>
      <c r="FF45" s="112">
        <f>SUMIF($DR$4:$DR$43,"F",FF$4:FF$43)</f>
        <v>0</v>
      </c>
      <c r="FG45" s="112">
        <f t="shared" ref="FG45:FL45" si="49">SUMIF($DR$4:$DR$43,"G",FG$4:FG$43)</f>
        <v>0</v>
      </c>
      <c r="FH45" s="112">
        <f t="shared" si="49"/>
        <v>0</v>
      </c>
      <c r="FI45" s="112">
        <f t="shared" si="49"/>
        <v>0</v>
      </c>
      <c r="FJ45" s="112">
        <f t="shared" si="49"/>
        <v>0</v>
      </c>
      <c r="FK45" s="112">
        <f t="shared" si="49"/>
        <v>0</v>
      </c>
      <c r="FL45" s="112">
        <f t="shared" si="49"/>
        <v>0</v>
      </c>
      <c r="FM45" s="114" t="str">
        <f>IFERROR(AVERAGEIF($DR$4:$DR$43,"F",FM$4:FM$43),"")</f>
        <v/>
      </c>
      <c r="FN45" s="112"/>
      <c r="FO45" s="112"/>
      <c r="FP45" s="114" t="str">
        <f>IFERROR(AVERAGEIF($DR$4:$DR$43,"F",FP$4:FP$43),"")</f>
        <v/>
      </c>
      <c r="FQ45" s="112"/>
      <c r="FR45" s="114" t="str">
        <f>IFERROR(AVERAGEIF($DR$4:$DR$43,"F",FR$4:FR$43),"")</f>
        <v/>
      </c>
      <c r="FS45" s="112"/>
      <c r="FT45" s="114" t="str">
        <f>IFERROR(AVERAGEIF($DR$4:$DR$43,"F",FT$4:FT$43),"")</f>
        <v/>
      </c>
      <c r="FU45" s="112"/>
      <c r="FV45" s="114" t="str">
        <f>IFERROR(AVERAGEIF($DR$4:$DR$43,"F",FV$4:FV$43),"")</f>
        <v/>
      </c>
      <c r="FW45" s="114" t="str">
        <f>IFERROR(AVERAGEIF($DR$4:$DR$43,"F",FW$4:FW$43),"")</f>
        <v/>
      </c>
      <c r="FX45" s="112"/>
      <c r="FY45" s="114" t="str">
        <f>IFERROR(AVERAGEIF($DR$4:$DR$43,"F",FY$4:FY$43),"")</f>
        <v/>
      </c>
      <c r="FZ45" s="115"/>
    </row>
    <row r="46" spans="1:182" s="116" customFormat="1" x14ac:dyDescent="0.3">
      <c r="A46" s="117" t="s">
        <v>300</v>
      </c>
      <c r="B46" s="118">
        <f>COUNTIF($CP$4:$CP$43,"G")</f>
        <v>0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>
        <f>COUNTIF($CP$4:$CP$43,"G")</f>
        <v>0</v>
      </c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>
        <f>CP46</f>
        <v>0</v>
      </c>
      <c r="DS46" s="118">
        <f>SUMIF($DR$4:$DR$43,"G",DS$4:DS$43)</f>
        <v>0</v>
      </c>
      <c r="DT46" s="118">
        <f t="shared" ref="DT46:DY46" si="50">SUMIF(DS$4:DS$43,"F",DT$4:DT$43)</f>
        <v>0</v>
      </c>
      <c r="DU46" s="118">
        <f t="shared" si="50"/>
        <v>0</v>
      </c>
      <c r="DV46" s="118">
        <f t="shared" si="50"/>
        <v>0</v>
      </c>
      <c r="DW46" s="118">
        <f t="shared" si="50"/>
        <v>0</v>
      </c>
      <c r="DX46" s="118">
        <f t="shared" si="50"/>
        <v>0</v>
      </c>
      <c r="DY46" s="118">
        <f t="shared" si="50"/>
        <v>0</v>
      </c>
      <c r="DZ46" s="120" t="str">
        <f t="shared" ref="DZ46:EC46" si="51">IFERROR(AVERAGEIF($DR$4:$DR$43,"G",DZ$4:DZ$43),"")</f>
        <v/>
      </c>
      <c r="EA46" s="120" t="str">
        <f t="shared" si="51"/>
        <v/>
      </c>
      <c r="EB46" s="120" t="str">
        <f t="shared" si="51"/>
        <v/>
      </c>
      <c r="EC46" s="120" t="str">
        <f t="shared" si="51"/>
        <v/>
      </c>
      <c r="ED46" s="120" t="str">
        <f>IFERROR(AVERAGEIF($DR$4:$DR$43,"G",ED$4:ED$43),"")</f>
        <v/>
      </c>
      <c r="EE46" s="118"/>
      <c r="EF46" s="118">
        <f>SUMIF($DR$4:$DR$43,"G",EF$4:EF$43)</f>
        <v>0</v>
      </c>
      <c r="EG46" s="118">
        <f t="shared" ref="EG46:EL46" si="52">SUMIF(EF$4:EF$43,"F",EG$4:EG$43)</f>
        <v>0</v>
      </c>
      <c r="EH46" s="118">
        <f t="shared" si="52"/>
        <v>0</v>
      </c>
      <c r="EI46" s="118">
        <f t="shared" si="52"/>
        <v>0</v>
      </c>
      <c r="EJ46" s="118">
        <f t="shared" si="52"/>
        <v>0</v>
      </c>
      <c r="EK46" s="118">
        <f t="shared" si="52"/>
        <v>0</v>
      </c>
      <c r="EL46" s="118">
        <f t="shared" si="52"/>
        <v>0</v>
      </c>
      <c r="EM46" s="120" t="str">
        <f t="shared" ref="EM46:EP46" si="53">IFERROR(AVERAGEIF($DR$4:$DR$43,"G",EM$4:EM$43),"")</f>
        <v/>
      </c>
      <c r="EN46" s="120" t="str">
        <f t="shared" si="53"/>
        <v/>
      </c>
      <c r="EO46" s="120" t="str">
        <f t="shared" si="53"/>
        <v/>
      </c>
      <c r="EP46" s="120" t="str">
        <f t="shared" si="53"/>
        <v/>
      </c>
      <c r="EQ46" s="120" t="str">
        <f>IFERROR(AVERAGEIF($DR$4:$DR$43,"G",EQ$4:EQ$43),"")</f>
        <v/>
      </c>
      <c r="ER46" s="118"/>
      <c r="ES46" s="118">
        <f>SUMIF($DR$4:$DR$43,"G",ES$4:ES$43)</f>
        <v>0</v>
      </c>
      <c r="ET46" s="118">
        <f t="shared" ref="ET46:EY46" si="54">SUMIF(ES$4:ES$43,"F",ET$4:ET$43)</f>
        <v>0</v>
      </c>
      <c r="EU46" s="118">
        <f t="shared" si="54"/>
        <v>0</v>
      </c>
      <c r="EV46" s="118">
        <f t="shared" si="54"/>
        <v>0</v>
      </c>
      <c r="EW46" s="118">
        <f t="shared" si="54"/>
        <v>0</v>
      </c>
      <c r="EX46" s="118">
        <f t="shared" si="54"/>
        <v>0</v>
      </c>
      <c r="EY46" s="118">
        <f t="shared" si="54"/>
        <v>0</v>
      </c>
      <c r="EZ46" s="120" t="str">
        <f t="shared" ref="EZ46:FC46" si="55">IFERROR(AVERAGEIF($DR$4:$DR$43,"G",EZ$4:EZ$43),"")</f>
        <v/>
      </c>
      <c r="FA46" s="120" t="str">
        <f t="shared" si="55"/>
        <v/>
      </c>
      <c r="FB46" s="120" t="str">
        <f t="shared" si="55"/>
        <v/>
      </c>
      <c r="FC46" s="120" t="str">
        <f t="shared" si="55"/>
        <v/>
      </c>
      <c r="FD46" s="120" t="str">
        <f>IFERROR(AVERAGEIF($DR$4:$DR$43,"G",FD$4:FD$43),"")</f>
        <v/>
      </c>
      <c r="FE46" s="118"/>
      <c r="FF46" s="118">
        <f>SUMIF($DR$4:$DR$43,"G",FF$4:FF$43)</f>
        <v>0</v>
      </c>
      <c r="FG46" s="118">
        <f t="shared" ref="FG46:FL46" si="56">SUMIF(FF$4:FF$43,"F",FG$4:FG$43)</f>
        <v>0</v>
      </c>
      <c r="FH46" s="118">
        <f t="shared" si="56"/>
        <v>0</v>
      </c>
      <c r="FI46" s="118">
        <f t="shared" si="56"/>
        <v>0</v>
      </c>
      <c r="FJ46" s="118">
        <f t="shared" si="56"/>
        <v>0</v>
      </c>
      <c r="FK46" s="118">
        <f t="shared" si="56"/>
        <v>0</v>
      </c>
      <c r="FL46" s="118">
        <f t="shared" si="56"/>
        <v>0</v>
      </c>
      <c r="FM46" s="120" t="str">
        <f>IFERROR(AVERAGEIF($DR$4:$DR$43,"G",FM$4:FM$43),"")</f>
        <v/>
      </c>
      <c r="FN46" s="118"/>
      <c r="FO46" s="118"/>
      <c r="FP46" s="120" t="str">
        <f>IFERROR(AVERAGEIF($DR$4:$DR$43,"G",FP$4:FP$43),"")</f>
        <v/>
      </c>
      <c r="FQ46" s="118"/>
      <c r="FR46" s="120" t="str">
        <f>IFERROR(AVERAGEIF($DR$4:$DR$43,"G",FR$4:FR$43),"")</f>
        <v/>
      </c>
      <c r="FS46" s="118"/>
      <c r="FT46" s="120" t="str">
        <f>IFERROR(AVERAGEIF($DR$4:$DR$43,"G",FT$4:FT$43),"")</f>
        <v/>
      </c>
      <c r="FU46" s="118"/>
      <c r="FV46" s="120" t="str">
        <f>IFERROR(AVERAGEIF($DR$4:$DR$43,"G",FV$4:FV$43),"")</f>
        <v/>
      </c>
      <c r="FW46" s="120" t="str">
        <f>IFERROR(AVERAGEIF($DR$4:$DR$43,"G",FW$4:FW$43),"")</f>
        <v/>
      </c>
      <c r="FX46" s="118"/>
      <c r="FY46" s="120" t="str">
        <f>IFERROR(AVERAGEIF($DR$4:$DR$43,"G",FY$4:FY$43),"")</f>
        <v/>
      </c>
      <c r="FZ46" s="121"/>
    </row>
    <row r="47" spans="1:182" s="116" customFormat="1" ht="15" thickBot="1" x14ac:dyDescent="0.35">
      <c r="A47" s="122" t="s">
        <v>299</v>
      </c>
      <c r="B47" s="123">
        <f>SUM($CP$45:$CP$46)</f>
        <v>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>
        <f>SUM($CP$45:$CP$46)</f>
        <v>0</v>
      </c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>
        <f>CP47</f>
        <v>0</v>
      </c>
      <c r="DS47" s="123">
        <f>SUM(DS45:DS46)</f>
        <v>0</v>
      </c>
      <c r="DT47" s="123">
        <f t="shared" ref="DT47:DY47" si="57">SUM(DT45:DT46)</f>
        <v>0</v>
      </c>
      <c r="DU47" s="123">
        <f t="shared" si="57"/>
        <v>0</v>
      </c>
      <c r="DV47" s="123">
        <f t="shared" si="57"/>
        <v>0</v>
      </c>
      <c r="DW47" s="123">
        <f t="shared" si="57"/>
        <v>0</v>
      </c>
      <c r="DX47" s="123">
        <f t="shared" si="57"/>
        <v>0</v>
      </c>
      <c r="DY47" s="123">
        <f t="shared" si="57"/>
        <v>0</v>
      </c>
      <c r="DZ47" s="125" t="str">
        <f t="shared" ref="DZ47:EC47" si="58">IFERROR(AVERAGE(DZ$4:DZ$43),"")</f>
        <v/>
      </c>
      <c r="EA47" s="125" t="str">
        <f t="shared" si="58"/>
        <v/>
      </c>
      <c r="EB47" s="125" t="str">
        <f t="shared" si="58"/>
        <v/>
      </c>
      <c r="EC47" s="125" t="str">
        <f t="shared" si="58"/>
        <v/>
      </c>
      <c r="ED47" s="125" t="str">
        <f>IFERROR(AVERAGE(ED$4:ED$43),"")</f>
        <v/>
      </c>
      <c r="EE47" s="123"/>
      <c r="EF47" s="123">
        <f>SUM(EF45:EF46)</f>
        <v>0</v>
      </c>
      <c r="EG47" s="123">
        <f t="shared" ref="EG47:EL47" si="59">SUM(EG45:EG46)</f>
        <v>0</v>
      </c>
      <c r="EH47" s="123">
        <f t="shared" si="59"/>
        <v>0</v>
      </c>
      <c r="EI47" s="123">
        <f t="shared" si="59"/>
        <v>0</v>
      </c>
      <c r="EJ47" s="123">
        <f t="shared" si="59"/>
        <v>0</v>
      </c>
      <c r="EK47" s="123">
        <f t="shared" si="59"/>
        <v>0</v>
      </c>
      <c r="EL47" s="123">
        <f t="shared" si="59"/>
        <v>0</v>
      </c>
      <c r="EM47" s="125" t="str">
        <f t="shared" ref="EM47:EP47" si="60">IFERROR(AVERAGE(EM$4:EM$43),"")</f>
        <v/>
      </c>
      <c r="EN47" s="125" t="str">
        <f t="shared" si="60"/>
        <v/>
      </c>
      <c r="EO47" s="125" t="str">
        <f t="shared" si="60"/>
        <v/>
      </c>
      <c r="EP47" s="125" t="str">
        <f t="shared" si="60"/>
        <v/>
      </c>
      <c r="EQ47" s="125" t="str">
        <f>IFERROR(AVERAGE(EQ$4:EQ$43),"")</f>
        <v/>
      </c>
      <c r="ER47" s="123"/>
      <c r="ES47" s="123">
        <f>SUM(ES45:ES46)</f>
        <v>0</v>
      </c>
      <c r="ET47" s="123">
        <f t="shared" ref="ET47:EY47" si="61">SUM(ET45:ET46)</f>
        <v>0</v>
      </c>
      <c r="EU47" s="123">
        <f t="shared" si="61"/>
        <v>0</v>
      </c>
      <c r="EV47" s="123">
        <f t="shared" si="61"/>
        <v>0</v>
      </c>
      <c r="EW47" s="123">
        <f t="shared" si="61"/>
        <v>0</v>
      </c>
      <c r="EX47" s="123">
        <f t="shared" si="61"/>
        <v>0</v>
      </c>
      <c r="EY47" s="123">
        <f t="shared" si="61"/>
        <v>0</v>
      </c>
      <c r="EZ47" s="125" t="str">
        <f t="shared" ref="EZ47:FC47" si="62">IFERROR(AVERAGE(EZ$4:EZ$43),"")</f>
        <v/>
      </c>
      <c r="FA47" s="125" t="str">
        <f t="shared" si="62"/>
        <v/>
      </c>
      <c r="FB47" s="125" t="str">
        <f t="shared" si="62"/>
        <v/>
      </c>
      <c r="FC47" s="125" t="str">
        <f t="shared" si="62"/>
        <v/>
      </c>
      <c r="FD47" s="125" t="str">
        <f>IFERROR(AVERAGE(FD$4:FD$43),"")</f>
        <v/>
      </c>
      <c r="FE47" s="123"/>
      <c r="FF47" s="123">
        <f>SUM(FF45:FF46)</f>
        <v>0</v>
      </c>
      <c r="FG47" s="123">
        <f t="shared" ref="FG47:FL47" si="63">SUM(FG45:FG46)</f>
        <v>0</v>
      </c>
      <c r="FH47" s="123">
        <f t="shared" si="63"/>
        <v>0</v>
      </c>
      <c r="FI47" s="123">
        <f t="shared" si="63"/>
        <v>0</v>
      </c>
      <c r="FJ47" s="123">
        <f t="shared" si="63"/>
        <v>0</v>
      </c>
      <c r="FK47" s="123">
        <f t="shared" si="63"/>
        <v>0</v>
      </c>
      <c r="FL47" s="123">
        <f t="shared" si="63"/>
        <v>0</v>
      </c>
      <c r="FM47" s="125" t="str">
        <f>IFERROR(AVERAGE(FM$4:FM$43),"")</f>
        <v/>
      </c>
      <c r="FN47" s="123"/>
      <c r="FO47" s="123"/>
      <c r="FP47" s="125" t="str">
        <f>IFERROR(AVERAGE(FP$4:FP$43),"")</f>
        <v/>
      </c>
      <c r="FQ47" s="123"/>
      <c r="FR47" s="125" t="str">
        <f>IFERROR(AVERAGE(FR$4:FR$43),"")</f>
        <v/>
      </c>
      <c r="FS47" s="123"/>
      <c r="FT47" s="125" t="str">
        <f>IFERROR(AVERAGE(FT$4:FT$43),"")</f>
        <v/>
      </c>
      <c r="FU47" s="123"/>
      <c r="FV47" s="125" t="str">
        <f>IFERROR(AVERAGE(FV$4:FV$43),"")</f>
        <v/>
      </c>
      <c r="FW47" s="125" t="str">
        <f>IFERROR(AVERAGE(FW$4:FW$43),"")</f>
        <v/>
      </c>
      <c r="FX47" s="123"/>
      <c r="FY47" s="125" t="str">
        <f>IFERROR(AVERAGE(FY$4:FY$43),"")</f>
        <v/>
      </c>
      <c r="FZ47" s="126"/>
    </row>
    <row r="48" spans="1:182" ht="15" thickTop="1" x14ac:dyDescent="0.3"/>
  </sheetData>
  <sheetProtection sort="0" autoFilter="0" pivotTables="0"/>
  <mergeCells count="20">
    <mergeCell ref="C1:AF1"/>
    <mergeCell ref="AG1:BJ1"/>
    <mergeCell ref="BK1:CN1"/>
    <mergeCell ref="A16:A20"/>
    <mergeCell ref="A21:A25"/>
    <mergeCell ref="FO1:FZ1"/>
    <mergeCell ref="DS2:EE2"/>
    <mergeCell ref="EF2:ER2"/>
    <mergeCell ref="ES2:FE2"/>
    <mergeCell ref="FF2:FN2"/>
    <mergeCell ref="FO2:FP2"/>
    <mergeCell ref="FQ2:FR2"/>
    <mergeCell ref="FS2:FT2"/>
    <mergeCell ref="FU2:FV2"/>
    <mergeCell ref="CO1:DP1"/>
    <mergeCell ref="DQ1:FN1"/>
    <mergeCell ref="A4:A7"/>
    <mergeCell ref="A8:A11"/>
    <mergeCell ref="A12:A15"/>
    <mergeCell ref="A1:B1"/>
  </mergeCells>
  <conditionalFormatting sqref="CQ4:CQ43">
    <cfRule type="iconSet" priority="47">
      <iconSet>
        <cfvo type="percent" val="0"/>
        <cfvo type="num" val="10"/>
        <cfvo type="num" val="13"/>
      </iconSet>
    </cfRule>
  </conditionalFormatting>
  <conditionalFormatting sqref="CR4:DP43">
    <cfRule type="containsText" dxfId="228" priority="21" operator="containsText" text="Z">
      <formula>NOT(ISERROR(SEARCH("Z",CR4)))</formula>
    </cfRule>
    <cfRule type="containsText" dxfId="227" priority="22" operator="containsText" text="Y">
      <formula>NOT(ISERROR(SEARCH("Y",CR4)))</formula>
    </cfRule>
    <cfRule type="containsText" dxfId="226" priority="23" operator="containsText" text="X">
      <formula>NOT(ISERROR(SEARCH("X",CR4)))</formula>
    </cfRule>
    <cfRule type="containsText" dxfId="225" priority="24" operator="containsText" text="W">
      <formula>NOT(ISERROR(SEARCH("W",CR4)))</formula>
    </cfRule>
    <cfRule type="containsText" dxfId="224" priority="25" operator="containsText" text="V">
      <formula>NOT(ISERROR(SEARCH("V",CR4)))</formula>
    </cfRule>
    <cfRule type="containsText" dxfId="223" priority="26" operator="containsText" text="U">
      <formula>NOT(ISERROR(SEARCH("U",CR4)))</formula>
    </cfRule>
    <cfRule type="containsText" dxfId="222" priority="27" operator="containsText" text="T">
      <formula>NOT(ISERROR(SEARCH("T",CR4)))</formula>
    </cfRule>
    <cfRule type="containsText" dxfId="221" priority="28" operator="containsText" text="S">
      <formula>NOT(ISERROR(SEARCH("S",CR4)))</formula>
    </cfRule>
    <cfRule type="containsText" dxfId="220" priority="29" operator="containsText" text="R">
      <formula>NOT(ISERROR(SEARCH("R",CR4)))</formula>
    </cfRule>
    <cfRule type="containsText" dxfId="219" priority="30" operator="containsText" text="Q">
      <formula>NOT(ISERROR(SEARCH("Q",CR4)))</formula>
    </cfRule>
    <cfRule type="containsText" dxfId="218" priority="31" operator="containsText" text="P">
      <formula>NOT(ISERROR(SEARCH("P",CR4)))</formula>
    </cfRule>
    <cfRule type="containsText" dxfId="217" priority="32" operator="containsText" text="O">
      <formula>NOT(ISERROR(SEARCH("O",CR4)))</formula>
    </cfRule>
    <cfRule type="containsText" dxfId="216" priority="33" operator="containsText" text="N">
      <formula>NOT(ISERROR(SEARCH("N",CR4)))</formula>
    </cfRule>
    <cfRule type="containsText" dxfId="215" priority="34" operator="containsText" text="M">
      <formula>NOT(ISERROR(SEARCH("M",CR4)))</formula>
    </cfRule>
    <cfRule type="containsText" dxfId="214" priority="35" operator="containsText" text="L">
      <formula>NOT(ISERROR(SEARCH("L",CR4)))</formula>
    </cfRule>
    <cfRule type="containsText" dxfId="213" priority="36" operator="containsText" text="K">
      <formula>NOT(ISERROR(SEARCH("K",CR4)))</formula>
    </cfRule>
    <cfRule type="containsText" dxfId="212" priority="37" operator="containsText" text="J">
      <formula>NOT(ISERROR(SEARCH("J",CR4)))</formula>
    </cfRule>
    <cfRule type="containsText" dxfId="211" priority="38" operator="containsText" text="I">
      <formula>NOT(ISERROR(SEARCH("I",CR4)))</formula>
    </cfRule>
    <cfRule type="containsText" dxfId="210" priority="39" operator="containsText" text="H">
      <formula>NOT(ISERROR(SEARCH("H",CR4)))</formula>
    </cfRule>
    <cfRule type="containsText" dxfId="209" priority="40" operator="containsText" text="G">
      <formula>NOT(ISERROR(SEARCH("G",CR4)))</formula>
    </cfRule>
    <cfRule type="containsText" dxfId="208" priority="41" operator="containsText" text="F">
      <formula>NOT(ISERROR(SEARCH("F",CR4)))</formula>
    </cfRule>
    <cfRule type="containsText" dxfId="207" priority="42" operator="containsText" text="D">
      <formula>NOT(ISERROR(SEARCH("D",CR4)))</formula>
    </cfRule>
    <cfRule type="containsText" dxfId="206" priority="43" operator="containsText" text="C">
      <formula>NOT(ISERROR(SEARCH("C",CR4)))</formula>
    </cfRule>
    <cfRule type="containsText" dxfId="205" priority="44" operator="containsText" text="A">
      <formula>NOT(ISERROR(SEARCH("A",CR4)))</formula>
    </cfRule>
    <cfRule type="containsText" dxfId="204" priority="45" operator="containsText" text="B">
      <formula>NOT(ISERROR(SEARCH("B",CR4)))</formula>
    </cfRule>
    <cfRule type="containsText" dxfId="203" priority="46" operator="containsText" text="E">
      <formula>NOT(ISERROR(SEARCH("E",CR4)))</formula>
    </cfRule>
  </conditionalFormatting>
  <conditionalFormatting sqref="DS4:EE43 C4:AF43">
    <cfRule type="expression" dxfId="202" priority="19">
      <formula>MOD(ROW(),2)=1</formula>
    </cfRule>
    <cfRule type="expression" dxfId="201" priority="20">
      <formula>MOD(ROW(),2)=0</formula>
    </cfRule>
  </conditionalFormatting>
  <conditionalFormatting sqref="EF4:ER43 AG4:BJ43">
    <cfRule type="expression" dxfId="200" priority="17">
      <formula>MOD(ROW(),2)=1</formula>
    </cfRule>
    <cfRule type="expression" dxfId="199" priority="18">
      <formula>MOD(ROW(),2)=0</formula>
    </cfRule>
  </conditionalFormatting>
  <conditionalFormatting sqref="ES4:FE43 BK4:CN43">
    <cfRule type="expression" dxfId="198" priority="15">
      <formula>MOD(ROW(),2)=1</formula>
    </cfRule>
    <cfRule type="expression" dxfId="197" priority="16">
      <formula>MOD(ROW(),2)=0</formula>
    </cfRule>
  </conditionalFormatting>
  <conditionalFormatting sqref="FF4:FN43">
    <cfRule type="expression" dxfId="196" priority="13">
      <formula>MOD(ROW(),2)=1</formula>
    </cfRule>
    <cfRule type="expression" dxfId="195" priority="14">
      <formula>MOD(ROW(),2)=0</formula>
    </cfRule>
  </conditionalFormatting>
  <conditionalFormatting sqref="FP4:FP43 FR4:FR43 FT4:FT43 FV4:FV43">
    <cfRule type="expression" dxfId="194" priority="11">
      <formula>MOD(ROW(),2)=1</formula>
    </cfRule>
    <cfRule type="expression" dxfId="193" priority="12">
      <formula>MOD(ROW(),2)=0</formula>
    </cfRule>
  </conditionalFormatting>
  <conditionalFormatting sqref="FW4:FZ43">
    <cfRule type="expression" dxfId="192" priority="9">
      <formula>MOD(ROW(),2)=1</formula>
    </cfRule>
    <cfRule type="expression" dxfId="191" priority="10">
      <formula>MOD(ROW(),2)=0</formula>
    </cfRule>
  </conditionalFormatting>
  <conditionalFormatting sqref="FO4:FO43">
    <cfRule type="expression" dxfId="190" priority="7">
      <formula>MOD(ROW(),2)=1</formula>
    </cfRule>
    <cfRule type="expression" dxfId="189" priority="8">
      <formula>MOD(ROW(),2)=0</formula>
    </cfRule>
  </conditionalFormatting>
  <conditionalFormatting sqref="FQ4:FQ43">
    <cfRule type="expression" dxfId="188" priority="5">
      <formula>MOD(ROW(),2)=1</formula>
    </cfRule>
    <cfRule type="expression" dxfId="187" priority="6">
      <formula>MOD(ROW(),2)=0</formula>
    </cfRule>
  </conditionalFormatting>
  <conditionalFormatting sqref="FS4:FS43">
    <cfRule type="expression" dxfId="186" priority="3">
      <formula>MOD(ROW(),2)=1</formula>
    </cfRule>
    <cfRule type="expression" dxfId="185" priority="4">
      <formula>MOD(ROW(),2)=0</formula>
    </cfRule>
  </conditionalFormatting>
  <conditionalFormatting sqref="FU4:FU43">
    <cfRule type="expression" dxfId="184" priority="1">
      <formula>MOD(ROW(),2)=1</formula>
    </cfRule>
    <cfRule type="expression" dxfId="183" priority="2">
      <formula>MOD(ROW(),2)=0</formula>
    </cfRule>
  </conditionalFormatting>
  <hyperlinks>
    <hyperlink ref="A4:A7" location="Classe9!C1" display="TRIM 1" xr:uid="{127184EC-350A-4BDF-81F4-DE366904F14D}"/>
    <hyperlink ref="A8:A11" location="Classe9!AG1" display="TRIM 2" xr:uid="{519B7691-DAE3-4A97-9A60-40AC1CDDE919}"/>
    <hyperlink ref="A12:A15" location="Classe9!BK1" display="TRIM 3" xr:uid="{96FADAC7-3D09-46B8-B258-49E3223EC6E5}"/>
    <hyperlink ref="B2" location="Classe9!DY1" display="BILAN ET NOTES" xr:uid="{C14E2E8F-F54D-46FA-9B87-3D4CC56ECEC8}"/>
    <hyperlink ref="A1:B1" location="Classe9!CP1" display="Gestion des groupes" xr:uid="{AFEF4B2E-398B-4583-9BF3-2894DB07CC08}"/>
    <hyperlink ref="A2" location="Classe9!FT1" display="C.C.F." xr:uid="{3BC88444-E574-4534-BB15-4C507DA464F3}"/>
    <hyperlink ref="A3" location="'Conseil de classe'!A2" display="Mode Conseil de Classe" xr:uid="{A591E31E-2C0C-4A1F-B5F0-040C11E99CC5}"/>
    <hyperlink ref="A16:A20" r:id="rId1" display="https://www.intra.ac-poitiers.fr/mes-rubriques/acces-au-webmail-academique-93922.kjsp?STNAV=&amp;RUBNAV=&amp;RH=1192696847494&amp;ksession=4e04f5ea-8bf3-4c54-b620-5d41ad9039b4&amp;ksession=e1aa7a56-747a-46ba-935e-bcc8d1ac0059" xr:uid="{375BCDA9-FBD4-4901-B30A-EAE376A92D68}"/>
    <hyperlink ref="A21:A25" r:id="rId2" display="http://ww2.ac-poitiers.fr/eps/" xr:uid="{066DB43F-EC8D-494C-A5B6-EEE421EB3CA7}"/>
  </hyperlinks>
  <pageMargins left="0.7" right="0.7" top="0.75" bottom="0.75" header="0.3" footer="0.3"/>
  <pageSetup paperSize="9" orientation="portrait" horizontalDpi="0" verticalDpi="0"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97E68B7-DFDB-4A14-AAD7-FC4F5A237919}">
          <x14:formula1>
            <xm:f>Données!$G$3:$G$4</xm:f>
          </x14:formula1>
          <xm:sqref>FO4:FO43 FQ4:FQ43 FS4:FS43 FU4:FU43</xm:sqref>
        </x14:dataValidation>
        <x14:dataValidation type="list" allowBlank="1" showInputMessage="1" showErrorMessage="1" xr:uid="{D6797F83-18A3-4B46-8702-1B3E7DB16835}">
          <x14:formula1>
            <xm:f>Données!$E$3:$E$22</xm:f>
          </x14:formula1>
          <xm:sqref>CQ4:CQ43</xm:sqref>
        </x14:dataValidation>
        <x14:dataValidation type="list" allowBlank="1" showInputMessage="1" xr:uid="{B8ABD2DF-5764-4826-BA79-AAC8B5208EAD}">
          <x14:formula1>
            <xm:f>Données!$D$3:$D$28</xm:f>
          </x14:formula1>
          <xm:sqref>CR4:DP43</xm:sqref>
        </x14:dataValidation>
        <x14:dataValidation type="list" allowBlank="1" showInputMessage="1" showErrorMessage="1" xr:uid="{B4811FA2-DF74-4EE6-A135-605A9EA279E3}">
          <x14:formula1>
            <xm:f>Données!$B$3:$B$4</xm:f>
          </x14:formula1>
          <xm:sqref>CP4:CP43</xm:sqref>
        </x14:dataValidation>
        <x14:dataValidation type="list" allowBlank="1" showInputMessage="1" xr:uid="{5C6186EC-0E56-45DC-BBAF-F683C9002D50}">
          <x14:formula1>
            <xm:f>Données!$A$3:$A$9</xm:f>
          </x14:formula1>
          <xm:sqref>C4:CN43</xm:sqref>
        </x14:dataValidation>
        <x14:dataValidation type="list" allowBlank="1" showInputMessage="1" xr:uid="{EE339A88-B9B9-4C64-850F-AACC5D8548BD}">
          <x14:formula1>
            <xm:f>Données!$C$2:$C$32</xm:f>
          </x14:formula1>
          <xm:sqref>C2:CN2 CR2:DP2 DZ3:EC3 EM3:EP3 EZ3:FC3 FO2:FV2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Classe1</vt:lpstr>
      <vt:lpstr>Classe2</vt:lpstr>
      <vt:lpstr>Classe3</vt:lpstr>
      <vt:lpstr>Classe4</vt:lpstr>
      <vt:lpstr>Classe5</vt:lpstr>
      <vt:lpstr>Classe6</vt:lpstr>
      <vt:lpstr>Classe7</vt:lpstr>
      <vt:lpstr>Classe8</vt:lpstr>
      <vt:lpstr>Classe9</vt:lpstr>
      <vt:lpstr>Conseil de classe</vt:lpstr>
      <vt:lpstr>Données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Yohann Bichon;Cedric Guimard</dc:creator>
  <cp:keywords/>
  <dc:description/>
  <cp:lastModifiedBy>Utilisateur</cp:lastModifiedBy>
  <cp:revision/>
  <dcterms:created xsi:type="dcterms:W3CDTF">2018-03-08T13:02:26Z</dcterms:created>
  <dcterms:modified xsi:type="dcterms:W3CDTF">2020-03-10T15:45:50Z</dcterms:modified>
  <cp:category/>
  <cp:contentStatus/>
</cp:coreProperties>
</file>