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F209DDC2-A7E8-4318-ACE1-DF6E46C6D854}" xr6:coauthVersionLast="45" xr6:coauthVersionMax="45" xr10:uidLastSave="{00000000-0000-0000-0000-000000000000}"/>
  <bookViews>
    <workbookView xWindow="-108" yWindow="-108" windowWidth="23256" windowHeight="12600" xr2:uid="{A4FA54F9-E0D1-42CB-A467-8069E455851E}"/>
  </bookViews>
  <sheets>
    <sheet name="AFL2 et 3 point entiers" sheetId="5" r:id="rId1"/>
    <sheet name="AFL2 et 3 point decomposés" sheetId="6" r:id="rId2"/>
  </sheets>
  <definedNames>
    <definedName name="ecprojet">#REF!</definedName>
    <definedName name="Ensemble_des_plages_colorées">#REF!,#REF!,#REF!</definedName>
    <definedName name="Ensemble_des_plages_de_saisie_de_perf">#REF!</definedName>
    <definedName name="noteperf">#REF!</definedName>
    <definedName name="noteprojet">#REF!</definedName>
    <definedName name="perffilles">#REF!</definedName>
    <definedName name="perfgars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5" l="1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17" i="6"/>
  <c r="K18" i="6"/>
  <c r="K19" i="6"/>
  <c r="K32" i="6"/>
  <c r="K33" i="6"/>
  <c r="K34" i="6"/>
  <c r="K35" i="6"/>
  <c r="K36" i="6"/>
  <c r="K37" i="6"/>
  <c r="K38" i="6"/>
  <c r="K39" i="6"/>
  <c r="K40" i="6"/>
  <c r="J19" i="6"/>
  <c r="J20" i="6"/>
  <c r="J21" i="6"/>
  <c r="J22" i="6"/>
  <c r="J23" i="6"/>
  <c r="K23" i="6" s="1"/>
  <c r="J24" i="6"/>
  <c r="J25" i="6"/>
  <c r="J26" i="6"/>
  <c r="J27" i="6"/>
  <c r="K27" i="6" s="1"/>
  <c r="J28" i="6"/>
  <c r="J29" i="6"/>
  <c r="J30" i="6"/>
  <c r="J31" i="6"/>
  <c r="K31" i="6" s="1"/>
  <c r="J32" i="6"/>
  <c r="J33" i="6"/>
  <c r="J34" i="6"/>
  <c r="J35" i="6"/>
  <c r="J36" i="6"/>
  <c r="J37" i="6"/>
  <c r="J38" i="6"/>
  <c r="J39" i="6"/>
  <c r="J40" i="6"/>
  <c r="J41" i="6"/>
  <c r="G18" i="6"/>
  <c r="J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K41" i="6"/>
  <c r="G20" i="5"/>
  <c r="J20" i="5"/>
  <c r="G21" i="5"/>
  <c r="J21" i="5"/>
  <c r="G22" i="5"/>
  <c r="J22" i="5"/>
  <c r="G23" i="5"/>
  <c r="J23" i="5"/>
  <c r="G24" i="5"/>
  <c r="J24" i="5"/>
  <c r="G25" i="5"/>
  <c r="J25" i="5"/>
  <c r="G26" i="5"/>
  <c r="J26" i="5"/>
  <c r="G27" i="5"/>
  <c r="J27" i="5"/>
  <c r="G28" i="5"/>
  <c r="J28" i="5"/>
  <c r="G29" i="5"/>
  <c r="J29" i="5"/>
  <c r="G30" i="5"/>
  <c r="J30" i="5"/>
  <c r="G31" i="5"/>
  <c r="J31" i="5"/>
  <c r="G32" i="5"/>
  <c r="J32" i="5"/>
  <c r="G33" i="5"/>
  <c r="J33" i="5"/>
  <c r="G34" i="5"/>
  <c r="J34" i="5"/>
  <c r="G35" i="5"/>
  <c r="J35" i="5"/>
  <c r="G36" i="5"/>
  <c r="J36" i="5"/>
  <c r="G37" i="5"/>
  <c r="J37" i="5"/>
  <c r="K30" i="6" l="1"/>
  <c r="K26" i="6"/>
  <c r="K22" i="6"/>
  <c r="K29" i="6"/>
  <c r="K25" i="6"/>
  <c r="K21" i="6"/>
  <c r="K28" i="6"/>
  <c r="K24" i="6"/>
  <c r="K20" i="6"/>
  <c r="G6" i="6"/>
  <c r="G7" i="6"/>
  <c r="G8" i="6"/>
  <c r="G9" i="6"/>
  <c r="G10" i="6"/>
  <c r="G11" i="6"/>
  <c r="G12" i="6"/>
  <c r="G13" i="6"/>
  <c r="G14" i="6"/>
  <c r="G15" i="6"/>
  <c r="G5" i="6"/>
  <c r="K5" i="6" s="1"/>
  <c r="G16" i="6"/>
  <c r="G17" i="6"/>
  <c r="J6" i="6"/>
  <c r="J7" i="6"/>
  <c r="J8" i="6"/>
  <c r="J9" i="6"/>
  <c r="J10" i="6"/>
  <c r="J11" i="6"/>
  <c r="J12" i="6"/>
  <c r="J13" i="6"/>
  <c r="J14" i="6"/>
  <c r="J15" i="6"/>
  <c r="J16" i="6"/>
  <c r="J17" i="6"/>
  <c r="J5" i="6"/>
  <c r="K12" i="6" l="1"/>
  <c r="K8" i="6"/>
  <c r="K15" i="6"/>
  <c r="K11" i="6"/>
  <c r="K7" i="6"/>
  <c r="K14" i="6"/>
  <c r="K10" i="6"/>
  <c r="K6" i="6"/>
  <c r="K16" i="6"/>
  <c r="K13" i="6"/>
  <c r="K9" i="6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G5" i="5"/>
  <c r="K5" i="5" l="1"/>
  <c r="G19" i="5"/>
  <c r="G18" i="5"/>
  <c r="G17" i="5"/>
  <c r="G16" i="5"/>
  <c r="K16" i="5" s="1"/>
  <c r="G15" i="5"/>
  <c r="K15" i="5" s="1"/>
  <c r="G14" i="5"/>
  <c r="K14" i="5" s="1"/>
  <c r="G13" i="5"/>
  <c r="K13" i="5" s="1"/>
  <c r="G12" i="5"/>
  <c r="K12" i="5" s="1"/>
  <c r="G11" i="5"/>
  <c r="K11" i="5" s="1"/>
  <c r="G10" i="5"/>
  <c r="K10" i="5" s="1"/>
  <c r="G9" i="5"/>
  <c r="K9" i="5" s="1"/>
  <c r="G8" i="5"/>
  <c r="K8" i="5" s="1"/>
  <c r="G7" i="5"/>
  <c r="K7" i="5" s="1"/>
  <c r="G6" i="5"/>
  <c r="K6" i="5" s="1"/>
</calcChain>
</file>

<file path=xl/sharedStrings.xml><?xml version="1.0" encoding="utf-8"?>
<sst xmlns="http://schemas.openxmlformats.org/spreadsheetml/2006/main" count="148" uniqueCount="60">
  <si>
    <t>/4pts</t>
  </si>
  <si>
    <t>/2pts</t>
  </si>
  <si>
    <t>/6pts</t>
  </si>
  <si>
    <t>AFL2 = 4 pts
AFL3 = 4 pts</t>
  </si>
  <si>
    <t>AFL2 = 6 pts
AFL3 = 2 pts</t>
  </si>
  <si>
    <t>AFL2 = 2 pts
AFL3 = 6 pts</t>
  </si>
  <si>
    <t>AFL2</t>
  </si>
  <si>
    <t>AFL3</t>
  </si>
  <si>
    <t>élève 1</t>
  </si>
  <si>
    <t>élève 2</t>
  </si>
  <si>
    <t>élève 3</t>
  </si>
  <si>
    <t>élève 4</t>
  </si>
  <si>
    <t>élève 5</t>
  </si>
  <si>
    <t>élève 6</t>
  </si>
  <si>
    <t>élève 7</t>
  </si>
  <si>
    <t>élève 8</t>
  </si>
  <si>
    <t>élève 9</t>
  </si>
  <si>
    <t>coach</t>
  </si>
  <si>
    <t>observateur</t>
  </si>
  <si>
    <t>degré noter 1-2-3-4</t>
  </si>
  <si>
    <t>élève 10</t>
  </si>
  <si>
    <t>élève 11</t>
  </si>
  <si>
    <t>élève 12</t>
  </si>
  <si>
    <t>élève 13</t>
  </si>
  <si>
    <t>élève 14</t>
  </si>
  <si>
    <t>élève 15</t>
  </si>
  <si>
    <t>N'écrire que dans les cases blanches</t>
  </si>
  <si>
    <t>x</t>
  </si>
  <si>
    <t>juge</t>
  </si>
  <si>
    <t>organisateur</t>
  </si>
  <si>
    <t>choix de l'élève (noter "x")</t>
  </si>
  <si>
    <t>Exemple de notation AFL 2 et 3</t>
  </si>
  <si>
    <t xml:space="preserve">total </t>
  </si>
  <si>
    <t>élève 16</t>
  </si>
  <si>
    <t>élève 17</t>
  </si>
  <si>
    <t>élève 18</t>
  </si>
  <si>
    <t>élève 19</t>
  </si>
  <si>
    <t>élève 20</t>
  </si>
  <si>
    <t>élève 21</t>
  </si>
  <si>
    <t>élève 22</t>
  </si>
  <si>
    <t>élève 23</t>
  </si>
  <si>
    <t>élève 24</t>
  </si>
  <si>
    <t>élève 25</t>
  </si>
  <si>
    <t>élève 26</t>
  </si>
  <si>
    <t>élève 27</t>
  </si>
  <si>
    <t>élève 28</t>
  </si>
  <si>
    <t>élève 29</t>
  </si>
  <si>
    <t>élève 30</t>
  </si>
  <si>
    <t>élève 31</t>
  </si>
  <si>
    <t>élève 32</t>
  </si>
  <si>
    <t>élève 33</t>
  </si>
  <si>
    <t>élève 34</t>
  </si>
  <si>
    <t>élève 35</t>
  </si>
  <si>
    <t>élève 36</t>
  </si>
  <si>
    <t>élève 37</t>
  </si>
  <si>
    <t>Choisir les titres dans les case jaunes</t>
  </si>
  <si>
    <t>Préciser la répartition des points</t>
  </si>
  <si>
    <t>ne pas écrire dans les cellules colorées</t>
  </si>
  <si>
    <t/>
  </si>
  <si>
    <t>cellule qui est copié dans la colonne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</si>
</sst>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  <font>
      <b/>
      <sz val="9"/>
      <color rgb="FF0070C0"/>
      <name val="Comic Sans MS"/>
      <family val="4"/>
    </font>
    <font>
      <b/>
      <sz val="18"/>
      <color theme="1"/>
      <name val="Comic Sans MS"/>
      <family val="4"/>
    </font>
    <font>
      <b/>
      <sz val="9"/>
      <color rgb="FFFF0000"/>
      <name val="Comic Sans MS"/>
      <family val="4"/>
    </font>
    <font>
      <sz val="10"/>
      <name val="Geneva"/>
    </font>
    <font>
      <b/>
      <sz val="8"/>
      <color rgb="FF0070C0"/>
      <name val="Comic Sans MS"/>
      <family val="4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0" borderId="0" xfId="0" quotePrefix="1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</cellXfs>
  <cellStyles count="2">
    <cellStyle name="Normal" xfId="0" builtinId="0"/>
    <cellStyle name="Normal 3 4" xfId="1" xr:uid="{267B64E9-4213-4D5A-9835-B1A78944DEFE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3AE01-3F52-4E27-B02D-32CE561A2D66}">
  <sheetPr codeName="Feuil5"/>
  <dimension ref="A1:X51"/>
  <sheetViews>
    <sheetView showGridLines="0" tabSelected="1" topLeftCell="B1" workbookViewId="0">
      <selection activeCell="N5" sqref="N5:N23"/>
    </sheetView>
  </sheetViews>
  <sheetFormatPr baseColWidth="10" defaultRowHeight="14.4"/>
  <cols>
    <col min="1" max="1" width="11.5546875" style="2"/>
    <col min="2" max="2" width="17.44140625" style="2" customWidth="1"/>
    <col min="3" max="5" width="12.44140625" style="2" customWidth="1"/>
    <col min="6" max="7" width="7.33203125" style="2" customWidth="1"/>
    <col min="8" max="8" width="11" style="2" customWidth="1"/>
    <col min="9" max="9" width="7.77734375" style="2" customWidth="1"/>
    <col min="10" max="10" width="8.5546875" style="2" customWidth="1"/>
    <col min="11" max="11" width="8.33203125" style="2" customWidth="1"/>
    <col min="12" max="14" width="4.77734375" style="2" customWidth="1"/>
    <col min="15" max="16" width="5.77734375" style="2" customWidth="1"/>
    <col min="17" max="18" width="5.44140625" style="2" customWidth="1"/>
    <col min="19" max="19" width="5.77734375" style="17" customWidth="1"/>
    <col min="20" max="20" width="14.6640625" style="2" customWidth="1"/>
    <col min="21" max="21" width="11.5546875" style="2"/>
    <col min="22" max="22" width="4.33203125" style="2" customWidth="1"/>
    <col min="23" max="23" width="4.77734375" style="2" customWidth="1"/>
    <col min="24" max="24" width="6.77734375" style="2" customWidth="1"/>
    <col min="25" max="16384" width="11.5546875" style="2"/>
  </cols>
  <sheetData>
    <row r="1" spans="1:22" ht="16.2" customHeight="1">
      <c r="B1" s="26" t="s">
        <v>31</v>
      </c>
      <c r="C1" s="26"/>
      <c r="D1" s="26"/>
      <c r="E1" s="26"/>
      <c r="F1" s="26"/>
      <c r="G1" s="26"/>
      <c r="H1" s="26"/>
      <c r="I1" s="26"/>
      <c r="J1" s="26"/>
      <c r="S1" s="2"/>
    </row>
    <row r="2" spans="1:22" ht="16.2" customHeight="1">
      <c r="A2" s="3"/>
      <c r="B2" s="27"/>
      <c r="C2" s="27"/>
      <c r="D2" s="27"/>
      <c r="E2" s="27"/>
      <c r="F2" s="27"/>
      <c r="G2" s="27"/>
      <c r="H2" s="27"/>
      <c r="I2" s="27"/>
      <c r="J2" s="27"/>
      <c r="S2" s="2"/>
    </row>
    <row r="3" spans="1:22" ht="14.4" customHeight="1">
      <c r="B3" s="36" t="s">
        <v>26</v>
      </c>
      <c r="C3" s="37" t="s">
        <v>30</v>
      </c>
      <c r="D3" s="37"/>
      <c r="E3" s="37"/>
      <c r="F3" s="28" t="s">
        <v>19</v>
      </c>
      <c r="G3" s="29"/>
      <c r="H3" s="29"/>
      <c r="I3" s="29"/>
      <c r="J3" s="30"/>
      <c r="K3" s="24" t="s">
        <v>32</v>
      </c>
      <c r="S3" s="2"/>
    </row>
    <row r="4" spans="1:22" s="4" customFormat="1" ht="30.6" customHeight="1">
      <c r="B4" s="36"/>
      <c r="C4" s="12" t="s">
        <v>3</v>
      </c>
      <c r="D4" s="12" t="s">
        <v>4</v>
      </c>
      <c r="E4" s="13" t="s">
        <v>5</v>
      </c>
      <c r="F4" s="31" t="s">
        <v>6</v>
      </c>
      <c r="G4" s="32"/>
      <c r="H4" s="33" t="s">
        <v>7</v>
      </c>
      <c r="I4" s="34"/>
      <c r="J4" s="35"/>
      <c r="K4" s="25"/>
      <c r="L4" s="2"/>
      <c r="M4" s="2"/>
      <c r="N4" s="2"/>
      <c r="O4" s="2"/>
      <c r="P4" s="2"/>
      <c r="Q4" s="2"/>
      <c r="R4" s="2"/>
      <c r="S4" s="2"/>
    </row>
    <row r="5" spans="1:22" ht="13.95" customHeight="1" thickBot="1">
      <c r="B5" s="5" t="s">
        <v>8</v>
      </c>
      <c r="C5" s="7" t="s">
        <v>27</v>
      </c>
      <c r="D5" s="7"/>
      <c r="E5" s="7"/>
      <c r="F5" s="14">
        <v>1</v>
      </c>
      <c r="G5" s="15">
        <f>IF(F5="","",IF(COUNTIF(C5:E5,"x")&lt;1,"",IF(C5="x",VLOOKUP(F5,$O$8:$P$12,2),IF(D5="x",VLOOKUP(F5,$O$8:$R$12,4),VLOOKUP(F5,$O$8:$R$12,3)))))</f>
        <v>1</v>
      </c>
      <c r="H5" s="5" t="s">
        <v>28</v>
      </c>
      <c r="I5" s="14">
        <v>1</v>
      </c>
      <c r="J5" s="6">
        <f>IF(I5="","",IF(COUNTIF(C5:E5,"x")&lt;1,"",IF(C5="x",VLOOKUP(I5,$O$8:$P$12,2),IF(D5="x",VLOOKUP(I5,$O$8:$R$12,3),VLOOKUP(I5,$O$8:$R$12,4)))))</f>
        <v>1</v>
      </c>
      <c r="K5" s="21">
        <f>IF(COUNTIF(C5:E5,"x")&lt;1,"",IF(ISNUMBER(G5+J5),G5+J5,""))</f>
        <v>2</v>
      </c>
      <c r="N5" s="60"/>
      <c r="O5" s="60"/>
      <c r="P5" s="60"/>
      <c r="Q5" s="60"/>
      <c r="R5" s="60"/>
      <c r="S5" s="60"/>
      <c r="T5" s="60"/>
      <c r="U5" s="60"/>
      <c r="V5" s="60"/>
    </row>
    <row r="6" spans="1:22" ht="13.95" customHeight="1" thickBot="1">
      <c r="B6" s="5" t="s">
        <v>9</v>
      </c>
      <c r="C6" s="7" t="s">
        <v>27</v>
      </c>
      <c r="D6" s="7"/>
      <c r="E6" s="7"/>
      <c r="F6" s="14">
        <v>2</v>
      </c>
      <c r="G6" s="15">
        <f>IF(F6="","",IF(COUNTIF(C6:E6,"x")&lt;1,"",IF(C6="x",VLOOKUP(F6,$O$8:$P$12,2),IF(D6="x",VLOOKUP(F6,$O$8:$R$12,4),VLOOKUP(F6,$O$8:$R$12,3)))))</f>
        <v>2</v>
      </c>
      <c r="H6" s="5" t="s">
        <v>28</v>
      </c>
      <c r="I6" s="14">
        <v>2</v>
      </c>
      <c r="J6" s="6">
        <f>IF(I6="","",IF(COUNTIF(C6:E6,"x")&lt;1,"",IF(C6="x",VLOOKUP(I6,$O$8:$P$12,2),IF(D6="x",VLOOKUP(I6,$O$8:$R$12,3),VLOOKUP(I6,$O$8:$R$12,4)))))</f>
        <v>2</v>
      </c>
      <c r="K6" s="21">
        <f t="shared" ref="K6:K36" si="0">IF(COUNTIF(C6:E6,"x")&lt;1,"",IF(ISNUMBER(G6+J6),G6+J6,""))</f>
        <v>4</v>
      </c>
      <c r="N6" s="61" t="s">
        <v>58</v>
      </c>
      <c r="O6" s="60"/>
      <c r="P6" s="60"/>
      <c r="Q6" s="60"/>
      <c r="R6" s="60"/>
      <c r="S6" s="60"/>
      <c r="T6" s="41"/>
      <c r="U6" s="64" t="s">
        <v>59</v>
      </c>
      <c r="V6" s="61" t="s">
        <v>58</v>
      </c>
    </row>
    <row r="7" spans="1:22" ht="13.95" customHeight="1">
      <c r="B7" s="5" t="s">
        <v>10</v>
      </c>
      <c r="C7" s="7" t="s">
        <v>27</v>
      </c>
      <c r="D7" s="7"/>
      <c r="E7" s="7"/>
      <c r="F7" s="14">
        <v>3</v>
      </c>
      <c r="G7" s="15">
        <f>IF(F7="","",IF(COUNTIF(C7:E7,"x")&lt;1,"",IF(C7="x",VLOOKUP(F7,$O$8:$P$12,2),IF(D7="x",VLOOKUP(F7,$O$8:$R$12,4),VLOOKUP(F7,$O$8:$R$12,3)))))</f>
        <v>3</v>
      </c>
      <c r="H7" s="5" t="s">
        <v>29</v>
      </c>
      <c r="I7" s="14">
        <v>3</v>
      </c>
      <c r="J7" s="6">
        <f>IF(I7="","",IF(COUNTIF(C7:E7,"x")&lt;1,"",IF(C7="x",VLOOKUP(I7,$O$8:$P$12,2),IF(D7="x",VLOOKUP(I7,$O$8:$R$12,3),VLOOKUP(I7,$O$8:$R$12,4)))))</f>
        <v>3</v>
      </c>
      <c r="K7" s="21">
        <f t="shared" si="0"/>
        <v>6</v>
      </c>
      <c r="N7" s="60"/>
      <c r="O7" s="60"/>
      <c r="P7" s="11" t="s">
        <v>0</v>
      </c>
      <c r="Q7" s="11" t="s">
        <v>1</v>
      </c>
      <c r="R7" s="11" t="s">
        <v>2</v>
      </c>
      <c r="S7" s="60"/>
      <c r="T7" s="40"/>
      <c r="U7" s="64"/>
      <c r="V7" s="60"/>
    </row>
    <row r="8" spans="1:22" ht="13.95" customHeight="1">
      <c r="B8" s="5" t="s">
        <v>11</v>
      </c>
      <c r="C8" s="7" t="s">
        <v>27</v>
      </c>
      <c r="D8" s="7"/>
      <c r="E8" s="7"/>
      <c r="F8" s="14">
        <v>4</v>
      </c>
      <c r="G8" s="15">
        <f>IF(F8="","",IF(COUNTIF(C8:E8,"x")&lt;1,"",IF(C8="x",VLOOKUP(F8,$O$8:$P$12,2),IF(D8="x",VLOOKUP(F8,$O$8:$R$12,4),VLOOKUP(F8,$O$8:$R$12,3)))))</f>
        <v>4</v>
      </c>
      <c r="H8" s="5" t="s">
        <v>18</v>
      </c>
      <c r="I8" s="14">
        <v>4</v>
      </c>
      <c r="J8" s="6">
        <f>IF(I8="","",IF(COUNTIF(C8:E8,"x")&lt;1,"",IF(C8="x",VLOOKUP(I8,$O$8:$P$12,2),IF(D8="x",VLOOKUP(I8,$O$8:$R$12,3),VLOOKUP(I8,$O$8:$R$12,4)))))</f>
        <v>4</v>
      </c>
      <c r="K8" s="21">
        <f t="shared" si="0"/>
        <v>8</v>
      </c>
      <c r="N8" s="60"/>
      <c r="O8" s="11">
        <v>0</v>
      </c>
      <c r="P8" s="11">
        <v>1</v>
      </c>
      <c r="Q8" s="11">
        <v>0.5</v>
      </c>
      <c r="R8" s="11">
        <v>1.5</v>
      </c>
      <c r="S8" s="60"/>
      <c r="T8" s="38"/>
      <c r="U8" s="64"/>
      <c r="V8" s="60"/>
    </row>
    <row r="9" spans="1:22" ht="13.95" customHeight="1">
      <c r="B9" s="5" t="s">
        <v>12</v>
      </c>
      <c r="C9" s="7"/>
      <c r="D9" s="7" t="s">
        <v>27</v>
      </c>
      <c r="E9" s="7"/>
      <c r="F9" s="14">
        <v>1</v>
      </c>
      <c r="G9" s="15">
        <f>IF(F9="","",IF(COUNTIF(C9:E9,"x")&lt;1,"",IF(C9="x",VLOOKUP(F9,$O$8:$P$12,2),IF(D9="x",VLOOKUP(F9,$O$8:$R$12,4),VLOOKUP(F9,$O$8:$R$12,3)))))</f>
        <v>1.5</v>
      </c>
      <c r="H9" s="5"/>
      <c r="I9" s="14">
        <v>1</v>
      </c>
      <c r="J9" s="6">
        <f>IF(I9="","",IF(COUNTIF(C9:E9,"x")&lt;1,"",IF(C9="x",VLOOKUP(I9,$O$8:$P$12,2),IF(D9="x",VLOOKUP(I9,$O$8:$R$12,3),VLOOKUP(I9,$O$8:$R$12,4)))))</f>
        <v>0.5</v>
      </c>
      <c r="K9" s="21">
        <f t="shared" si="0"/>
        <v>2</v>
      </c>
      <c r="N9" s="60"/>
      <c r="O9" s="11">
        <v>1</v>
      </c>
      <c r="P9" s="11">
        <v>1</v>
      </c>
      <c r="Q9" s="11">
        <v>0.5</v>
      </c>
      <c r="R9" s="11">
        <v>1.5</v>
      </c>
      <c r="S9" s="60"/>
      <c r="T9" s="38"/>
      <c r="U9" s="64"/>
      <c r="V9" s="60"/>
    </row>
    <row r="10" spans="1:22" ht="13.95" customHeight="1">
      <c r="B10" s="5" t="s">
        <v>13</v>
      </c>
      <c r="C10" s="7"/>
      <c r="D10" s="7" t="s">
        <v>27</v>
      </c>
      <c r="E10" s="7"/>
      <c r="F10" s="14">
        <v>2</v>
      </c>
      <c r="G10" s="15">
        <f>IF(F10="","",IF(COUNTIF(C10:E10,"x")&lt;1,"",IF(C10="x",VLOOKUP(F10,$O$8:$P$12,2),IF(D10="x",VLOOKUP(F10,$O$8:$R$12,4),VLOOKUP(F10,$O$8:$R$12,3)))))</f>
        <v>3</v>
      </c>
      <c r="H10" s="5"/>
      <c r="I10" s="14">
        <v>2</v>
      </c>
      <c r="J10" s="6">
        <f>IF(I10="","",IF(COUNTIF(C10:E10,"x")&lt;1,"",IF(C10="x",VLOOKUP(I10,$O$8:$P$12,2),IF(D10="x",VLOOKUP(I10,$O$8:$R$12,3),VLOOKUP(I10,$O$8:$R$12,4)))))</f>
        <v>1</v>
      </c>
      <c r="K10" s="21">
        <f t="shared" si="0"/>
        <v>4</v>
      </c>
      <c r="N10" s="60"/>
      <c r="O10" s="11">
        <v>2</v>
      </c>
      <c r="P10" s="11">
        <v>2</v>
      </c>
      <c r="Q10" s="11">
        <v>1</v>
      </c>
      <c r="R10" s="11">
        <v>3</v>
      </c>
      <c r="S10" s="60"/>
      <c r="T10" s="39" t="s">
        <v>17</v>
      </c>
      <c r="U10" s="60"/>
      <c r="V10" s="60"/>
    </row>
    <row r="11" spans="1:22" ht="13.95" customHeight="1">
      <c r="B11" s="5" t="s">
        <v>14</v>
      </c>
      <c r="C11" s="7"/>
      <c r="D11" s="7" t="s">
        <v>27</v>
      </c>
      <c r="E11" s="7"/>
      <c r="F11" s="14">
        <v>3</v>
      </c>
      <c r="G11" s="15">
        <f>IF(F11="","",IF(COUNTIF(C11:E11,"x")&lt;1,"",IF(C11="x",VLOOKUP(F11,$O$8:$P$12,2),IF(D11="x",VLOOKUP(F11,$O$8:$R$12,4),VLOOKUP(F11,$O$8:$R$12,3)))))</f>
        <v>4.5</v>
      </c>
      <c r="H11" s="5"/>
      <c r="I11" s="14">
        <v>3</v>
      </c>
      <c r="J11" s="6">
        <f>IF(I11="","",IF(COUNTIF(C11:E11,"x")&lt;1,"",IF(C11="x",VLOOKUP(I11,$O$8:$P$12,2),IF(D11="x",VLOOKUP(I11,$O$8:$R$12,3),VLOOKUP(I11,$O$8:$R$12,4)))))</f>
        <v>1.5</v>
      </c>
      <c r="K11" s="21">
        <f t="shared" si="0"/>
        <v>6</v>
      </c>
      <c r="N11" s="60"/>
      <c r="O11" s="11">
        <v>3</v>
      </c>
      <c r="P11" s="11">
        <v>3</v>
      </c>
      <c r="Q11" s="11">
        <v>1.5</v>
      </c>
      <c r="R11" s="11">
        <v>4.5</v>
      </c>
      <c r="S11" s="60"/>
      <c r="T11" s="39" t="s">
        <v>28</v>
      </c>
      <c r="U11" s="60"/>
      <c r="V11" s="60"/>
    </row>
    <row r="12" spans="1:22" ht="13.95" customHeight="1">
      <c r="B12" s="5" t="s">
        <v>15</v>
      </c>
      <c r="C12" s="7"/>
      <c r="D12" s="7" t="s">
        <v>27</v>
      </c>
      <c r="E12" s="7"/>
      <c r="F12" s="14">
        <v>4</v>
      </c>
      <c r="G12" s="15">
        <f>IF(F12="","",IF(COUNTIF(C12:E12,"x")&lt;1,"",IF(C12="x",VLOOKUP(F12,$O$8:$P$12,2),IF(D12="x",VLOOKUP(F12,$O$8:$R$12,4),VLOOKUP(F12,$O$8:$R$12,3)))))</f>
        <v>6</v>
      </c>
      <c r="H12" s="5"/>
      <c r="I12" s="14">
        <v>4</v>
      </c>
      <c r="J12" s="6">
        <f>IF(I12="","",IF(COUNTIF(C12:E12,"x")&lt;1,"",IF(C12="x",VLOOKUP(I12,$O$8:$P$12,2),IF(D12="x",VLOOKUP(I12,$O$8:$R$12,3),VLOOKUP(I12,$O$8:$R$12,4)))))</f>
        <v>2</v>
      </c>
      <c r="K12" s="21">
        <f t="shared" si="0"/>
        <v>8</v>
      </c>
      <c r="N12" s="60"/>
      <c r="O12" s="11">
        <v>4</v>
      </c>
      <c r="P12" s="11">
        <v>4</v>
      </c>
      <c r="Q12" s="11">
        <v>2</v>
      </c>
      <c r="R12" s="11">
        <v>6</v>
      </c>
      <c r="S12" s="60"/>
      <c r="T12" s="39" t="s">
        <v>29</v>
      </c>
      <c r="U12" s="60"/>
      <c r="V12" s="60"/>
    </row>
    <row r="13" spans="1:22" ht="13.95" customHeight="1">
      <c r="B13" s="5" t="s">
        <v>16</v>
      </c>
      <c r="C13" s="7"/>
      <c r="D13" s="7"/>
      <c r="E13" s="7" t="s">
        <v>27</v>
      </c>
      <c r="F13" s="14">
        <v>1</v>
      </c>
      <c r="G13" s="15">
        <f>IF(F13="","",IF(COUNTIF(C13:E13,"x")&lt;1,"",IF(C13="x",VLOOKUP(F13,$O$8:$P$12,2),IF(D13="x",VLOOKUP(F13,$O$8:$R$12,4),VLOOKUP(F13,$O$8:$R$12,3)))))</f>
        <v>0.5</v>
      </c>
      <c r="H13" s="5"/>
      <c r="I13" s="14">
        <v>1</v>
      </c>
      <c r="J13" s="6">
        <f>IF(I13="","",IF(COUNTIF(C13:E13,"x")&lt;1,"",IF(C13="x",VLOOKUP(I13,$O$8:$P$12,2),IF(D13="x",VLOOKUP(I13,$O$8:$R$12,3),VLOOKUP(I13,$O$8:$R$12,4)))))</f>
        <v>1.5</v>
      </c>
      <c r="K13" s="21">
        <f t="shared" si="0"/>
        <v>2</v>
      </c>
      <c r="N13" s="60"/>
      <c r="O13" s="60"/>
      <c r="P13" s="60"/>
      <c r="Q13" s="60"/>
      <c r="R13" s="62"/>
      <c r="S13" s="60"/>
      <c r="T13" s="39" t="s">
        <v>18</v>
      </c>
      <c r="U13" s="60"/>
      <c r="V13" s="60"/>
    </row>
    <row r="14" spans="1:22" ht="13.95" customHeight="1">
      <c r="B14" s="5" t="s">
        <v>20</v>
      </c>
      <c r="C14" s="7"/>
      <c r="D14" s="7"/>
      <c r="E14" s="7" t="s">
        <v>27</v>
      </c>
      <c r="F14" s="14">
        <v>2</v>
      </c>
      <c r="G14" s="15">
        <f>IF(F14="","",IF(COUNTIF(C14:E14,"x")&lt;1,"",IF(C14="x",VLOOKUP(F14,$O$8:$P$12,2),IF(D14="x",VLOOKUP(F14,$O$8:$R$12,4),VLOOKUP(F14,$O$8:$R$12,3)))))</f>
        <v>1</v>
      </c>
      <c r="H14" s="5"/>
      <c r="I14" s="14">
        <v>2</v>
      </c>
      <c r="J14" s="6">
        <f>IF(I14="","",IF(COUNTIF(C14:E14,"x")&lt;1,"",IF(C14="x",VLOOKUP(I14,$O$8:$P$12,2),IF(D14="x",VLOOKUP(I14,$O$8:$R$12,3),VLOOKUP(I14,$O$8:$R$12,4)))))</f>
        <v>3</v>
      </c>
      <c r="K14" s="21">
        <f t="shared" si="0"/>
        <v>4</v>
      </c>
      <c r="N14" s="60"/>
      <c r="O14" s="60"/>
      <c r="P14" s="60"/>
      <c r="Q14" s="60"/>
      <c r="R14" s="60"/>
      <c r="S14" s="60"/>
      <c r="T14" s="60"/>
      <c r="U14" s="60"/>
      <c r="V14" s="60"/>
    </row>
    <row r="15" spans="1:22" ht="13.95" customHeight="1">
      <c r="B15" s="5" t="s">
        <v>21</v>
      </c>
      <c r="C15" s="7"/>
      <c r="D15" s="7"/>
      <c r="E15" s="7" t="s">
        <v>27</v>
      </c>
      <c r="F15" s="14">
        <v>3</v>
      </c>
      <c r="G15" s="15">
        <f>IF(F15="","",IF(COUNTIF(C15:E15,"x")&lt;1,"",IF(C15="x",VLOOKUP(F15,$O$8:$P$12,2),IF(D15="x",VLOOKUP(F15,$O$8:$R$12,4),VLOOKUP(F15,$O$8:$R$12,3)))))</f>
        <v>1.5</v>
      </c>
      <c r="H15" s="5"/>
      <c r="I15" s="14">
        <v>3</v>
      </c>
      <c r="J15" s="6">
        <f>IF(I15="","",IF(COUNTIF(C15:E15,"x")&lt;1,"",IF(C15="x",VLOOKUP(I15,$O$8:$P$12,2),IF(D15="x",VLOOKUP(I15,$O$8:$R$12,3),VLOOKUP(I15,$O$8:$R$12,4)))))</f>
        <v>4.5</v>
      </c>
      <c r="K15" s="21">
        <f t="shared" si="0"/>
        <v>6</v>
      </c>
      <c r="N15" s="60"/>
      <c r="O15" s="60"/>
      <c r="P15" s="47" t="s">
        <v>56</v>
      </c>
      <c r="Q15" s="48"/>
      <c r="R15" s="49"/>
      <c r="S15" s="60"/>
      <c r="T15" s="42" t="s">
        <v>55</v>
      </c>
      <c r="U15" s="60"/>
      <c r="V15" s="60"/>
    </row>
    <row r="16" spans="1:22" ht="13.95" customHeight="1">
      <c r="B16" s="5" t="s">
        <v>22</v>
      </c>
      <c r="C16" s="7"/>
      <c r="D16" s="7"/>
      <c r="E16" s="7" t="s">
        <v>27</v>
      </c>
      <c r="F16" s="14">
        <v>4</v>
      </c>
      <c r="G16" s="15">
        <f>IF(F16="","",IF(COUNTIF(C16:E16,"x")&lt;1,"",IF(C16="x",VLOOKUP(F16,$O$8:$P$12,2),IF(D16="x",VLOOKUP(F16,$O$8:$R$12,4),VLOOKUP(F16,$O$8:$R$12,3)))))</f>
        <v>2</v>
      </c>
      <c r="H16" s="5"/>
      <c r="I16" s="14">
        <v>4</v>
      </c>
      <c r="J16" s="6">
        <f>IF(I16="","",IF(COUNTIF(C16:E16,"x")&lt;1,"",IF(C16="x",VLOOKUP(I16,$O$8:$P$12,2),IF(D16="x",VLOOKUP(I16,$O$8:$R$12,3),VLOOKUP(I16,$O$8:$R$12,4)))))</f>
        <v>6</v>
      </c>
      <c r="K16" s="21">
        <f t="shared" si="0"/>
        <v>8</v>
      </c>
      <c r="N16" s="60"/>
      <c r="O16" s="60"/>
      <c r="P16" s="45"/>
      <c r="Q16" s="46"/>
      <c r="R16" s="50"/>
      <c r="S16" s="60"/>
      <c r="T16" s="43"/>
      <c r="U16" s="60"/>
      <c r="V16" s="60"/>
    </row>
    <row r="17" spans="2:22" ht="13.95" customHeight="1">
      <c r="B17" s="5" t="s">
        <v>23</v>
      </c>
      <c r="C17" s="7"/>
      <c r="D17" s="7"/>
      <c r="E17" s="7"/>
      <c r="F17" s="14"/>
      <c r="G17" s="15" t="str">
        <f>IF(F17="","",IF(COUNTIF(C17:E17,"x")&lt;1,"",IF(C17="x",VLOOKUP(F17,$O$8:$P$12,2),IF(D17="x",VLOOKUP(F17,$O$8:$R$12,4),VLOOKUP(F17,$O$8:$R$12,3)))))</f>
        <v/>
      </c>
      <c r="H17" s="5"/>
      <c r="I17" s="14"/>
      <c r="J17" s="6" t="str">
        <f>IF(I17="","",IF(COUNTIF(C17:E17,"x")&lt;1,"",IF(C17="x",VLOOKUP(I17,$O$8:$P$12,2),IF(D17="x",VLOOKUP(I17,$O$8:$R$12,3),VLOOKUP(I17,$O$8:$R$12,4)))))</f>
        <v/>
      </c>
      <c r="K17" s="21" t="str">
        <f t="shared" si="0"/>
        <v/>
      </c>
      <c r="N17" s="60"/>
      <c r="O17" s="60"/>
      <c r="P17" s="45"/>
      <c r="Q17" s="46"/>
      <c r="R17" s="50"/>
      <c r="S17" s="63"/>
      <c r="T17" s="43"/>
      <c r="U17" s="60"/>
      <c r="V17" s="60"/>
    </row>
    <row r="18" spans="2:22" ht="13.95" customHeight="1">
      <c r="B18" s="5" t="s">
        <v>24</v>
      </c>
      <c r="C18" s="7"/>
      <c r="D18" s="7"/>
      <c r="E18" s="7"/>
      <c r="F18" s="14"/>
      <c r="G18" s="15" t="str">
        <f>IF(F18="","",IF(COUNTIF(C18:E18,"x")&lt;1,"",IF(C18="x",VLOOKUP(F18,$O$8:$P$12,2),IF(D18="x",VLOOKUP(F18,$O$8:$R$12,4),VLOOKUP(F18,$O$8:$R$12,3)))))</f>
        <v/>
      </c>
      <c r="H18" s="5"/>
      <c r="I18" s="14"/>
      <c r="J18" s="6" t="str">
        <f>IF(I18="","",IF(COUNTIF(C18:E18,"x")&lt;1,"",IF(C18="x",VLOOKUP(I18,$O$8:$P$12,2),IF(D18="x",VLOOKUP(I18,$O$8:$R$12,3),VLOOKUP(I18,$O$8:$R$12,4)))))</f>
        <v/>
      </c>
      <c r="K18" s="21" t="str">
        <f t="shared" si="0"/>
        <v/>
      </c>
      <c r="N18" s="60"/>
      <c r="O18" s="60"/>
      <c r="P18" s="51"/>
      <c r="Q18" s="52"/>
      <c r="R18" s="53"/>
      <c r="S18" s="63"/>
      <c r="T18" s="44"/>
      <c r="U18" s="60"/>
      <c r="V18" s="60"/>
    </row>
    <row r="19" spans="2:22" ht="13.95" customHeight="1">
      <c r="B19" s="5" t="s">
        <v>25</v>
      </c>
      <c r="C19" s="7"/>
      <c r="D19" s="7"/>
      <c r="E19" s="7"/>
      <c r="F19" s="14"/>
      <c r="G19" s="15" t="str">
        <f>IF(F19="","",IF(COUNTIF(C19:E19,"x")&lt;1,"",IF(C19="x",VLOOKUP(F19,$O$8:$P$12,2),IF(D19="x",VLOOKUP(F19,$O$8:$R$12,4),VLOOKUP(F19,$O$8:$R$12,3)))))</f>
        <v/>
      </c>
      <c r="H19" s="5"/>
      <c r="I19" s="14"/>
      <c r="J19" s="6" t="str">
        <f>IF(I19="","",IF(COUNTIF(C19:E19,"x")&lt;1,"",IF(C19="x",VLOOKUP(I19,$O$8:$P$12,2),IF(D19="x",VLOOKUP(I19,$O$8:$R$12,3),VLOOKUP(I19,$O$8:$R$12,4)))))</f>
        <v/>
      </c>
      <c r="K19" s="21" t="str">
        <f t="shared" si="0"/>
        <v/>
      </c>
      <c r="N19" s="60"/>
      <c r="O19" s="60"/>
      <c r="P19" s="60"/>
      <c r="Q19" s="60"/>
      <c r="R19" s="60"/>
      <c r="S19" s="63"/>
      <c r="T19" s="60"/>
      <c r="U19" s="60"/>
      <c r="V19" s="60"/>
    </row>
    <row r="20" spans="2:22" ht="13.95" customHeight="1">
      <c r="B20" s="5" t="s">
        <v>33</v>
      </c>
      <c r="C20" s="7"/>
      <c r="D20" s="7"/>
      <c r="E20" s="7"/>
      <c r="F20" s="14"/>
      <c r="G20" s="15" t="str">
        <f>IF(F20="","",IF(COUNTIF(C20:E20,"x")&lt;1,"",IF(C20="x",VLOOKUP(F20,$O$8:$P$12,2),IF(D20="x",VLOOKUP(F20,$O$8:$R$12,4),VLOOKUP(F20,$O$8:$R$12,3)))))</f>
        <v/>
      </c>
      <c r="H20" s="5"/>
      <c r="I20" s="14"/>
      <c r="J20" s="6" t="str">
        <f>IF(I20="","",IF(COUNTIF(C20:E20,"x")&lt;1,"",IF(C20="x",VLOOKUP(I20,$O$8:$P$12,2),IF(D20="x",VLOOKUP(I20,$O$8:$R$12,3),VLOOKUP(I20,$O$8:$R$12,4)))))</f>
        <v/>
      </c>
      <c r="K20" s="21" t="str">
        <f t="shared" si="0"/>
        <v/>
      </c>
      <c r="N20" s="60"/>
      <c r="O20" s="60"/>
      <c r="P20" s="60"/>
      <c r="Q20" s="60"/>
      <c r="R20" s="60"/>
      <c r="S20" s="60"/>
      <c r="T20" s="60"/>
      <c r="U20" s="60"/>
      <c r="V20" s="60"/>
    </row>
    <row r="21" spans="2:22" ht="13.95" customHeight="1">
      <c r="B21" s="5" t="s">
        <v>34</v>
      </c>
      <c r="C21" s="7"/>
      <c r="D21" s="7"/>
      <c r="E21" s="7"/>
      <c r="F21" s="14"/>
      <c r="G21" s="15" t="str">
        <f>IF(F21="","",IF(COUNTIF(C21:E21,"x")&lt;1,"",IF(C21="x",VLOOKUP(F21,$O$8:$P$12,2),IF(D21="x",VLOOKUP(F21,$O$8:$R$12,4),VLOOKUP(F21,$O$8:$R$12,3)))))</f>
        <v/>
      </c>
      <c r="H21" s="5"/>
      <c r="I21" s="14"/>
      <c r="J21" s="6" t="str">
        <f>IF(I21="","",IF(COUNTIF(C21:E21,"x")&lt;1,"",IF(C21="x",VLOOKUP(I21,$O$8:$P$12,2),IF(D21="x",VLOOKUP(I21,$O$8:$R$12,3),VLOOKUP(I21,$O$8:$R$12,4)))))</f>
        <v/>
      </c>
      <c r="K21" s="21" t="str">
        <f t="shared" si="0"/>
        <v/>
      </c>
      <c r="N21" s="60"/>
      <c r="O21" s="60"/>
      <c r="P21" s="54" t="s">
        <v>57</v>
      </c>
      <c r="Q21" s="55"/>
      <c r="R21" s="55"/>
      <c r="S21" s="55"/>
      <c r="T21" s="56"/>
      <c r="U21" s="60"/>
      <c r="V21" s="60"/>
    </row>
    <row r="22" spans="2:22" ht="13.95" customHeight="1">
      <c r="B22" s="5" t="s">
        <v>35</v>
      </c>
      <c r="C22" s="7"/>
      <c r="D22" s="7"/>
      <c r="E22" s="7"/>
      <c r="F22" s="14"/>
      <c r="G22" s="15" t="str">
        <f>IF(F22="","",IF(COUNTIF(C22:E22,"x")&lt;1,"",IF(C22="x",VLOOKUP(F22,$O$8:$P$12,2),IF(D22="x",VLOOKUP(F22,$O$8:$R$12,4),VLOOKUP(F22,$O$8:$R$12,3)))))</f>
        <v/>
      </c>
      <c r="H22" s="5"/>
      <c r="I22" s="14"/>
      <c r="J22" s="6" t="str">
        <f>IF(I22="","",IF(COUNTIF(C22:E22,"x")&lt;1,"",IF(C22="x",VLOOKUP(I22,$O$8:$P$12,2),IF(D22="x",VLOOKUP(I22,$O$8:$R$12,3),VLOOKUP(I22,$O$8:$R$12,4)))))</f>
        <v/>
      </c>
      <c r="K22" s="21" t="str">
        <f t="shared" si="0"/>
        <v/>
      </c>
      <c r="N22" s="60"/>
      <c r="O22" s="60"/>
      <c r="P22" s="57"/>
      <c r="Q22" s="58"/>
      <c r="R22" s="58"/>
      <c r="S22" s="58"/>
      <c r="T22" s="59"/>
      <c r="U22" s="60"/>
      <c r="V22" s="60"/>
    </row>
    <row r="23" spans="2:22" ht="13.95" customHeight="1">
      <c r="B23" s="5" t="s">
        <v>36</v>
      </c>
      <c r="C23" s="7"/>
      <c r="D23" s="7"/>
      <c r="E23" s="7"/>
      <c r="F23" s="14"/>
      <c r="G23" s="15" t="str">
        <f>IF(F23="","",IF(COUNTIF(C23:E23,"x")&lt;1,"",IF(C23="x",VLOOKUP(F23,$O$8:$P$12,2),IF(D23="x",VLOOKUP(F23,$O$8:$R$12,4),VLOOKUP(F23,$O$8:$R$12,3)))))</f>
        <v/>
      </c>
      <c r="H23" s="5"/>
      <c r="I23" s="14"/>
      <c r="J23" s="6" t="str">
        <f>IF(I23="","",IF(COUNTIF(C23:E23,"x")&lt;1,"",IF(C23="x",VLOOKUP(I23,$O$8:$P$12,2),IF(D23="x",VLOOKUP(I23,$O$8:$R$12,3),VLOOKUP(I23,$O$8:$R$12,4)))))</f>
        <v/>
      </c>
      <c r="K23" s="21" t="str">
        <f t="shared" si="0"/>
        <v/>
      </c>
      <c r="N23" s="60"/>
      <c r="O23" s="60"/>
      <c r="P23" s="60"/>
      <c r="Q23" s="60"/>
      <c r="R23" s="60"/>
      <c r="S23" s="60"/>
      <c r="T23" s="60"/>
      <c r="U23" s="60"/>
      <c r="V23" s="60"/>
    </row>
    <row r="24" spans="2:22" ht="13.95" customHeight="1">
      <c r="B24" s="5" t="s">
        <v>37</v>
      </c>
      <c r="C24" s="7"/>
      <c r="D24" s="7"/>
      <c r="E24" s="7"/>
      <c r="F24" s="14"/>
      <c r="G24" s="15" t="str">
        <f>IF(F24="","",IF(COUNTIF(C24:E24,"x")&lt;1,"",IF(C24="x",VLOOKUP(F24,$O$8:$P$12,2),IF(D24="x",VLOOKUP(F24,$O$8:$R$12,4),VLOOKUP(F24,$O$8:$R$12,3)))))</f>
        <v/>
      </c>
      <c r="H24" s="5"/>
      <c r="I24" s="14"/>
      <c r="J24" s="6" t="str">
        <f>IF(I24="","",IF(COUNTIF(C24:E24,"x")&lt;1,"",IF(C24="x",VLOOKUP(I24,$O$8:$P$12,2),IF(D24="x",VLOOKUP(I24,$O$8:$R$12,3),VLOOKUP(I24,$O$8:$R$12,4)))))</f>
        <v/>
      </c>
      <c r="K24" s="21" t="str">
        <f t="shared" si="0"/>
        <v/>
      </c>
      <c r="S24" s="2"/>
    </row>
    <row r="25" spans="2:22" ht="13.95" customHeight="1">
      <c r="B25" s="5" t="s">
        <v>38</v>
      </c>
      <c r="C25" s="7"/>
      <c r="D25" s="7"/>
      <c r="E25" s="7"/>
      <c r="F25" s="14"/>
      <c r="G25" s="15" t="str">
        <f>IF(F25="","",IF(COUNTIF(C25:E25,"x")&lt;1,"",IF(C25="x",VLOOKUP(F25,$O$8:$P$12,2),IF(D25="x",VLOOKUP(F25,$O$8:$R$12,4),VLOOKUP(F25,$O$8:$R$12,3)))))</f>
        <v/>
      </c>
      <c r="H25" s="5"/>
      <c r="I25" s="14"/>
      <c r="J25" s="6" t="str">
        <f>IF(I25="","",IF(COUNTIF(C25:E25,"x")&lt;1,"",IF(C25="x",VLOOKUP(I25,$O$8:$P$12,2),IF(D25="x",VLOOKUP(I25,$O$8:$R$12,3),VLOOKUP(I25,$O$8:$R$12,4)))))</f>
        <v/>
      </c>
      <c r="K25" s="21" t="str">
        <f t="shared" si="0"/>
        <v/>
      </c>
      <c r="S25" s="2"/>
    </row>
    <row r="26" spans="2:22" ht="13.95" customHeight="1">
      <c r="B26" s="5" t="s">
        <v>39</v>
      </c>
      <c r="C26" s="7"/>
      <c r="D26" s="7"/>
      <c r="E26" s="7"/>
      <c r="F26" s="14"/>
      <c r="G26" s="15" t="str">
        <f>IF(F26="","",IF(COUNTIF(C26:E26,"x")&lt;1,"",IF(C26="x",VLOOKUP(F26,$O$8:$P$12,2),IF(D26="x",VLOOKUP(F26,$O$8:$R$12,4),VLOOKUP(F26,$O$8:$R$12,3)))))</f>
        <v/>
      </c>
      <c r="H26" s="5"/>
      <c r="I26" s="14"/>
      <c r="J26" s="6" t="str">
        <f>IF(I26="","",IF(COUNTIF(C26:E26,"x")&lt;1,"",IF(C26="x",VLOOKUP(I26,$O$8:$P$12,2),IF(D26="x",VLOOKUP(I26,$O$8:$R$12,3),VLOOKUP(I26,$O$8:$R$12,4)))))</f>
        <v/>
      </c>
      <c r="K26" s="21" t="str">
        <f t="shared" si="0"/>
        <v/>
      </c>
      <c r="S26" s="2"/>
    </row>
    <row r="27" spans="2:22" ht="13.95" customHeight="1">
      <c r="B27" s="5" t="s">
        <v>40</v>
      </c>
      <c r="C27" s="7"/>
      <c r="D27" s="7"/>
      <c r="E27" s="7"/>
      <c r="F27" s="14"/>
      <c r="G27" s="15" t="str">
        <f>IF(F27="","",IF(COUNTIF(C27:E27,"x")&lt;1,"",IF(C27="x",VLOOKUP(F27,$O$8:$P$12,2),IF(D27="x",VLOOKUP(F27,$O$8:$R$12,4),VLOOKUP(F27,$O$8:$R$12,3)))))</f>
        <v/>
      </c>
      <c r="H27" s="5"/>
      <c r="I27" s="14"/>
      <c r="J27" s="6" t="str">
        <f>IF(I27="","",IF(COUNTIF(C27:E27,"x")&lt;1,"",IF(C27="x",VLOOKUP(I27,$O$8:$P$12,2),IF(D27="x",VLOOKUP(I27,$O$8:$R$12,3),VLOOKUP(I27,$O$8:$R$12,4)))))</f>
        <v/>
      </c>
      <c r="K27" s="21" t="str">
        <f t="shared" si="0"/>
        <v/>
      </c>
      <c r="S27" s="2"/>
    </row>
    <row r="28" spans="2:22" ht="13.95" customHeight="1">
      <c r="B28" s="5" t="s">
        <v>41</v>
      </c>
      <c r="C28" s="7"/>
      <c r="D28" s="7"/>
      <c r="E28" s="7"/>
      <c r="F28" s="14"/>
      <c r="G28" s="15" t="str">
        <f>IF(F28="","",IF(COUNTIF(C28:E28,"x")&lt;1,"",IF(C28="x",VLOOKUP(F28,$O$8:$P$12,2),IF(D28="x",VLOOKUP(F28,$O$8:$R$12,4),VLOOKUP(F28,$O$8:$R$12,3)))))</f>
        <v/>
      </c>
      <c r="H28" s="5"/>
      <c r="I28" s="14"/>
      <c r="J28" s="6" t="str">
        <f>IF(I28="","",IF(COUNTIF(C28:E28,"x")&lt;1,"",IF(C28="x",VLOOKUP(I28,$O$8:$P$12,2),IF(D28="x",VLOOKUP(I28,$O$8:$R$12,3),VLOOKUP(I28,$O$8:$R$12,4)))))</f>
        <v/>
      </c>
      <c r="K28" s="21" t="str">
        <f t="shared" si="0"/>
        <v/>
      </c>
      <c r="S28" s="2"/>
    </row>
    <row r="29" spans="2:22" ht="13.95" customHeight="1">
      <c r="B29" s="5" t="s">
        <v>42</v>
      </c>
      <c r="C29" s="7"/>
      <c r="D29" s="7"/>
      <c r="E29" s="7"/>
      <c r="F29" s="14"/>
      <c r="G29" s="15" t="str">
        <f>IF(F29="","",IF(COUNTIF(C29:E29,"x")&lt;1,"",IF(C29="x",VLOOKUP(F29,$O$8:$P$12,2),IF(D29="x",VLOOKUP(F29,$O$8:$R$12,4),VLOOKUP(F29,$O$8:$R$12,3)))))</f>
        <v/>
      </c>
      <c r="H29" s="5"/>
      <c r="I29" s="14"/>
      <c r="J29" s="6" t="str">
        <f>IF(I29="","",IF(COUNTIF(C29:E29,"x")&lt;1,"",IF(C29="x",VLOOKUP(I29,$O$8:$P$12,2),IF(D29="x",VLOOKUP(I29,$O$8:$R$12,3),VLOOKUP(I29,$O$8:$R$12,4)))))</f>
        <v/>
      </c>
      <c r="K29" s="21" t="str">
        <f t="shared" si="0"/>
        <v/>
      </c>
      <c r="S29" s="2"/>
    </row>
    <row r="30" spans="2:22" ht="13.95" customHeight="1">
      <c r="B30" s="5" t="s">
        <v>43</v>
      </c>
      <c r="C30" s="7"/>
      <c r="D30" s="7"/>
      <c r="E30" s="7"/>
      <c r="F30" s="14"/>
      <c r="G30" s="15" t="str">
        <f>IF(F30="","",IF(COUNTIF(C30:E30,"x")&lt;1,"",IF(C30="x",VLOOKUP(F30,$O$8:$P$12,2),IF(D30="x",VLOOKUP(F30,$O$8:$R$12,4),VLOOKUP(F30,$O$8:$R$12,3)))))</f>
        <v/>
      </c>
      <c r="H30" s="5"/>
      <c r="I30" s="14"/>
      <c r="J30" s="6" t="str">
        <f>IF(I30="","",IF(COUNTIF(C30:E30,"x")&lt;1,"",IF(C30="x",VLOOKUP(I30,$O$8:$P$12,2),IF(D30="x",VLOOKUP(I30,$O$8:$R$12,3),VLOOKUP(I30,$O$8:$R$12,4)))))</f>
        <v/>
      </c>
      <c r="K30" s="21" t="str">
        <f t="shared" si="0"/>
        <v/>
      </c>
      <c r="S30" s="2"/>
    </row>
    <row r="31" spans="2:22" ht="13.95" customHeight="1">
      <c r="B31" s="5" t="s">
        <v>44</v>
      </c>
      <c r="C31" s="7"/>
      <c r="D31" s="7"/>
      <c r="E31" s="7"/>
      <c r="F31" s="14"/>
      <c r="G31" s="15" t="str">
        <f>IF(F31="","",IF(COUNTIF(C31:E31,"x")&lt;1,"",IF(C31="x",VLOOKUP(F31,$O$8:$P$12,2),IF(D31="x",VLOOKUP(F31,$O$8:$R$12,4),VLOOKUP(F31,$O$8:$R$12,3)))))</f>
        <v/>
      </c>
      <c r="H31" s="5"/>
      <c r="I31" s="14"/>
      <c r="J31" s="6" t="str">
        <f>IF(I31="","",IF(COUNTIF(C31:E31,"x")&lt;1,"",IF(C31="x",VLOOKUP(I31,$O$8:$P$12,2),IF(D31="x",VLOOKUP(I31,$O$8:$R$12,3),VLOOKUP(I31,$O$8:$R$12,4)))))</f>
        <v/>
      </c>
      <c r="K31" s="21" t="str">
        <f t="shared" si="0"/>
        <v/>
      </c>
      <c r="S31" s="2"/>
    </row>
    <row r="32" spans="2:22" ht="13.95" customHeight="1">
      <c r="B32" s="5" t="s">
        <v>45</v>
      </c>
      <c r="C32" s="7"/>
      <c r="D32" s="7"/>
      <c r="E32" s="7"/>
      <c r="F32" s="14"/>
      <c r="G32" s="15" t="str">
        <f>IF(F32="","",IF(COUNTIF(C32:E32,"x")&lt;1,"",IF(C32="x",VLOOKUP(F32,$O$8:$P$12,2),IF(D32="x",VLOOKUP(F32,$O$8:$R$12,4),VLOOKUP(F32,$O$8:$R$12,3)))))</f>
        <v/>
      </c>
      <c r="H32" s="5"/>
      <c r="I32" s="14"/>
      <c r="J32" s="6" t="str">
        <f>IF(I32="","",IF(COUNTIF(C32:E32,"x")&lt;1,"",IF(C32="x",VLOOKUP(I32,$O$8:$P$12,2),IF(D32="x",VLOOKUP(I32,$O$8:$R$12,3),VLOOKUP(I32,$O$8:$R$12,4)))))</f>
        <v/>
      </c>
      <c r="K32" s="21" t="str">
        <f t="shared" si="0"/>
        <v/>
      </c>
      <c r="S32" s="2"/>
    </row>
    <row r="33" spans="1:24" ht="13.95" customHeight="1">
      <c r="B33" s="5" t="s">
        <v>46</v>
      </c>
      <c r="C33" s="7"/>
      <c r="D33" s="7"/>
      <c r="E33" s="7"/>
      <c r="F33" s="14"/>
      <c r="G33" s="15" t="str">
        <f>IF(F33="","",IF(COUNTIF(C33:E33,"x")&lt;1,"",IF(C33="x",VLOOKUP(F33,$O$8:$P$12,2),IF(D33="x",VLOOKUP(F33,$O$8:$R$12,4),VLOOKUP(F33,$O$8:$R$12,3)))))</f>
        <v/>
      </c>
      <c r="H33" s="5"/>
      <c r="I33" s="14"/>
      <c r="J33" s="6" t="str">
        <f>IF(I33="","",IF(COUNTIF(C33:E33,"x")&lt;1,"",IF(C33="x",VLOOKUP(I33,$O$8:$P$12,2),IF(D33="x",VLOOKUP(I33,$O$8:$R$12,3),VLOOKUP(I33,$O$8:$R$12,4)))))</f>
        <v/>
      </c>
      <c r="K33" s="21" t="str">
        <f t="shared" si="0"/>
        <v/>
      </c>
      <c r="S33" s="2"/>
    </row>
    <row r="34" spans="1:24" ht="13.95" customHeight="1">
      <c r="B34" s="5" t="s">
        <v>47</v>
      </c>
      <c r="C34" s="7"/>
      <c r="D34" s="7"/>
      <c r="E34" s="7"/>
      <c r="F34" s="14"/>
      <c r="G34" s="15" t="str">
        <f>IF(F34="","",IF(COUNTIF(C34:E34,"x")&lt;1,"",IF(C34="x",VLOOKUP(F34,$O$8:$P$12,2),IF(D34="x",VLOOKUP(F34,$O$8:$R$12,4),VLOOKUP(F34,$O$8:$R$12,3)))))</f>
        <v/>
      </c>
      <c r="H34" s="5"/>
      <c r="I34" s="14"/>
      <c r="J34" s="6" t="str">
        <f>IF(I34="","",IF(COUNTIF(C34:E34,"x")&lt;1,"",IF(C34="x",VLOOKUP(I34,$O$8:$P$12,2),IF(D34="x",VLOOKUP(I34,$O$8:$R$12,3),VLOOKUP(I34,$O$8:$R$12,4)))))</f>
        <v/>
      </c>
      <c r="K34" s="21" t="str">
        <f t="shared" si="0"/>
        <v/>
      </c>
      <c r="S34" s="2"/>
    </row>
    <row r="35" spans="1:24" ht="13.95" customHeight="1">
      <c r="B35" s="5" t="s">
        <v>48</v>
      </c>
      <c r="C35" s="7"/>
      <c r="D35" s="7"/>
      <c r="E35" s="7"/>
      <c r="F35" s="14"/>
      <c r="G35" s="15" t="str">
        <f>IF(F35="","",IF(COUNTIF(C35:E35,"x")&lt;1,"",IF(C35="x",VLOOKUP(F35,$O$8:$P$12,2),IF(D35="x",VLOOKUP(F35,$O$8:$R$12,4),VLOOKUP(F35,$O$8:$R$12,3)))))</f>
        <v/>
      </c>
      <c r="H35" s="5"/>
      <c r="I35" s="14"/>
      <c r="J35" s="6" t="str">
        <f>IF(I35="","",IF(COUNTIF(C35:E35,"x")&lt;1,"",IF(C35="x",VLOOKUP(I35,$O$8:$P$12,2),IF(D35="x",VLOOKUP(I35,$O$8:$R$12,3),VLOOKUP(I35,$O$8:$R$12,4)))))</f>
        <v/>
      </c>
      <c r="K35" s="21" t="str">
        <f t="shared" si="0"/>
        <v/>
      </c>
      <c r="S35" s="2"/>
    </row>
    <row r="36" spans="1:24" ht="13.95" customHeight="1">
      <c r="B36" s="5" t="s">
        <v>49</v>
      </c>
      <c r="C36" s="7"/>
      <c r="D36" s="7"/>
      <c r="E36" s="7"/>
      <c r="F36" s="14"/>
      <c r="G36" s="15" t="str">
        <f>IF(F36="","",IF(COUNTIF(C36:E36,"x")&lt;1,"",IF(C36="x",VLOOKUP(F36,$O$8:$P$12,2),IF(D36="x",VLOOKUP(F36,$O$8:$R$12,4),VLOOKUP(F36,$O$8:$R$12,3)))))</f>
        <v/>
      </c>
      <c r="H36" s="5"/>
      <c r="I36" s="14"/>
      <c r="J36" s="6" t="str">
        <f>IF(I36="","",IF(COUNTIF(C36:E36,"x")&lt;1,"",IF(C36="x",VLOOKUP(I36,$O$8:$P$12,2),IF(D36="x",VLOOKUP(I36,$O$8:$R$12,3),VLOOKUP(I36,$O$8:$R$12,4)))))</f>
        <v/>
      </c>
      <c r="K36" s="21" t="str">
        <f t="shared" si="0"/>
        <v/>
      </c>
      <c r="S36" s="2"/>
    </row>
    <row r="37" spans="1:24" ht="13.95" customHeight="1">
      <c r="B37" s="5" t="s">
        <v>50</v>
      </c>
      <c r="C37" s="7"/>
      <c r="D37" s="7"/>
      <c r="E37" s="7"/>
      <c r="F37" s="14"/>
      <c r="G37" s="15" t="str">
        <f>IF(F37="","",IF(COUNTIF(C37:E37,"x")&lt;1,"",IF(C37="x",VLOOKUP(F37,$O$8:$P$12,2),IF(D37="x",VLOOKUP(F37,$O$8:$R$12,4),VLOOKUP(F37,$O$8:$R$12,3)))))</f>
        <v/>
      </c>
      <c r="H37" s="5"/>
      <c r="I37" s="14"/>
      <c r="J37" s="6" t="str">
        <f>IF(I37="","",IF(COUNTIF(C37:E37,"x")&lt;1,"",IF(C37="x",VLOOKUP(I37,$O$8:$P$12,2),IF(D37="x",VLOOKUP(I37,$O$8:$R$12,3),VLOOKUP(I37,$O$8:$R$12,4)))))</f>
        <v/>
      </c>
      <c r="K37" s="21" t="str">
        <f t="shared" ref="K37" si="1">IF(COUNTIF(C37:E37,"x")&lt;1,"",G37+J37)</f>
        <v/>
      </c>
    </row>
    <row r="38" spans="1:24" s="8" customFormat="1">
      <c r="I38" s="2"/>
      <c r="O38" s="20"/>
      <c r="S38" s="18"/>
    </row>
    <row r="39" spans="1:24" s="8" customFormat="1">
      <c r="I39" s="2"/>
      <c r="O39" s="20"/>
      <c r="S39" s="18"/>
    </row>
    <row r="40" spans="1:24" s="8" customFormat="1" ht="14.4" customHeight="1">
      <c r="I40" s="2"/>
      <c r="O40" s="19"/>
      <c r="S40" s="18"/>
    </row>
    <row r="41" spans="1:24" s="8" customFormat="1" ht="14.4" customHeight="1">
      <c r="I41" s="2"/>
      <c r="S41" s="18"/>
    </row>
    <row r="42" spans="1:24" s="8" customFormat="1" ht="14.4" customHeight="1">
      <c r="I42" s="2"/>
      <c r="S42" s="18"/>
    </row>
    <row r="43" spans="1:24" s="8" customFormat="1" ht="14.4" customHeight="1">
      <c r="I43" s="2"/>
      <c r="S43" s="18"/>
    </row>
    <row r="44" spans="1:24">
      <c r="Q44" s="8"/>
      <c r="R44" s="8"/>
    </row>
    <row r="45" spans="1:24">
      <c r="Q45" s="8"/>
      <c r="R45" s="8"/>
    </row>
    <row r="46" spans="1:24" s="17" customFormat="1">
      <c r="A46" s="2"/>
      <c r="I46" s="2"/>
      <c r="J46" s="2"/>
      <c r="K46" s="2"/>
      <c r="L46" s="2"/>
      <c r="M46" s="2"/>
      <c r="N46" s="2"/>
      <c r="O46" s="2"/>
      <c r="P46" s="2"/>
      <c r="Q46" s="8"/>
      <c r="R46" s="8"/>
      <c r="T46" s="2"/>
      <c r="U46" s="2"/>
      <c r="V46" s="2"/>
      <c r="W46" s="2"/>
      <c r="X46" s="2"/>
    </row>
    <row r="47" spans="1:24" s="17" customFormat="1">
      <c r="A47" s="2"/>
      <c r="I47" s="2"/>
      <c r="J47" s="2"/>
      <c r="K47" s="2"/>
      <c r="L47" s="2"/>
      <c r="M47" s="2"/>
      <c r="N47" s="2"/>
      <c r="O47" s="2"/>
      <c r="P47" s="2"/>
      <c r="Q47" s="8"/>
      <c r="R47" s="8"/>
      <c r="T47" s="2"/>
      <c r="U47" s="2"/>
      <c r="V47" s="2"/>
      <c r="W47" s="2"/>
      <c r="X47" s="2"/>
    </row>
    <row r="48" spans="1:24">
      <c r="Q48" s="8"/>
      <c r="R48" s="8"/>
    </row>
    <row r="49" spans="17:18">
      <c r="Q49" s="8"/>
      <c r="R49" s="8"/>
    </row>
    <row r="50" spans="17:18">
      <c r="Q50" s="8"/>
      <c r="R50" s="8"/>
    </row>
    <row r="51" spans="17:18">
      <c r="Q51" s="8"/>
      <c r="R51" s="8"/>
    </row>
  </sheetData>
  <mergeCells count="11">
    <mergeCell ref="P21:T22"/>
    <mergeCell ref="U6:U9"/>
    <mergeCell ref="K3:K4"/>
    <mergeCell ref="B1:J2"/>
    <mergeCell ref="F3:J3"/>
    <mergeCell ref="F4:G4"/>
    <mergeCell ref="H4:J4"/>
    <mergeCell ref="B3:B4"/>
    <mergeCell ref="C3:E3"/>
    <mergeCell ref="T15:T18"/>
    <mergeCell ref="P15:R18"/>
  </mergeCells>
  <phoneticPr fontId="10" type="noConversion"/>
  <conditionalFormatting sqref="C5:E37">
    <cfRule type="cellIs" dxfId="1" priority="1" operator="equal">
      <formula>"X"</formula>
    </cfRule>
  </conditionalFormatting>
  <dataValidations count="1">
    <dataValidation type="list" allowBlank="1" showInputMessage="1" showErrorMessage="1" sqref="T6 H5:H37" xr:uid="{A80984D2-C00E-4395-ABD2-6ED0E283A646}">
      <formula1>$T$7:$T$13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B072-61AC-4E46-B423-1ED43FBDE40D}">
  <dimension ref="A1:V58"/>
  <sheetViews>
    <sheetView showGridLines="0" topLeftCell="B1" workbookViewId="0">
      <selection activeCell="S6" sqref="S6"/>
    </sheetView>
  </sheetViews>
  <sheetFormatPr baseColWidth="10" defaultRowHeight="14.4"/>
  <cols>
    <col min="1" max="1" width="11.5546875" style="2"/>
    <col min="2" max="2" width="17.44140625" style="2" customWidth="1"/>
    <col min="3" max="5" width="12.44140625" style="2" customWidth="1"/>
    <col min="6" max="7" width="7.33203125" style="2" customWidth="1"/>
    <col min="8" max="8" width="11" style="2" customWidth="1"/>
    <col min="9" max="9" width="7.77734375" style="2" customWidth="1"/>
    <col min="10" max="10" width="8.5546875" style="2" customWidth="1"/>
    <col min="11" max="11" width="8.33203125" style="2" customWidth="1"/>
    <col min="12" max="13" width="4.77734375" style="2" customWidth="1"/>
    <col min="14" max="19" width="7" style="2" customWidth="1"/>
    <col min="20" max="20" width="15.6640625" style="2" customWidth="1"/>
    <col min="21" max="21" width="9.5546875" style="2" customWidth="1"/>
    <col min="22" max="22" width="6.6640625" style="2" customWidth="1"/>
    <col min="23" max="16384" width="11.5546875" style="2"/>
  </cols>
  <sheetData>
    <row r="1" spans="1:22" ht="16.2" customHeight="1">
      <c r="B1" s="26" t="s">
        <v>31</v>
      </c>
      <c r="C1" s="26"/>
      <c r="D1" s="26"/>
      <c r="E1" s="26"/>
      <c r="F1" s="26"/>
      <c r="G1" s="26"/>
      <c r="H1" s="26"/>
      <c r="I1" s="26"/>
      <c r="J1" s="26"/>
    </row>
    <row r="2" spans="1:22" ht="16.2" customHeight="1">
      <c r="A2" s="3"/>
      <c r="B2" s="27"/>
      <c r="C2" s="27"/>
      <c r="D2" s="27"/>
      <c r="E2" s="27"/>
      <c r="F2" s="27"/>
      <c r="G2" s="27"/>
      <c r="H2" s="27"/>
      <c r="I2" s="27"/>
      <c r="J2" s="27"/>
      <c r="O2" s="4"/>
      <c r="P2" s="4"/>
      <c r="Q2" s="4"/>
      <c r="R2" s="4"/>
      <c r="S2" s="4"/>
      <c r="T2" s="4"/>
    </row>
    <row r="3" spans="1:22" ht="14.4" customHeight="1">
      <c r="B3" s="36" t="s">
        <v>26</v>
      </c>
      <c r="C3" s="37" t="s">
        <v>30</v>
      </c>
      <c r="D3" s="37"/>
      <c r="E3" s="37"/>
      <c r="F3" s="28" t="s">
        <v>19</v>
      </c>
      <c r="G3" s="29"/>
      <c r="H3" s="29"/>
      <c r="I3" s="29"/>
      <c r="J3" s="30"/>
      <c r="K3" s="24" t="s">
        <v>32</v>
      </c>
      <c r="N3" s="60"/>
      <c r="O3" s="60"/>
      <c r="P3" s="60"/>
      <c r="Q3" s="60"/>
      <c r="R3" s="60"/>
      <c r="S3" s="60"/>
      <c r="T3" s="60"/>
      <c r="U3" s="60"/>
      <c r="V3" s="60"/>
    </row>
    <row r="4" spans="1:22" s="4" customFormat="1" ht="30.6" customHeight="1" thickBot="1">
      <c r="B4" s="36"/>
      <c r="C4" s="12" t="s">
        <v>3</v>
      </c>
      <c r="D4" s="12" t="s">
        <v>4</v>
      </c>
      <c r="E4" s="13" t="s">
        <v>5</v>
      </c>
      <c r="F4" s="31" t="s">
        <v>6</v>
      </c>
      <c r="G4" s="32"/>
      <c r="H4" s="33" t="s">
        <v>7</v>
      </c>
      <c r="I4" s="34"/>
      <c r="J4" s="35"/>
      <c r="K4" s="25"/>
      <c r="L4" s="2"/>
      <c r="M4" s="2"/>
      <c r="N4" s="61" t="s">
        <v>58</v>
      </c>
      <c r="O4" s="10"/>
      <c r="P4" s="11" t="s">
        <v>0</v>
      </c>
      <c r="Q4" s="11" t="s">
        <v>1</v>
      </c>
      <c r="R4" s="11" t="s">
        <v>2</v>
      </c>
      <c r="S4" s="60"/>
      <c r="T4" s="60"/>
      <c r="U4" s="60"/>
      <c r="V4" s="60"/>
    </row>
    <row r="5" spans="1:22" ht="15" thickBot="1">
      <c r="B5" s="5" t="s">
        <v>8</v>
      </c>
      <c r="C5" s="7" t="s">
        <v>27</v>
      </c>
      <c r="D5" s="7"/>
      <c r="E5" s="7"/>
      <c r="F5" s="14">
        <v>0.5</v>
      </c>
      <c r="G5" s="15">
        <f>IF(F5="","",IF(COUNTIF(C5:E5,"x")&lt;1,"",IF(C5="x",VLOOKUP(F5,$O$5:$P$13,2),IF(D5="x",VLOOKUP(F5,$O$5:$R$13,4),VLOOKUP(F5,$O$5:$R$13,3)))))</f>
        <v>0.5</v>
      </c>
      <c r="H5" s="5" t="s">
        <v>28</v>
      </c>
      <c r="I5" s="14">
        <v>0.5</v>
      </c>
      <c r="J5" s="6">
        <f>IF(I5="","",IF(COUNTIF(C5:E5,"x")&lt;1,"",IF(C5="x",VLOOKUP(I5,$O$5:$P$13,2),IF(D5="x",VLOOKUP(I5,$O$5:$R$13,3),VLOOKUP(I5,$O$5:$R$13,4)))))</f>
        <v>0.5</v>
      </c>
      <c r="K5" s="21">
        <f>IF(COUNTIF(C5:E5,"x")&lt;1,"",IF(ISNUMBER(G5+J5),G5+J5,""))</f>
        <v>1</v>
      </c>
      <c r="N5" s="60"/>
      <c r="O5" s="10">
        <v>0</v>
      </c>
      <c r="P5" s="10">
        <v>0</v>
      </c>
      <c r="Q5" s="11">
        <v>0</v>
      </c>
      <c r="R5" s="11">
        <v>0</v>
      </c>
      <c r="S5" s="60"/>
      <c r="T5" s="41"/>
      <c r="U5" s="64" t="s">
        <v>59</v>
      </c>
      <c r="V5" s="60"/>
    </row>
    <row r="6" spans="1:22">
      <c r="B6" s="5" t="s">
        <v>9</v>
      </c>
      <c r="C6" s="7" t="s">
        <v>27</v>
      </c>
      <c r="D6" s="7"/>
      <c r="E6" s="7"/>
      <c r="F6" s="14">
        <v>0</v>
      </c>
      <c r="G6" s="15">
        <f>IF(F6="","",IF(COUNTIF(C6:E6,"x")&lt;1,"",IF(C6="x",VLOOKUP(F6,$O$5:$P$13,2),IF(D6="x",VLOOKUP(F6,$O$5:$R$13,4),VLOOKUP(F6,$O$5:$R$13,3)))))</f>
        <v>0</v>
      </c>
      <c r="H6" s="5" t="s">
        <v>17</v>
      </c>
      <c r="I6" s="14">
        <v>0</v>
      </c>
      <c r="J6" s="6">
        <f>IF(I6="","",IF(COUNTIF(C6:E6,"x")&lt;1,"",IF(C6="x",VLOOKUP(I6,$O$5:$P$13,2),IF(D6="x",VLOOKUP(I6,$O$5:$R$13,3),VLOOKUP(I6,$O$5:$R$13,4)))))</f>
        <v>0</v>
      </c>
      <c r="K6" s="21">
        <f t="shared" ref="K6:K40" si="0">IF(COUNTIF(C6:E6,"x")&lt;1,"",IF(ISNUMBER(G6+J6),G6+J6,""))</f>
        <v>0</v>
      </c>
      <c r="N6" s="60"/>
      <c r="O6" s="10">
        <v>0.5</v>
      </c>
      <c r="P6" s="10">
        <v>0.5</v>
      </c>
      <c r="Q6" s="11">
        <v>0.25</v>
      </c>
      <c r="R6" s="11">
        <v>0.75</v>
      </c>
      <c r="S6" s="60"/>
      <c r="T6" s="65"/>
      <c r="U6" s="64"/>
      <c r="V6" s="60"/>
    </row>
    <row r="7" spans="1:22">
      <c r="B7" s="5" t="s">
        <v>10</v>
      </c>
      <c r="C7" s="7" t="s">
        <v>27</v>
      </c>
      <c r="D7" s="7"/>
      <c r="E7" s="7"/>
      <c r="F7" s="14">
        <v>1.5</v>
      </c>
      <c r="G7" s="15">
        <f>IF(F7="","",IF(COUNTIF(C7:E7,"x")&lt;1,"",IF(C7="x",VLOOKUP(F7,$O$5:$P$13,2),IF(D7="x",VLOOKUP(F7,$O$5:$R$13,4),VLOOKUP(F7,$O$5:$R$13,3)))))</f>
        <v>1.5</v>
      </c>
      <c r="H7" s="5" t="s">
        <v>29</v>
      </c>
      <c r="I7" s="14">
        <v>1.5</v>
      </c>
      <c r="J7" s="6">
        <f>IF(I7="","",IF(COUNTIF(C7:E7,"x")&lt;1,"",IF(C7="x",VLOOKUP(I7,$O$5:$P$13,2),IF(D7="x",VLOOKUP(I7,$O$5:$R$13,3),VLOOKUP(I7,$O$5:$R$13,4)))))</f>
        <v>1.5</v>
      </c>
      <c r="K7" s="21">
        <f t="shared" si="0"/>
        <v>3</v>
      </c>
      <c r="N7" s="60"/>
      <c r="O7" s="11">
        <v>1</v>
      </c>
      <c r="P7" s="11">
        <v>1</v>
      </c>
      <c r="Q7" s="11">
        <v>0.5</v>
      </c>
      <c r="R7" s="11">
        <v>1.5</v>
      </c>
      <c r="S7" s="60"/>
      <c r="T7" s="22"/>
      <c r="U7" s="64"/>
      <c r="V7" s="60"/>
    </row>
    <row r="8" spans="1:22">
      <c r="B8" s="5" t="s">
        <v>11</v>
      </c>
      <c r="C8" s="7" t="s">
        <v>27</v>
      </c>
      <c r="D8" s="7"/>
      <c r="E8" s="7"/>
      <c r="F8" s="14">
        <v>2</v>
      </c>
      <c r="G8" s="15">
        <f>IF(F8="","",IF(COUNTIF(C8:E8,"x")&lt;1,"",IF(C8="x",VLOOKUP(F8,$O$5:$P$13,2),IF(D8="x",VLOOKUP(F8,$O$5:$R$13,4),VLOOKUP(F8,$O$5:$R$13,3)))))</f>
        <v>2</v>
      </c>
      <c r="H8" s="5" t="s">
        <v>17</v>
      </c>
      <c r="I8" s="14">
        <v>2</v>
      </c>
      <c r="J8" s="6">
        <f>IF(I8="","",IF(COUNTIF(C8:E8,"x")&lt;1,"",IF(C8="x",VLOOKUP(I8,$O$5:$P$13,2),IF(D8="x",VLOOKUP(I8,$O$5:$R$13,3),VLOOKUP(I8,$O$5:$R$13,4)))))</f>
        <v>2</v>
      </c>
      <c r="K8" s="21">
        <f t="shared" si="0"/>
        <v>4</v>
      </c>
      <c r="N8" s="60"/>
      <c r="O8" s="11">
        <v>1.5</v>
      </c>
      <c r="P8" s="11">
        <v>1.5</v>
      </c>
      <c r="Q8" s="11">
        <v>0.75</v>
      </c>
      <c r="R8" s="11">
        <v>2.25</v>
      </c>
      <c r="S8" s="60"/>
      <c r="T8" s="22"/>
      <c r="U8" s="64"/>
      <c r="V8" s="60"/>
    </row>
    <row r="9" spans="1:22">
      <c r="B9" s="5" t="s">
        <v>12</v>
      </c>
      <c r="C9" s="7"/>
      <c r="D9" s="7" t="s">
        <v>27</v>
      </c>
      <c r="E9" s="7"/>
      <c r="F9" s="14">
        <v>3</v>
      </c>
      <c r="G9" s="15">
        <f>IF(F9="","",IF(COUNTIF(C9:E9,"x")&lt;1,"",IF(C9="x",VLOOKUP(F9,$O$5:$P$13,2),IF(D9="x",VLOOKUP(F9,$O$5:$R$13,4),VLOOKUP(F9,$O$5:$R$13,3)))))</f>
        <v>4.5</v>
      </c>
      <c r="H9" s="5" t="s">
        <v>28</v>
      </c>
      <c r="I9" s="14">
        <v>3</v>
      </c>
      <c r="J9" s="6">
        <f>IF(I9="","",IF(COUNTIF(C9:E9,"x")&lt;1,"",IF(C9="x",VLOOKUP(I9,$O$5:$P$13,2),IF(D9="x",VLOOKUP(I9,$O$5:$R$13,3),VLOOKUP(I9,$O$5:$R$13,4)))))</f>
        <v>1.5</v>
      </c>
      <c r="K9" s="21">
        <f t="shared" si="0"/>
        <v>6</v>
      </c>
      <c r="N9" s="60"/>
      <c r="O9" s="11">
        <v>2</v>
      </c>
      <c r="P9" s="11">
        <v>2</v>
      </c>
      <c r="Q9" s="11">
        <v>1</v>
      </c>
      <c r="R9" s="11">
        <v>3</v>
      </c>
      <c r="S9" s="60"/>
      <c r="T9" s="23" t="s">
        <v>17</v>
      </c>
      <c r="U9" s="60"/>
      <c r="V9" s="60"/>
    </row>
    <row r="10" spans="1:22">
      <c r="B10" s="5" t="s">
        <v>13</v>
      </c>
      <c r="C10" s="7"/>
      <c r="D10" s="7" t="s">
        <v>27</v>
      </c>
      <c r="E10" s="7"/>
      <c r="F10" s="14">
        <v>3.5</v>
      </c>
      <c r="G10" s="15">
        <f>IF(F10="","",IF(COUNTIF(C10:E10,"x")&lt;1,"",IF(C10="x",VLOOKUP(F10,$O$5:$P$13,2),IF(D10="x",VLOOKUP(F10,$O$5:$R$13,4),VLOOKUP(F10,$O$5:$R$13,3)))))</f>
        <v>5.25</v>
      </c>
      <c r="H10" s="5"/>
      <c r="I10" s="14">
        <v>3.5</v>
      </c>
      <c r="J10" s="6">
        <f>IF(I10="","",IF(COUNTIF(C10:E10,"x")&lt;1,"",IF(C10="x",VLOOKUP(I10,$O$5:$P$13,2),IF(D10="x",VLOOKUP(I10,$O$5:$R$13,3),VLOOKUP(I10,$O$5:$R$13,4)))))</f>
        <v>1.75</v>
      </c>
      <c r="K10" s="21">
        <f t="shared" si="0"/>
        <v>7</v>
      </c>
      <c r="N10" s="60"/>
      <c r="O10" s="11">
        <v>2.5</v>
      </c>
      <c r="P10" s="11">
        <v>2.5</v>
      </c>
      <c r="Q10" s="11">
        <v>1.25</v>
      </c>
      <c r="R10" s="11">
        <v>3.75</v>
      </c>
      <c r="S10" s="60"/>
      <c r="T10" s="23" t="s">
        <v>28</v>
      </c>
      <c r="U10" s="60"/>
      <c r="V10" s="60"/>
    </row>
    <row r="11" spans="1:22">
      <c r="B11" s="5" t="s">
        <v>14</v>
      </c>
      <c r="C11" s="7"/>
      <c r="D11" s="7" t="s">
        <v>27</v>
      </c>
      <c r="E11" s="7"/>
      <c r="F11" s="14">
        <v>4</v>
      </c>
      <c r="G11" s="15">
        <f>IF(F11="","",IF(COUNTIF(C11:E11,"x")&lt;1,"",IF(C11="x",VLOOKUP(F11,$O$5:$P$13,2),IF(D11="x",VLOOKUP(F11,$O$5:$R$13,4),VLOOKUP(F11,$O$5:$R$13,3)))))</f>
        <v>6</v>
      </c>
      <c r="H11" s="5"/>
      <c r="I11" s="14">
        <v>4</v>
      </c>
      <c r="J11" s="6">
        <f>IF(I11="","",IF(COUNTIF(C11:E11,"x")&lt;1,"",IF(C11="x",VLOOKUP(I11,$O$5:$P$13,2),IF(D11="x",VLOOKUP(I11,$O$5:$R$13,3),VLOOKUP(I11,$O$5:$R$13,4)))))</f>
        <v>2</v>
      </c>
      <c r="K11" s="21">
        <f t="shared" si="0"/>
        <v>8</v>
      </c>
      <c r="N11" s="60"/>
      <c r="O11" s="11">
        <v>3</v>
      </c>
      <c r="P11" s="11">
        <v>3</v>
      </c>
      <c r="Q11" s="11">
        <v>1.5</v>
      </c>
      <c r="R11" s="11">
        <v>4.5</v>
      </c>
      <c r="S11" s="60"/>
      <c r="T11" s="23" t="s">
        <v>29</v>
      </c>
      <c r="U11" s="60"/>
      <c r="V11" s="60"/>
    </row>
    <row r="12" spans="1:22">
      <c r="B12" s="5" t="s">
        <v>15</v>
      </c>
      <c r="C12" s="7"/>
      <c r="D12" s="7" t="s">
        <v>27</v>
      </c>
      <c r="E12" s="7"/>
      <c r="F12" s="14">
        <v>4</v>
      </c>
      <c r="G12" s="15">
        <f>IF(F12="","",IF(COUNTIF(C12:E12,"x")&lt;1,"",IF(C12="x",VLOOKUP(F12,$O$5:$P$13,2),IF(D12="x",VLOOKUP(F12,$O$5:$R$13,4),VLOOKUP(F12,$O$5:$R$13,3)))))</f>
        <v>6</v>
      </c>
      <c r="H12" s="5"/>
      <c r="I12" s="14">
        <v>4</v>
      </c>
      <c r="J12" s="6">
        <f>IF(I12="","",IF(COUNTIF(C12:E12,"x")&lt;1,"",IF(C12="x",VLOOKUP(I12,$O$5:$P$13,2),IF(D12="x",VLOOKUP(I12,$O$5:$R$13,3),VLOOKUP(I12,$O$5:$R$13,4)))))</f>
        <v>2</v>
      </c>
      <c r="K12" s="21">
        <f t="shared" si="0"/>
        <v>8</v>
      </c>
      <c r="N12" s="60"/>
      <c r="O12" s="11">
        <v>3.5</v>
      </c>
      <c r="P12" s="11">
        <v>3.5</v>
      </c>
      <c r="Q12" s="11">
        <v>1.75</v>
      </c>
      <c r="R12" s="11">
        <v>5.25</v>
      </c>
      <c r="S12" s="60"/>
      <c r="T12" s="23" t="s">
        <v>18</v>
      </c>
      <c r="U12" s="60"/>
      <c r="V12" s="60"/>
    </row>
    <row r="13" spans="1:22">
      <c r="B13" s="5" t="s">
        <v>16</v>
      </c>
      <c r="C13" s="7"/>
      <c r="D13" s="7"/>
      <c r="E13" s="7" t="s">
        <v>27</v>
      </c>
      <c r="F13" s="14">
        <v>1</v>
      </c>
      <c r="G13" s="15">
        <f>IF(F13="","",IF(COUNTIF(C13:E13,"x")&lt;1,"",IF(C13="x",VLOOKUP(F13,$O$5:$P$13,2),IF(D13="x",VLOOKUP(F13,$O$5:$R$13,4),VLOOKUP(F13,$O$5:$R$13,3)))))</f>
        <v>0.5</v>
      </c>
      <c r="H13" s="5"/>
      <c r="I13" s="14">
        <v>1</v>
      </c>
      <c r="J13" s="6">
        <f>IF(I13="","",IF(COUNTIF(C13:E13,"x")&lt;1,"",IF(C13="x",VLOOKUP(I13,$O$5:$P$13,2),IF(D13="x",VLOOKUP(I13,$O$5:$R$13,3),VLOOKUP(I13,$O$5:$R$13,4)))))</f>
        <v>1.5</v>
      </c>
      <c r="K13" s="21">
        <f t="shared" si="0"/>
        <v>2</v>
      </c>
      <c r="N13" s="60"/>
      <c r="O13" s="11">
        <v>4</v>
      </c>
      <c r="P13" s="11">
        <v>4</v>
      </c>
      <c r="Q13" s="11">
        <v>2</v>
      </c>
      <c r="R13" s="11">
        <v>6</v>
      </c>
      <c r="S13" s="60"/>
      <c r="T13" s="9"/>
      <c r="U13" s="60"/>
      <c r="V13" s="60"/>
    </row>
    <row r="14" spans="1:22">
      <c r="B14" s="5" t="s">
        <v>20</v>
      </c>
      <c r="C14" s="7"/>
      <c r="D14" s="7"/>
      <c r="E14" s="7" t="s">
        <v>27</v>
      </c>
      <c r="F14" s="14">
        <v>2</v>
      </c>
      <c r="G14" s="15">
        <f>IF(F14="","",IF(COUNTIF(C14:E14,"x")&lt;1,"",IF(C14="x",VLOOKUP(F14,$O$5:$P$13,2),IF(D14="x",VLOOKUP(F14,$O$5:$R$13,4),VLOOKUP(F14,$O$5:$R$13,3)))))</f>
        <v>1</v>
      </c>
      <c r="H14" s="5"/>
      <c r="I14" s="14">
        <v>2</v>
      </c>
      <c r="J14" s="6">
        <f>IF(I14="","",IF(COUNTIF(C14:E14,"x")&lt;1,"",IF(C14="x",VLOOKUP(I14,$O$5:$P$13,2),IF(D14="x",VLOOKUP(I14,$O$5:$R$13,3),VLOOKUP(I14,$O$5:$R$13,4)))))</f>
        <v>3</v>
      </c>
      <c r="K14" s="21">
        <f t="shared" si="0"/>
        <v>4</v>
      </c>
      <c r="N14" s="60"/>
      <c r="O14" s="60"/>
      <c r="P14" s="60"/>
      <c r="Q14" s="60"/>
      <c r="R14" s="60"/>
      <c r="S14" s="60"/>
      <c r="T14" s="60"/>
      <c r="U14" s="60"/>
      <c r="V14" s="60"/>
    </row>
    <row r="15" spans="1:22">
      <c r="B15" s="5" t="s">
        <v>21</v>
      </c>
      <c r="C15" s="7"/>
      <c r="D15" s="7"/>
      <c r="E15" s="7" t="s">
        <v>27</v>
      </c>
      <c r="F15" s="14">
        <v>3</v>
      </c>
      <c r="G15" s="15">
        <f>IF(F15="","",IF(COUNTIF(C15:E15,"x")&lt;1,"",IF(C15="x",VLOOKUP(F15,$O$5:$P$13,2),IF(D15="x",VLOOKUP(F15,$O$5:$R$13,4),VLOOKUP(F15,$O$5:$R$13,3)))))</f>
        <v>1.5</v>
      </c>
      <c r="H15" s="5"/>
      <c r="I15" s="14">
        <v>3</v>
      </c>
      <c r="J15" s="6">
        <f>IF(I15="","",IF(COUNTIF(C15:E15,"x")&lt;1,"",IF(C15="x",VLOOKUP(I15,$O$5:$P$13,2),IF(D15="x",VLOOKUP(I15,$O$5:$R$13,3),VLOOKUP(I15,$O$5:$R$13,4)))))</f>
        <v>4.5</v>
      </c>
      <c r="K15" s="21">
        <f t="shared" si="0"/>
        <v>6</v>
      </c>
      <c r="N15" s="60"/>
      <c r="O15" s="60"/>
      <c r="P15" s="47" t="s">
        <v>56</v>
      </c>
      <c r="Q15" s="48"/>
      <c r="R15" s="49"/>
      <c r="S15" s="60"/>
      <c r="T15" s="42" t="s">
        <v>55</v>
      </c>
      <c r="U15" s="60"/>
      <c r="V15" s="60"/>
    </row>
    <row r="16" spans="1:22">
      <c r="B16" s="5" t="s">
        <v>22</v>
      </c>
      <c r="C16" s="7"/>
      <c r="D16" s="7"/>
      <c r="E16" s="7" t="s">
        <v>27</v>
      </c>
      <c r="F16" s="14">
        <v>4</v>
      </c>
      <c r="G16" s="15">
        <f>IF(F16="","",IF(COUNTIF(C16:E16,"x")&lt;1,"",IF(C16="x",VLOOKUP(F16,$O$5:$P$13,2),IF(D16="x",VLOOKUP(F16,$O$5:$R$13,4),VLOOKUP(F16,$O$5:$R$13,3)))))</f>
        <v>2</v>
      </c>
      <c r="H16" s="5"/>
      <c r="I16" s="14">
        <v>4</v>
      </c>
      <c r="J16" s="6">
        <f>IF(I16="","",IF(COUNTIF(C16:E16,"x")&lt;1,"",IF(C16="x",VLOOKUP(I16,$O$5:$P$13,2),IF(D16="x",VLOOKUP(I16,$O$5:$R$13,3),VLOOKUP(I16,$O$5:$R$13,4)))))</f>
        <v>6</v>
      </c>
      <c r="K16" s="21">
        <f t="shared" si="0"/>
        <v>8</v>
      </c>
      <c r="N16" s="60"/>
      <c r="O16" s="60"/>
      <c r="P16" s="45"/>
      <c r="Q16" s="46"/>
      <c r="R16" s="50"/>
      <c r="S16" s="60"/>
      <c r="T16" s="43"/>
      <c r="U16" s="60"/>
      <c r="V16" s="60"/>
    </row>
    <row r="17" spans="2:22">
      <c r="B17" s="5" t="s">
        <v>23</v>
      </c>
      <c r="C17" s="7"/>
      <c r="D17" s="7"/>
      <c r="E17" s="7"/>
      <c r="F17" s="14"/>
      <c r="G17" s="15" t="str">
        <f>IF(F17="","",IF(COUNTIF(C17:E17,"x")&lt;1,"",IF(C17="x",VLOOKUP(F17,$O$5:$P$13,2),IF(D17="x",VLOOKUP(F17,$O$5:$R$13,4),VLOOKUP(F17,$O$5:$R$13,3)))))</f>
        <v/>
      </c>
      <c r="H17" s="5"/>
      <c r="I17" s="14"/>
      <c r="J17" s="6" t="str">
        <f>IF(I17="","",IF(COUNTIF(C17:E17,"x")&lt;1,"",IF(C17="x",VLOOKUP(I17,$O$5:$P$13,2),IF(D17="x",VLOOKUP(I17,$O$5:$R$13,3),VLOOKUP(I17,$O$5:$R$13,4)))))</f>
        <v/>
      </c>
      <c r="K17" s="21" t="str">
        <f t="shared" si="0"/>
        <v/>
      </c>
      <c r="N17" s="60"/>
      <c r="O17" s="60"/>
      <c r="P17" s="45"/>
      <c r="Q17" s="46"/>
      <c r="R17" s="50"/>
      <c r="S17" s="60"/>
      <c r="T17" s="43"/>
      <c r="U17" s="60"/>
      <c r="V17" s="60"/>
    </row>
    <row r="18" spans="2:22">
      <c r="B18" s="5" t="s">
        <v>24</v>
      </c>
      <c r="C18" s="7"/>
      <c r="D18" s="7"/>
      <c r="E18" s="7"/>
      <c r="F18" s="14"/>
      <c r="G18" s="15" t="str">
        <f>IF(F18="","",IF(COUNTIF(C18:E18,"x")&lt;1,"",IF(C18="x",VLOOKUP(F18,$O$5:$P$13,2),IF(D18="x",VLOOKUP(F18,$O$5:$R$13,4),VLOOKUP(F18,$O$5:$R$13,3)))))</f>
        <v/>
      </c>
      <c r="H18" s="5"/>
      <c r="I18" s="14"/>
      <c r="J18" s="6" t="str">
        <f>IF(I18="","",IF(COUNTIF(C18:E18,"x")&lt;1,"",IF(C18="x",VLOOKUP(I18,$O$5:$P$13,2),IF(D18="x",VLOOKUP(I18,$O$5:$R$13,3),VLOOKUP(I18,$O$5:$R$13,4)))))</f>
        <v/>
      </c>
      <c r="K18" s="21" t="str">
        <f t="shared" si="0"/>
        <v/>
      </c>
      <c r="N18" s="60"/>
      <c r="O18" s="60"/>
      <c r="P18" s="51"/>
      <c r="Q18" s="52"/>
      <c r="R18" s="53"/>
      <c r="S18" s="60"/>
      <c r="T18" s="44"/>
      <c r="U18" s="60"/>
      <c r="V18" s="60"/>
    </row>
    <row r="19" spans="2:22">
      <c r="B19" s="5" t="s">
        <v>25</v>
      </c>
      <c r="C19" s="7"/>
      <c r="D19" s="7"/>
      <c r="E19" s="7"/>
      <c r="F19" s="14"/>
      <c r="G19" s="15" t="str">
        <f>IF(F19="","",IF(COUNTIF(C19:E19,"x")&lt;1,"",IF(C19="x",VLOOKUP(F19,$O$5:$P$13,2),IF(D19="x",VLOOKUP(F19,$O$5:$R$13,4),VLOOKUP(F19,$O$5:$R$13,3)))))</f>
        <v/>
      </c>
      <c r="H19" s="5"/>
      <c r="I19" s="14"/>
      <c r="J19" s="6" t="str">
        <f>IF(I19="","",IF(COUNTIF(C19:E19,"x")&lt;1,"",IF(C19="x",VLOOKUP(I19,$O$5:$P$13,2),IF(D19="x",VLOOKUP(I19,$O$5:$R$13,3),VLOOKUP(I19,$O$5:$R$13,4)))))</f>
        <v/>
      </c>
      <c r="K19" s="21" t="str">
        <f t="shared" si="0"/>
        <v/>
      </c>
      <c r="N19" s="60"/>
      <c r="O19" s="60"/>
      <c r="P19" s="60"/>
      <c r="Q19" s="60"/>
      <c r="R19" s="60"/>
      <c r="S19" s="60"/>
      <c r="T19" s="60"/>
      <c r="U19" s="60"/>
      <c r="V19" s="60"/>
    </row>
    <row r="20" spans="2:22">
      <c r="B20" s="5" t="s">
        <v>33</v>
      </c>
      <c r="C20" s="7"/>
      <c r="D20" s="7"/>
      <c r="E20" s="7"/>
      <c r="F20" s="14"/>
      <c r="G20" s="15" t="str">
        <f>IF(F20="","",IF(COUNTIF(C20:E20,"x")&lt;1,"",IF(C20="x",VLOOKUP(F20,$O$5:$P$13,2),IF(D20="x",VLOOKUP(F20,$O$5:$R$13,4),VLOOKUP(F20,$O$5:$R$13,3)))))</f>
        <v/>
      </c>
      <c r="H20" s="5"/>
      <c r="I20" s="14"/>
      <c r="J20" s="6" t="str">
        <f>IF(I20="","",IF(COUNTIF(C20:E20,"x")&lt;1,"",IF(C20="x",VLOOKUP(I20,$O$5:$P$13,2),IF(D20="x",VLOOKUP(I20,$O$5:$R$13,3),VLOOKUP(I20,$O$5:$R$13,4)))))</f>
        <v/>
      </c>
      <c r="K20" s="21" t="str">
        <f t="shared" si="0"/>
        <v/>
      </c>
      <c r="N20" s="60"/>
      <c r="O20" s="54" t="s">
        <v>57</v>
      </c>
      <c r="P20" s="55"/>
      <c r="Q20" s="55"/>
      <c r="R20" s="55"/>
      <c r="S20" s="55"/>
      <c r="T20" s="56"/>
      <c r="U20" s="60"/>
      <c r="V20" s="60"/>
    </row>
    <row r="21" spans="2:22">
      <c r="B21" s="5" t="s">
        <v>34</v>
      </c>
      <c r="C21" s="7"/>
      <c r="D21" s="7"/>
      <c r="E21" s="7"/>
      <c r="F21" s="14"/>
      <c r="G21" s="15" t="str">
        <f>IF(F21="","",IF(COUNTIF(C21:E21,"x")&lt;1,"",IF(C21="x",VLOOKUP(F21,$O$5:$P$13,2),IF(D21="x",VLOOKUP(F21,$O$5:$R$13,4),VLOOKUP(F21,$O$5:$R$13,3)))))</f>
        <v/>
      </c>
      <c r="H21" s="5"/>
      <c r="I21" s="14"/>
      <c r="J21" s="6" t="str">
        <f>IF(I21="","",IF(COUNTIF(C21:E21,"x")&lt;1,"",IF(C21="x",VLOOKUP(I21,$O$5:$P$13,2),IF(D21="x",VLOOKUP(I21,$O$5:$R$13,3),VLOOKUP(I21,$O$5:$R$13,4)))))</f>
        <v/>
      </c>
      <c r="K21" s="21" t="str">
        <f t="shared" si="0"/>
        <v/>
      </c>
      <c r="N21" s="60"/>
      <c r="O21" s="57"/>
      <c r="P21" s="58"/>
      <c r="Q21" s="58"/>
      <c r="R21" s="58"/>
      <c r="S21" s="58"/>
      <c r="T21" s="59"/>
      <c r="U21" s="60"/>
      <c r="V21" s="60"/>
    </row>
    <row r="22" spans="2:22">
      <c r="B22" s="5" t="s">
        <v>35</v>
      </c>
      <c r="C22" s="7"/>
      <c r="D22" s="7"/>
      <c r="E22" s="7"/>
      <c r="F22" s="14"/>
      <c r="G22" s="15" t="str">
        <f>IF(F22="","",IF(COUNTIF(C22:E22,"x")&lt;1,"",IF(C22="x",VLOOKUP(F22,$O$5:$P$13,2),IF(D22="x",VLOOKUP(F22,$O$5:$R$13,4),VLOOKUP(F22,$O$5:$R$13,3)))))</f>
        <v/>
      </c>
      <c r="H22" s="5"/>
      <c r="I22" s="14"/>
      <c r="J22" s="6" t="str">
        <f>IF(I22="","",IF(COUNTIF(C22:E22,"x")&lt;1,"",IF(C22="x",VLOOKUP(I22,$O$5:$P$13,2),IF(D22="x",VLOOKUP(I22,$O$5:$R$13,3),VLOOKUP(I22,$O$5:$R$13,4)))))</f>
        <v/>
      </c>
      <c r="K22" s="21" t="str">
        <f t="shared" si="0"/>
        <v/>
      </c>
      <c r="N22" s="60"/>
      <c r="O22" s="60"/>
      <c r="P22" s="60"/>
      <c r="Q22" s="60"/>
      <c r="R22" s="60"/>
      <c r="S22" s="60"/>
      <c r="T22" s="60"/>
      <c r="U22" s="60"/>
      <c r="V22" s="60"/>
    </row>
    <row r="23" spans="2:22">
      <c r="B23" s="5" t="s">
        <v>36</v>
      </c>
      <c r="C23" s="7"/>
      <c r="D23" s="7"/>
      <c r="E23" s="7"/>
      <c r="F23" s="14"/>
      <c r="G23" s="15" t="str">
        <f>IF(F23="","",IF(COUNTIF(C23:E23,"x")&lt;1,"",IF(C23="x",VLOOKUP(F23,$O$5:$P$13,2),IF(D23="x",VLOOKUP(F23,$O$5:$R$13,4),VLOOKUP(F23,$O$5:$R$13,3)))))</f>
        <v/>
      </c>
      <c r="H23" s="5"/>
      <c r="I23" s="14"/>
      <c r="J23" s="6" t="str">
        <f>IF(I23="","",IF(COUNTIF(C23:E23,"x")&lt;1,"",IF(C23="x",VLOOKUP(I23,$O$5:$P$13,2),IF(D23="x",VLOOKUP(I23,$O$5:$R$13,3),VLOOKUP(I23,$O$5:$R$13,4)))))</f>
        <v/>
      </c>
      <c r="K23" s="21" t="str">
        <f t="shared" si="0"/>
        <v/>
      </c>
    </row>
    <row r="24" spans="2:22">
      <c r="B24" s="5" t="s">
        <v>37</v>
      </c>
      <c r="C24" s="7"/>
      <c r="D24" s="7"/>
      <c r="E24" s="7"/>
      <c r="F24" s="14"/>
      <c r="G24" s="15" t="str">
        <f>IF(F24="","",IF(COUNTIF(C24:E24,"x")&lt;1,"",IF(C24="x",VLOOKUP(F24,$O$5:$P$13,2),IF(D24="x",VLOOKUP(F24,$O$5:$R$13,4),VLOOKUP(F24,$O$5:$R$13,3)))))</f>
        <v/>
      </c>
      <c r="H24" s="5"/>
      <c r="I24" s="14"/>
      <c r="J24" s="6" t="str">
        <f>IF(I24="","",IF(COUNTIF(C24:E24,"x")&lt;1,"",IF(C24="x",VLOOKUP(I24,$O$5:$P$13,2),IF(D24="x",VLOOKUP(I24,$O$5:$R$13,3),VLOOKUP(I24,$O$5:$R$13,4)))))</f>
        <v/>
      </c>
      <c r="K24" s="21" t="str">
        <f t="shared" si="0"/>
        <v/>
      </c>
    </row>
    <row r="25" spans="2:22">
      <c r="B25" s="5" t="s">
        <v>38</v>
      </c>
      <c r="C25" s="7"/>
      <c r="D25" s="7"/>
      <c r="E25" s="7"/>
      <c r="F25" s="14"/>
      <c r="G25" s="15" t="str">
        <f>IF(F25="","",IF(COUNTIF(C25:E25,"x")&lt;1,"",IF(C25="x",VLOOKUP(F25,$O$5:$P$13,2),IF(D25="x",VLOOKUP(F25,$O$5:$R$13,4),VLOOKUP(F25,$O$5:$R$13,3)))))</f>
        <v/>
      </c>
      <c r="H25" s="5"/>
      <c r="I25" s="14"/>
      <c r="J25" s="6" t="str">
        <f>IF(I25="","",IF(COUNTIF(C25:E25,"x")&lt;1,"",IF(C25="x",VLOOKUP(I25,$O$5:$P$13,2),IF(D25="x",VLOOKUP(I25,$O$5:$R$13,3),VLOOKUP(I25,$O$5:$R$13,4)))))</f>
        <v/>
      </c>
      <c r="K25" s="21" t="str">
        <f t="shared" si="0"/>
        <v/>
      </c>
    </row>
    <row r="26" spans="2:22">
      <c r="B26" s="5" t="s">
        <v>39</v>
      </c>
      <c r="C26" s="7"/>
      <c r="D26" s="7"/>
      <c r="E26" s="7"/>
      <c r="F26" s="14"/>
      <c r="G26" s="15" t="str">
        <f>IF(F26="","",IF(COUNTIF(C26:E26,"x")&lt;1,"",IF(C26="x",VLOOKUP(F26,$O$5:$P$13,2),IF(D26="x",VLOOKUP(F26,$O$5:$R$13,4),VLOOKUP(F26,$O$5:$R$13,3)))))</f>
        <v/>
      </c>
      <c r="H26" s="5"/>
      <c r="I26" s="14"/>
      <c r="J26" s="6" t="str">
        <f>IF(I26="","",IF(COUNTIF(C26:E26,"x")&lt;1,"",IF(C26="x",VLOOKUP(I26,$O$5:$P$13,2),IF(D26="x",VLOOKUP(I26,$O$5:$R$13,3),VLOOKUP(I26,$O$5:$R$13,4)))))</f>
        <v/>
      </c>
      <c r="K26" s="21" t="str">
        <f t="shared" si="0"/>
        <v/>
      </c>
    </row>
    <row r="27" spans="2:22">
      <c r="B27" s="5" t="s">
        <v>40</v>
      </c>
      <c r="C27" s="7"/>
      <c r="D27" s="7"/>
      <c r="E27" s="7"/>
      <c r="F27" s="14"/>
      <c r="G27" s="15" t="str">
        <f>IF(F27="","",IF(COUNTIF(C27:E27,"x")&lt;1,"",IF(C27="x",VLOOKUP(F27,$O$5:$P$13,2),IF(D27="x",VLOOKUP(F27,$O$5:$R$13,4),VLOOKUP(F27,$O$5:$R$13,3)))))</f>
        <v/>
      </c>
      <c r="H27" s="5"/>
      <c r="I27" s="14"/>
      <c r="J27" s="6" t="str">
        <f>IF(I27="","",IF(COUNTIF(C27:E27,"x")&lt;1,"",IF(C27="x",VLOOKUP(I27,$O$5:$P$13,2),IF(D27="x",VLOOKUP(I27,$O$5:$R$13,3),VLOOKUP(I27,$O$5:$R$13,4)))))</f>
        <v/>
      </c>
      <c r="K27" s="21" t="str">
        <f t="shared" si="0"/>
        <v/>
      </c>
    </row>
    <row r="28" spans="2:22">
      <c r="B28" s="5" t="s">
        <v>41</v>
      </c>
      <c r="C28" s="7"/>
      <c r="D28" s="7"/>
      <c r="E28" s="7"/>
      <c r="F28" s="14"/>
      <c r="G28" s="15" t="str">
        <f>IF(F28="","",IF(COUNTIF(C28:E28,"x")&lt;1,"",IF(C28="x",VLOOKUP(F28,$O$5:$P$13,2),IF(D28="x",VLOOKUP(F28,$O$5:$R$13,4),VLOOKUP(F28,$O$5:$R$13,3)))))</f>
        <v/>
      </c>
      <c r="H28" s="5"/>
      <c r="I28" s="14"/>
      <c r="J28" s="6" t="str">
        <f>IF(I28="","",IF(COUNTIF(C28:E28,"x")&lt;1,"",IF(C28="x",VLOOKUP(I28,$O$5:$P$13,2),IF(D28="x",VLOOKUP(I28,$O$5:$R$13,3),VLOOKUP(I28,$O$5:$R$13,4)))))</f>
        <v/>
      </c>
      <c r="K28" s="21" t="str">
        <f t="shared" si="0"/>
        <v/>
      </c>
    </row>
    <row r="29" spans="2:22">
      <c r="B29" s="5" t="s">
        <v>42</v>
      </c>
      <c r="C29" s="7"/>
      <c r="D29" s="7"/>
      <c r="E29" s="7"/>
      <c r="F29" s="14"/>
      <c r="G29" s="15" t="str">
        <f>IF(F29="","",IF(COUNTIF(C29:E29,"x")&lt;1,"",IF(C29="x",VLOOKUP(F29,$O$5:$P$13,2),IF(D29="x",VLOOKUP(F29,$O$5:$R$13,4),VLOOKUP(F29,$O$5:$R$13,3)))))</f>
        <v/>
      </c>
      <c r="H29" s="5"/>
      <c r="I29" s="14"/>
      <c r="J29" s="6" t="str">
        <f>IF(I29="","",IF(COUNTIF(C29:E29,"x")&lt;1,"",IF(C29="x",VLOOKUP(I29,$O$5:$P$13,2),IF(D29="x",VLOOKUP(I29,$O$5:$R$13,3),VLOOKUP(I29,$O$5:$R$13,4)))))</f>
        <v/>
      </c>
      <c r="K29" s="21" t="str">
        <f t="shared" si="0"/>
        <v/>
      </c>
    </row>
    <row r="30" spans="2:22">
      <c r="B30" s="5" t="s">
        <v>43</v>
      </c>
      <c r="C30" s="7"/>
      <c r="D30" s="7"/>
      <c r="E30" s="7"/>
      <c r="F30" s="14"/>
      <c r="G30" s="15" t="str">
        <f>IF(F30="","",IF(COUNTIF(C30:E30,"x")&lt;1,"",IF(C30="x",VLOOKUP(F30,$O$5:$P$13,2),IF(D30="x",VLOOKUP(F30,$O$5:$R$13,4),VLOOKUP(F30,$O$5:$R$13,3)))))</f>
        <v/>
      </c>
      <c r="H30" s="5"/>
      <c r="I30" s="14"/>
      <c r="J30" s="6" t="str">
        <f>IF(I30="","",IF(COUNTIF(C30:E30,"x")&lt;1,"",IF(C30="x",VLOOKUP(I30,$O$5:$P$13,2),IF(D30="x",VLOOKUP(I30,$O$5:$R$13,3),VLOOKUP(I30,$O$5:$R$13,4)))))</f>
        <v/>
      </c>
      <c r="K30" s="21" t="str">
        <f t="shared" si="0"/>
        <v/>
      </c>
    </row>
    <row r="31" spans="2:22">
      <c r="B31" s="5" t="s">
        <v>44</v>
      </c>
      <c r="C31" s="7"/>
      <c r="D31" s="7"/>
      <c r="E31" s="7"/>
      <c r="F31" s="14"/>
      <c r="G31" s="15" t="str">
        <f>IF(F31="","",IF(COUNTIF(C31:E31,"x")&lt;1,"",IF(C31="x",VLOOKUP(F31,$O$5:$P$13,2),IF(D31="x",VLOOKUP(F31,$O$5:$R$13,4),VLOOKUP(F31,$O$5:$R$13,3)))))</f>
        <v/>
      </c>
      <c r="H31" s="5"/>
      <c r="I31" s="14"/>
      <c r="J31" s="6" t="str">
        <f>IF(I31="","",IF(COUNTIF(C31:E31,"x")&lt;1,"",IF(C31="x",VLOOKUP(I31,$O$5:$P$13,2),IF(D31="x",VLOOKUP(I31,$O$5:$R$13,3),VLOOKUP(I31,$O$5:$R$13,4)))))</f>
        <v/>
      </c>
      <c r="K31" s="21" t="str">
        <f t="shared" si="0"/>
        <v/>
      </c>
    </row>
    <row r="32" spans="2:22">
      <c r="B32" s="5" t="s">
        <v>45</v>
      </c>
      <c r="C32" s="7"/>
      <c r="D32" s="7"/>
      <c r="E32" s="7"/>
      <c r="F32" s="14"/>
      <c r="G32" s="15" t="str">
        <f>IF(F32="","",IF(COUNTIF(C32:E32,"x")&lt;1,"",IF(C32="x",VLOOKUP(F32,$O$5:$P$13,2),IF(D32="x",VLOOKUP(F32,$O$5:$R$13,4),VLOOKUP(F32,$O$5:$R$13,3)))))</f>
        <v/>
      </c>
      <c r="H32" s="5"/>
      <c r="I32" s="14"/>
      <c r="J32" s="6" t="str">
        <f>IF(I32="","",IF(COUNTIF(C32:E32,"x")&lt;1,"",IF(C32="x",VLOOKUP(I32,$O$5:$P$13,2),IF(D32="x",VLOOKUP(I32,$O$5:$R$13,3),VLOOKUP(I32,$O$5:$R$13,4)))))</f>
        <v/>
      </c>
      <c r="K32" s="21" t="str">
        <f t="shared" si="0"/>
        <v/>
      </c>
    </row>
    <row r="33" spans="2:21">
      <c r="B33" s="5" t="s">
        <v>46</v>
      </c>
      <c r="C33" s="7"/>
      <c r="D33" s="7"/>
      <c r="E33" s="7"/>
      <c r="F33" s="14"/>
      <c r="G33" s="15" t="str">
        <f>IF(F33="","",IF(COUNTIF(C33:E33,"x")&lt;1,"",IF(C33="x",VLOOKUP(F33,$O$5:$P$13,2),IF(D33="x",VLOOKUP(F33,$O$5:$R$13,4),VLOOKUP(F33,$O$5:$R$13,3)))))</f>
        <v/>
      </c>
      <c r="H33" s="5"/>
      <c r="I33" s="14"/>
      <c r="J33" s="6" t="str">
        <f>IF(I33="","",IF(COUNTIF(C33:E33,"x")&lt;1,"",IF(C33="x",VLOOKUP(I33,$O$5:$P$13,2),IF(D33="x",VLOOKUP(I33,$O$5:$R$13,3),VLOOKUP(I33,$O$5:$R$13,4)))))</f>
        <v/>
      </c>
      <c r="K33" s="21" t="str">
        <f t="shared" si="0"/>
        <v/>
      </c>
    </row>
    <row r="34" spans="2:21">
      <c r="B34" s="5" t="s">
        <v>47</v>
      </c>
      <c r="C34" s="7"/>
      <c r="D34" s="7"/>
      <c r="E34" s="7"/>
      <c r="F34" s="14"/>
      <c r="G34" s="15" t="str">
        <f>IF(F34="","",IF(COUNTIF(C34:E34,"x")&lt;1,"",IF(C34="x",VLOOKUP(F34,$O$5:$P$13,2),IF(D34="x",VLOOKUP(F34,$O$5:$R$13,4),VLOOKUP(F34,$O$5:$R$13,3)))))</f>
        <v/>
      </c>
      <c r="H34" s="5"/>
      <c r="I34" s="14"/>
      <c r="J34" s="6" t="str">
        <f>IF(I34="","",IF(COUNTIF(C34:E34,"x")&lt;1,"",IF(C34="x",VLOOKUP(I34,$O$5:$P$13,2),IF(D34="x",VLOOKUP(I34,$O$5:$R$13,3),VLOOKUP(I34,$O$5:$R$13,4)))))</f>
        <v/>
      </c>
      <c r="K34" s="21" t="str">
        <f t="shared" si="0"/>
        <v/>
      </c>
    </row>
    <row r="35" spans="2:21">
      <c r="B35" s="5" t="s">
        <v>48</v>
      </c>
      <c r="C35" s="7"/>
      <c r="D35" s="7"/>
      <c r="E35" s="7"/>
      <c r="F35" s="14"/>
      <c r="G35" s="15" t="str">
        <f>IF(F35="","",IF(COUNTIF(C35:E35,"x")&lt;1,"",IF(C35="x",VLOOKUP(F35,$O$5:$P$13,2),IF(D35="x",VLOOKUP(F35,$O$5:$R$13,4),VLOOKUP(F35,$O$5:$R$13,3)))))</f>
        <v/>
      </c>
      <c r="H35" s="5"/>
      <c r="I35" s="14"/>
      <c r="J35" s="6" t="str">
        <f>IF(I35="","",IF(COUNTIF(C35:E35,"x")&lt;1,"",IF(C35="x",VLOOKUP(I35,$O$5:$P$13,2),IF(D35="x",VLOOKUP(I35,$O$5:$R$13,3),VLOOKUP(I35,$O$5:$R$13,4)))))</f>
        <v/>
      </c>
      <c r="K35" s="21" t="str">
        <f t="shared" si="0"/>
        <v/>
      </c>
    </row>
    <row r="36" spans="2:21">
      <c r="B36" s="5" t="s">
        <v>49</v>
      </c>
      <c r="C36" s="7"/>
      <c r="D36" s="7"/>
      <c r="E36" s="7"/>
      <c r="F36" s="14"/>
      <c r="G36" s="15" t="str">
        <f>IF(F36="","",IF(COUNTIF(C36:E36,"x")&lt;1,"",IF(C36="x",VLOOKUP(F36,$O$5:$P$13,2),IF(D36="x",VLOOKUP(F36,$O$5:$R$13,4),VLOOKUP(F36,$O$5:$R$13,3)))))</f>
        <v/>
      </c>
      <c r="H36" s="5"/>
      <c r="I36" s="14"/>
      <c r="J36" s="6" t="str">
        <f>IF(I36="","",IF(COUNTIF(C36:E36,"x")&lt;1,"",IF(C36="x",VLOOKUP(I36,$O$5:$P$13,2),IF(D36="x",VLOOKUP(I36,$O$5:$R$13,3),VLOOKUP(I36,$O$5:$R$13,4)))))</f>
        <v/>
      </c>
      <c r="K36" s="21" t="str">
        <f t="shared" si="0"/>
        <v/>
      </c>
    </row>
    <row r="37" spans="2:21">
      <c r="B37" s="5" t="s">
        <v>50</v>
      </c>
      <c r="C37" s="7"/>
      <c r="D37" s="7"/>
      <c r="E37" s="7"/>
      <c r="F37" s="14"/>
      <c r="G37" s="15" t="str">
        <f>IF(F37="","",IF(COUNTIF(C37:E37,"x")&lt;1,"",IF(C37="x",VLOOKUP(F37,$O$5:$P$13,2),IF(D37="x",VLOOKUP(F37,$O$5:$R$13,4),VLOOKUP(F37,$O$5:$R$13,3)))))</f>
        <v/>
      </c>
      <c r="H37" s="5"/>
      <c r="I37" s="14"/>
      <c r="J37" s="6" t="str">
        <f>IF(I37="","",IF(COUNTIF(C37:E37,"x")&lt;1,"",IF(C37="x",VLOOKUP(I37,$O$5:$P$13,2),IF(D37="x",VLOOKUP(I37,$O$5:$R$13,3),VLOOKUP(I37,$O$5:$R$13,4)))))</f>
        <v/>
      </c>
      <c r="K37" s="21" t="str">
        <f t="shared" si="0"/>
        <v/>
      </c>
    </row>
    <row r="38" spans="2:21">
      <c r="B38" s="5" t="s">
        <v>51</v>
      </c>
      <c r="C38" s="7"/>
      <c r="D38" s="7"/>
      <c r="E38" s="7"/>
      <c r="F38" s="14"/>
      <c r="G38" s="15" t="str">
        <f>IF(F38="","",IF(COUNTIF(C38:E38,"x")&lt;1,"",IF(C38="x",VLOOKUP(F38,$O$5:$P$13,2),IF(D38="x",VLOOKUP(F38,$O$5:$R$13,4),VLOOKUP(F38,$O$5:$R$13,3)))))</f>
        <v/>
      </c>
      <c r="H38" s="5"/>
      <c r="I38" s="14"/>
      <c r="J38" s="6" t="str">
        <f>IF(I38="","",IF(COUNTIF(C38:E38,"x")&lt;1,"",IF(C38="x",VLOOKUP(I38,$O$5:$P$13,2),IF(D38="x",VLOOKUP(I38,$O$5:$R$13,3),VLOOKUP(I38,$O$5:$R$13,4)))))</f>
        <v/>
      </c>
      <c r="K38" s="21" t="str">
        <f t="shared" si="0"/>
        <v/>
      </c>
    </row>
    <row r="39" spans="2:21">
      <c r="B39" s="5" t="s">
        <v>52</v>
      </c>
      <c r="C39" s="7"/>
      <c r="D39" s="7"/>
      <c r="E39" s="7"/>
      <c r="F39" s="14"/>
      <c r="G39" s="15" t="str">
        <f>IF(F39="","",IF(COUNTIF(C39:E39,"x")&lt;1,"",IF(C39="x",VLOOKUP(F39,$O$5:$P$13,2),IF(D39="x",VLOOKUP(F39,$O$5:$R$13,4),VLOOKUP(F39,$O$5:$R$13,3)))))</f>
        <v/>
      </c>
      <c r="H39" s="5"/>
      <c r="I39" s="14"/>
      <c r="J39" s="6" t="str">
        <f>IF(I39="","",IF(COUNTIF(C39:E39,"x")&lt;1,"",IF(C39="x",VLOOKUP(I39,$O$5:$P$13,2),IF(D39="x",VLOOKUP(I39,$O$5:$R$13,3),VLOOKUP(I39,$O$5:$R$13,4)))))</f>
        <v/>
      </c>
      <c r="K39" s="21" t="str">
        <f t="shared" si="0"/>
        <v/>
      </c>
    </row>
    <row r="40" spans="2:21">
      <c r="B40" s="5" t="s">
        <v>53</v>
      </c>
      <c r="C40" s="7"/>
      <c r="D40" s="7"/>
      <c r="E40" s="7"/>
      <c r="F40" s="14"/>
      <c r="G40" s="15" t="str">
        <f>IF(F40="","",IF(COUNTIF(C40:E40,"x")&lt;1,"",IF(C40="x",VLOOKUP(F40,$O$5:$P$13,2),IF(D40="x",VLOOKUP(F40,$O$5:$R$13,4),VLOOKUP(F40,$O$5:$R$13,3)))))</f>
        <v/>
      </c>
      <c r="H40" s="5"/>
      <c r="I40" s="14"/>
      <c r="J40" s="6" t="str">
        <f>IF(I40="","",IF(COUNTIF(C40:E40,"x")&lt;1,"",IF(C40="x",VLOOKUP(I40,$O$5:$P$13,2),IF(D40="x",VLOOKUP(I40,$O$5:$R$13,3),VLOOKUP(I40,$O$5:$R$13,4)))))</f>
        <v/>
      </c>
      <c r="K40" s="21" t="str">
        <f t="shared" si="0"/>
        <v/>
      </c>
    </row>
    <row r="41" spans="2:21">
      <c r="B41" s="5" t="s">
        <v>54</v>
      </c>
      <c r="C41" s="7"/>
      <c r="D41" s="7"/>
      <c r="E41" s="7"/>
      <c r="F41" s="14"/>
      <c r="G41" s="15" t="str">
        <f>IF(F41="","",IF(COUNTIF(C41:E41,"x")&lt;1,"",IF(C41="x",VLOOKUP(F41,$O$5:$P$13,2),IF(D41="x",VLOOKUP(F41,$O$5:$R$13,4),VLOOKUP(F41,$O$5:$R$13,3)))))</f>
        <v/>
      </c>
      <c r="H41" s="5"/>
      <c r="I41" s="14"/>
      <c r="J41" s="6" t="str">
        <f>IF(I41="","",IF(COUNTIF(C41:E41,"x")&lt;1,"",IF(C41="x",VLOOKUP(I41,$O$5:$P$13,2),IF(D41="x",VLOOKUP(I41,$O$5:$R$13,3),VLOOKUP(I41,$O$5:$R$13,4)))))</f>
        <v/>
      </c>
      <c r="K41" s="21" t="str">
        <f t="shared" ref="K41" si="1">IF(COUNTIF(C41:E41,"x")&lt;1,"",G41+J41)</f>
        <v/>
      </c>
      <c r="O41" s="8"/>
      <c r="P41" s="8"/>
      <c r="Q41" s="8"/>
      <c r="R41" s="8"/>
      <c r="S41" s="8"/>
      <c r="T41" s="8"/>
    </row>
    <row r="42" spans="2:21">
      <c r="F42" s="16"/>
      <c r="O42" s="8"/>
      <c r="P42" s="8"/>
      <c r="Q42" s="8"/>
      <c r="R42" s="8"/>
      <c r="S42" s="8"/>
      <c r="T42" s="8"/>
      <c r="U42" s="8"/>
    </row>
    <row r="43" spans="2:21">
      <c r="N43" s="16"/>
      <c r="O43" s="8"/>
      <c r="P43" s="8"/>
      <c r="Q43" s="8"/>
      <c r="R43" s="8"/>
      <c r="S43" s="8"/>
      <c r="T43" s="8"/>
      <c r="U43" s="8"/>
    </row>
    <row r="44" spans="2:21" s="8" customFormat="1">
      <c r="N44" s="16"/>
    </row>
    <row r="45" spans="2:21" s="8" customFormat="1">
      <c r="N45" s="16"/>
    </row>
    <row r="46" spans="2:21" s="8" customFormat="1">
      <c r="N46" s="16"/>
    </row>
    <row r="47" spans="2:21" s="8" customFormat="1">
      <c r="N47" s="16"/>
    </row>
    <row r="48" spans="2:21" s="8" customFormat="1" ht="14.4" customHeight="1"/>
    <row r="49" spans="1:21" s="8" customFormat="1" ht="14.4" customHeight="1"/>
    <row r="50" spans="1:21" s="8" customFormat="1" ht="14.4" customHeight="1"/>
    <row r="51" spans="1:21" s="8" customFormat="1" ht="14.4" customHeight="1"/>
    <row r="52" spans="1:21" s="8" customFormat="1" ht="14.4" customHeight="1">
      <c r="O52" s="2"/>
      <c r="P52" s="2"/>
      <c r="Q52" s="2"/>
      <c r="R52" s="2"/>
      <c r="S52" s="2"/>
      <c r="T52" s="2"/>
    </row>
    <row r="53" spans="1:21" s="8" customFormat="1" ht="14.4" customHeight="1">
      <c r="O53" s="2"/>
      <c r="P53" s="2"/>
      <c r="Q53" s="2"/>
      <c r="R53" s="2"/>
      <c r="S53" s="2"/>
      <c r="T53" s="2"/>
      <c r="U53" s="2"/>
    </row>
    <row r="54" spans="1:21" s="8" customFormat="1" ht="14.4" customHeight="1">
      <c r="O54" s="2"/>
      <c r="P54" s="2"/>
      <c r="Q54" s="2"/>
      <c r="R54" s="2"/>
      <c r="S54" s="2"/>
      <c r="T54" s="17"/>
      <c r="U54" s="2"/>
    </row>
    <row r="55" spans="1:21">
      <c r="T55" s="17"/>
      <c r="U55" s="17"/>
    </row>
    <row r="56" spans="1:21">
      <c r="E56" s="1"/>
      <c r="F56" s="1"/>
      <c r="U56" s="17"/>
    </row>
    <row r="57" spans="1:21" s="17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s="17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</sheetData>
  <mergeCells count="11">
    <mergeCell ref="O20:T21"/>
    <mergeCell ref="U5:U8"/>
    <mergeCell ref="K3:K4"/>
    <mergeCell ref="F4:G4"/>
    <mergeCell ref="H4:J4"/>
    <mergeCell ref="P15:R18"/>
    <mergeCell ref="T15:T18"/>
    <mergeCell ref="B1:J2"/>
    <mergeCell ref="B3:B4"/>
    <mergeCell ref="C3:E3"/>
    <mergeCell ref="F3:J3"/>
  </mergeCells>
  <phoneticPr fontId="10" type="noConversion"/>
  <conditionalFormatting sqref="C5:E41">
    <cfRule type="cellIs" dxfId="0" priority="1" operator="equal">
      <formula>"X"</formula>
    </cfRule>
  </conditionalFormatting>
  <dataValidations count="1">
    <dataValidation type="list" allowBlank="1" showInputMessage="1" showErrorMessage="1" sqref="T5 H5:H41" xr:uid="{9081E5F2-70A5-4C4F-B95D-93544F5E883B}">
      <formula1>$T$6:$T$12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AFL2 et 3 point entiers</vt:lpstr>
      <vt:lpstr>AFL2 et 3 point decomposés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GARNAUD LAURENT</dc:creator>
  <cp:lastModifiedBy>Utilisateur</cp:lastModifiedBy>
  <cp:lastPrinted>2019-11-06T23:41:42Z</cp:lastPrinted>
  <dcterms:created xsi:type="dcterms:W3CDTF">2019-10-18T20:10:40Z</dcterms:created>
  <dcterms:modified xsi:type="dcterms:W3CDTF">2020-01-20T21:56:38Z</dcterms:modified>
</cp:coreProperties>
</file>