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3495" windowHeight="4005" activeTab="1"/>
  </bookViews>
  <sheets>
    <sheet name="6eme_bi-langues_07" sheetId="1" r:id="rId1"/>
    <sheet name="total_bilangues" sheetId="2" r:id="rId2"/>
  </sheets>
  <definedNames/>
  <calcPr fullCalcOnLoad="1"/>
</workbook>
</file>

<file path=xl/sharedStrings.xml><?xml version="1.0" encoding="utf-8"?>
<sst xmlns="http://schemas.openxmlformats.org/spreadsheetml/2006/main" count="226" uniqueCount="124">
  <si>
    <t>Académie</t>
  </si>
  <si>
    <t>Public</t>
  </si>
  <si>
    <t>Privé sous contrat</t>
  </si>
  <si>
    <t>Privé</t>
  </si>
  <si>
    <t>Public+Privé</t>
  </si>
  <si>
    <t>Charente</t>
  </si>
  <si>
    <t>Charente-maritime</t>
  </si>
  <si>
    <t>Deux-Sèvres</t>
  </si>
  <si>
    <t>Vienne</t>
  </si>
  <si>
    <t>Effectif total 6ème</t>
  </si>
  <si>
    <t>6ème bi-langues</t>
  </si>
  <si>
    <t xml:space="preserve">    </t>
  </si>
  <si>
    <t xml:space="preserve">                  </t>
  </si>
  <si>
    <t>All</t>
  </si>
  <si>
    <t>Ang</t>
  </si>
  <si>
    <t>Esp</t>
  </si>
  <si>
    <t>Ita</t>
  </si>
  <si>
    <t>Part all/ang</t>
  </si>
  <si>
    <t xml:space="preserve">0160076W CLG ENFANT JESUS LA ROCHEFOUCAULD                </t>
  </si>
  <si>
    <t xml:space="preserve">0161048C CLG SAINT PAUL ANGOULEME                         </t>
  </si>
  <si>
    <t>0161049D CLG CATHOLIQUE SAINTE MARIE BARBEZIEUX ST HILAIRE</t>
  </si>
  <si>
    <t xml:space="preserve">0161050E CLG SAINT JOSEPH COGNAC                          </t>
  </si>
  <si>
    <t xml:space="preserve">0170099R CLG FENELON NOTRE-DAME LA ROCHELLE               </t>
  </si>
  <si>
    <t xml:space="preserve">0170110C CLG SAINT SACREMENT AIGREFEUILLE D AUNIS         </t>
  </si>
  <si>
    <t xml:space="preserve">0170112E CLG MARIE EUSTELLE MARANS                        </t>
  </si>
  <si>
    <t xml:space="preserve">0170118L CLG SAINTE SOPHIE ST JEAN D ANGELY               </t>
  </si>
  <si>
    <t xml:space="preserve">0170384A CLG SAINTE MARIE ST JEAN BAPTISTE ROYAN          </t>
  </si>
  <si>
    <t xml:space="preserve">0171340P CLG SAINT LOUIS PONT L ABBE D ARNOULT            </t>
  </si>
  <si>
    <t xml:space="preserve">0790071Y CLG SAINT JOSEPH PARTHENAY                       </t>
  </si>
  <si>
    <t xml:space="preserve">0790072Z CLG SAINT ANDRE ST MAIXENT L ECOLE               </t>
  </si>
  <si>
    <t xml:space="preserve">0791014Y CLG NOTRE DAME BRESSUIRE                         </t>
  </si>
  <si>
    <t xml:space="preserve">0791016A CLG NOTRE DAME NIORT                             </t>
  </si>
  <si>
    <t xml:space="preserve">0791134D CLG ANTOINE DE ST EXUPERY NIORT                  </t>
  </si>
  <si>
    <t xml:space="preserve">0860753B CLG SAINT GABRIEL-NOTRE DAME CHATELLERAULT       </t>
  </si>
  <si>
    <t xml:space="preserve">0860756E CLG SAINT STANISLAS POITIERS                     </t>
  </si>
  <si>
    <t xml:space="preserve">0860758G CLG LA PROVIDENCE POITIERS                       </t>
  </si>
  <si>
    <t xml:space="preserve">0860759H CLG UNION CHRETIENNE POITIERS                    </t>
  </si>
  <si>
    <t xml:space="preserve">0160005U CLG JULES MICHELET ANGOULEME                     </t>
  </si>
  <si>
    <t xml:space="preserve">0160015E CLG THEODORE RANCY CHALAIS                       </t>
  </si>
  <si>
    <t xml:space="preserve">0160024P CLG LA COURONNE                                  </t>
  </si>
  <si>
    <t xml:space="preserve">0160027T CLG JEAN LARTAUT JARNAC                          </t>
  </si>
  <si>
    <t xml:space="preserve">0160029V CLG ALFRED RENOLEAU MANSLE                       </t>
  </si>
  <si>
    <t xml:space="preserve">0160040G CLG EUGENE DELACROIX ST AMANT DE BOIXE           </t>
  </si>
  <si>
    <t xml:space="preserve">0160050T CLG JULES VERNE ANGOULEME                        </t>
  </si>
  <si>
    <t xml:space="preserve">0160100X CLG ROMAIN ROLLAND SOYAUX                        </t>
  </si>
  <si>
    <t xml:space="preserve">0160116P CLG ELISEE MOUSNIER COGNAC                       </t>
  </si>
  <si>
    <t xml:space="preserve">0160117R CLG FELIX GAILLARD COGNAC                        </t>
  </si>
  <si>
    <t xml:space="preserve">0160864C CLG CLAUDE BOUCHER COGNAC                        </t>
  </si>
  <si>
    <t xml:space="preserve">0160867F CLG JEAN ROSTAND LA ROCHEFOUCAULD                </t>
  </si>
  <si>
    <t xml:space="preserve">0160882X CLG LOUIS PASTEUR CHASSENEUIL / BONNIEURE        </t>
  </si>
  <si>
    <t xml:space="preserve">0160894K CLG PIERRE MENDES-FRANCE SOYAUX                  </t>
  </si>
  <si>
    <t xml:space="preserve">0160944P CLG NOEL-NOEL CONFOLENS                          </t>
  </si>
  <si>
    <t xml:space="preserve">0160969S CLG PUYGRELIER ST MICHEL                         </t>
  </si>
  <si>
    <t xml:space="preserve">0161075G CLG PIERRE BODET ANGOULEME                       </t>
  </si>
  <si>
    <t xml:space="preserve">0170007R CLG JEAN MONNET COURCON                          </t>
  </si>
  <si>
    <t xml:space="preserve">0170008S CLG LES VIEILLES VIGNES COZES                    </t>
  </si>
  <si>
    <t xml:space="preserve">0170010U CLG FRANCOISE DOLTO LA JARRIE                    </t>
  </si>
  <si>
    <t xml:space="preserve">0170011V CLG LEOPOLD DUSSAIGNE JONZAC                     </t>
  </si>
  <si>
    <t xml:space="preserve">0170035W CLG BEAUREGARD LA ROCHELLE                       </t>
  </si>
  <si>
    <t xml:space="preserve">0170056U CLG ROBERT CELLERIER ST SAVINIEN                 </t>
  </si>
  <si>
    <t xml:space="preserve">0170059X CLG AGRIPPA D AUBIGNE SAINTES                    </t>
  </si>
  <si>
    <t xml:space="preserve">0170063B CLG EDGAR QUINET SAINTES                         </t>
  </si>
  <si>
    <t xml:space="preserve">0170072L CLG JOLIOT CURIE TONNAY CHARENTE                 </t>
  </si>
  <si>
    <t xml:space="preserve">0170076R CLG LA FONTAINE MONTLIEU LA GARDE                </t>
  </si>
  <si>
    <t xml:space="preserve">0170077S CLG PIERRE MENDES FRANCE LA ROCHELLE             </t>
  </si>
  <si>
    <t xml:space="preserve">0170081W CLG LAFAYETTE ROCHEFORT                          </t>
  </si>
  <si>
    <t xml:space="preserve">0170144P CLG RENE CAILLIE SAINTES                         </t>
  </si>
  <si>
    <t xml:space="preserve">0170389F CLG EMILE COMBES PONS                            </t>
  </si>
  <si>
    <t xml:space="preserve">0170970M CLG JEAN GUITON LA ROCHELLE                      </t>
  </si>
  <si>
    <t xml:space="preserve">0171034G CLG LES SALIERES ST MARTIN DE RE                 </t>
  </si>
  <si>
    <t xml:space="preserve">0171056F CLG EDOUARD GRIMAUX ROCHEFORT                    </t>
  </si>
  <si>
    <t xml:space="preserve">0171057G CLG PIERRE LOTI ROCHEFORT                        </t>
  </si>
  <si>
    <t xml:space="preserve">0171117X CLG FABRE D EGLANTINE LA ROCHELLE                </t>
  </si>
  <si>
    <t xml:space="preserve">0171118Y CLG GEORGES TEXIER ST JEAN D ANGELY              </t>
  </si>
  <si>
    <t xml:space="preserve">0171120A CLG HENRI DUNANT ROYAN                           </t>
  </si>
  <si>
    <t xml:space="preserve">0171122C CLG EMILE ZOLA ROYAN                             </t>
  </si>
  <si>
    <t xml:space="preserve">0171129K CLG ANDRE DULIN AIGREFEUILLE D AUNIS             </t>
  </si>
  <si>
    <t xml:space="preserve">0171210Y CLG MARC CHAGALL DOMPIERRE / MER                 </t>
  </si>
  <si>
    <t xml:space="preserve">0171211Z CLG ANDRE MALRAUX CHATELAILLON PLAGE             </t>
  </si>
  <si>
    <t xml:space="preserve">0171215D CLG PERTUIS D ANTIOCHE ST PIERRE D OLERON        </t>
  </si>
  <si>
    <t xml:space="preserve">0171339N CLG DE L ATLANTIQUE AYTRE                        </t>
  </si>
  <si>
    <t xml:space="preserve">0790001X CLG RAYMOND MIGAUD L ABSIE                       </t>
  </si>
  <si>
    <t xml:space="preserve">0790003Z CLG BLAISE PASCAL ARGENTON CHATEAU               </t>
  </si>
  <si>
    <t xml:space="preserve">0790010G CLG ANTOINE DE SAINT EXUPERY BRIOUX / BOUTONNE   </t>
  </si>
  <si>
    <t xml:space="preserve">0790014L CLG FRANCOIS TRUFFAUT CHEF BOUTONNE              </t>
  </si>
  <si>
    <t xml:space="preserve">0790017P CLG JEAN MONNET LEZAY                            </t>
  </si>
  <si>
    <t xml:space="preserve">0790021U CLG DE L'ORANGERIE LA MOTHE ST HERAY             </t>
  </si>
  <si>
    <t xml:space="preserve">0790027A CLG JEAN ZAY NIORT                               </t>
  </si>
  <si>
    <t xml:space="preserve">0790028B CLG FERDINAND RENAULT PAMPROUX                   </t>
  </si>
  <si>
    <t xml:space="preserve">0790030D CLG DU MARCHIOUX PARTHENAY                       </t>
  </si>
  <si>
    <t xml:space="preserve">0790033G CLG ANNE FRANK SAUZE VAUSSAIS                    </t>
  </si>
  <si>
    <t xml:space="preserve">0790052C CLG PIERRE ET MARIE CURIE NIORT                  </t>
  </si>
  <si>
    <t xml:space="preserve">0790091V CLG JULES SUPERVIELLE BRESSUIRE                  </t>
  </si>
  <si>
    <t xml:space="preserve">0790709S CLG FONTANES NIORT                               </t>
  </si>
  <si>
    <t xml:space="preserve">0790710T CLG FRANCOIS RABELAIS NIORT                      </t>
  </si>
  <si>
    <t xml:space="preserve">0790945Y CLG GEORGES CLEMENCEAU CERIZAY                   </t>
  </si>
  <si>
    <t xml:space="preserve">0790950D CLG EMILE ZOLA PRAHECQ                           </t>
  </si>
  <si>
    <t xml:space="preserve">0790978J CLG DENFERT ROCHEREAU ST MAIXENT L ECOLE         </t>
  </si>
  <si>
    <t xml:space="preserve">0791002K CLG JEAN ROSTAND THOUARS                         </t>
  </si>
  <si>
    <t xml:space="preserve">0791042D CLG PIERRE MENDES FRANCE PARTHENAY               </t>
  </si>
  <si>
    <t xml:space="preserve">0860015Z CLG BELLEVUE DANGE ST ROMAIN                     </t>
  </si>
  <si>
    <t xml:space="preserve">0860023H CLG JOACHIM DU BELLAY LOUDUN                     </t>
  </si>
  <si>
    <t xml:space="preserve">0860031S CLG JEAN MOULIN MONTMORILLON                     </t>
  </si>
  <si>
    <t xml:space="preserve">0860040B CLG JARDIN DES PLANTES POITIERS                  </t>
  </si>
  <si>
    <t xml:space="preserve">0860047J CLG FREDERIC ET IRENE JOLIOT CURIE VIVONNE       </t>
  </si>
  <si>
    <t xml:space="preserve">0860049L CLG CAMILLE GUERIN VOUNEUIL / VIENNE             </t>
  </si>
  <si>
    <t xml:space="preserve">0860076R CLG JEAN MOULIN POITIERS                         </t>
  </si>
  <si>
    <t xml:space="preserve">0860723U CLG PIERRE RONSARD POITIERS                      </t>
  </si>
  <si>
    <t xml:space="preserve">0860791T CLG FRANCOIS RABELAIS POITIERS                   </t>
  </si>
  <si>
    <t xml:space="preserve">0860876K CLG GEORGE SAND CHATELLERAULT                    </t>
  </si>
  <si>
    <t xml:space="preserve">0860984C CLG RENE DESCARTES CHATELLERAULT                 </t>
  </si>
  <si>
    <t xml:space="preserve">0861038L CLG SAINT-EXUPERY JAUNAY CLAN                    </t>
  </si>
  <si>
    <t xml:space="preserve">0861071X CLG HENRI IV POITIERS                            </t>
  </si>
  <si>
    <t xml:space="preserve">0861072Y CLG FRANCE BLOCH-SERAZIN POITIERS                </t>
  </si>
  <si>
    <t xml:space="preserve">0861073Z CLG THEOPHRASTE RENAUDOT ST BENOIT               </t>
  </si>
  <si>
    <t xml:space="preserve">0861092V CLG CAMILLE GUERIN POITIERS                      </t>
  </si>
  <si>
    <t>COLLEGES A DISPOSITIF BILANGUE ANGLAIS-ALLEMAND</t>
  </si>
  <si>
    <t>Charente-Maritime</t>
  </si>
  <si>
    <t>CLG MISSY LA ROCHELLE</t>
  </si>
  <si>
    <t>CLG DE LE TREZENCE LOULAY</t>
  </si>
  <si>
    <t>CLG MAURICE CALMEL MARANS</t>
  </si>
  <si>
    <t>CLG DIDIER DAURAT MIRAMBEAU</t>
  </si>
  <si>
    <t>CLG GERARD PHILIPPE NIORT</t>
  </si>
  <si>
    <t>RENTREE 2008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</si>
</sst>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#,##0\ &quot;$&quot;;\-#,##0\ &quot;$&quot;"/>
    <numFmt numFmtId="169" formatCode="#,##0\ &quot;$&quot;;[Red]\-#,##0\ &quot;$&quot;"/>
    <numFmt numFmtId="170" formatCode="#,##0.00\ &quot;$&quot;;\-#,##0.00\ &quot;$&quot;"/>
    <numFmt numFmtId="171" formatCode="#,##0.00\ &quot;$&quot;;[Red]\-#,##0.00\ &quot;$&quot;"/>
    <numFmt numFmtId="172" formatCode="_-* #,##0\ &quot;$&quot;_-;\-* #,##0\ &quot;$&quot;_-;_-* &quot;-&quot;\ &quot;$&quot;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0.0%"/>
    <numFmt numFmtId="177" formatCode="0.0000000"/>
    <numFmt numFmtId="178" formatCode="0.000000"/>
    <numFmt numFmtId="179" formatCode="&quot;Vrai&quot;;&quot;Vrai&quot;;&quot;Faux&quot;"/>
    <numFmt numFmtId="180" formatCode="&quot;Actif&quot;;&quot;Actif&quot;;&quot;Inactif&quot;"/>
  </numFmts>
  <fonts count="1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5.75"/>
      <name val="Arial"/>
      <family val="0"/>
    </font>
    <font>
      <sz val="14.75"/>
      <name val="Arial"/>
      <family val="0"/>
    </font>
    <font>
      <b/>
      <sz val="11"/>
      <name val="Arial"/>
      <family val="2"/>
    </font>
    <font>
      <sz val="14.5"/>
      <name val="Arial"/>
      <family val="0"/>
    </font>
    <font>
      <sz val="11"/>
      <name val="Arial"/>
      <family val="2"/>
    </font>
    <font>
      <sz val="14.25"/>
      <name val="Arial"/>
      <family val="0"/>
    </font>
    <font>
      <sz val="12"/>
      <name val="Arial"/>
      <family val="0"/>
    </font>
    <font>
      <sz val="17"/>
      <name val="Arial"/>
      <family val="0"/>
    </font>
    <font>
      <b/>
      <sz val="14"/>
      <color indexed="17"/>
      <name val="Arial"/>
      <family val="2"/>
    </font>
    <font>
      <sz val="18"/>
      <name val="Arial"/>
      <family val="2"/>
    </font>
    <font>
      <b/>
      <sz val="18"/>
      <color indexed="60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1" fillId="0" borderId="5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8975"/>
          <c:w val="0.756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'6eme_bi-langues_07'!$A$13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'6eme_bi-langues_07'!$B$12:$G$12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'6eme_bi-langues_07'!$B$13:$G$13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'6eme_bi-langues_07'!$A$14</c:f>
              <c:strCache>
                <c:ptCount val="1"/>
                <c:pt idx="0">
                  <c:v>Privé sous contrat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'6eme_bi-langues_07'!$B$12:$G$12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'6eme_bi-langues_07'!$B$14:$G$14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620314"/>
        <c:axId val="10473963"/>
      </c:barChart>
      <c:catAx>
        <c:axId val="862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473963"/>
        <c:crosses val="autoZero"/>
        <c:auto val="1"/>
        <c:lblOffset val="100"/>
        <c:noMultiLvlLbl val="0"/>
      </c:catAx>
      <c:valAx>
        <c:axId val="10473963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203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40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72"/>
          <c:w val="0.779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'6eme_bi-langues_07'!$A$5</c:f>
              <c:strCache>
                <c:ptCount val="1"/>
                <c:pt idx="0">
                  <c:v>Charente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'6eme_bi-langues_07'!$N$3:$S$3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'6eme_bi-langues_07'!$N$5:$S$5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'6eme_bi-langues_07'!$A$6</c:f>
              <c:strCache>
                <c:ptCount val="1"/>
                <c:pt idx="0">
                  <c:v>Charente-maritime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'6eme_bi-langues_07'!$N$3:$S$3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'6eme_bi-langues_07'!$N$6:$S$6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'6eme_bi-langues_07'!$A$7</c:f>
              <c:strCache>
                <c:ptCount val="1"/>
                <c:pt idx="0">
                  <c:v>Deux-Sèvres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'6eme_bi-langues_07'!$N$3:$S$3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'6eme_bi-langues_07'!$N$7:$S$7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'6eme_bi-langues_07'!$A$8</c:f>
              <c:strCache>
                <c:ptCount val="1"/>
                <c:pt idx="0">
                  <c:v>Vienne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'6eme_bi-langues_07'!$N$3:$S$3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'6eme_bi-langues_07'!$N$8:$S$8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7156804"/>
        <c:axId val="43084645"/>
      </c:barChart>
      <c:catAx>
        <c:axId val="27156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84645"/>
        <c:crosses val="autoZero"/>
        <c:auto val="1"/>
        <c:lblOffset val="100"/>
        <c:noMultiLvlLbl val="0"/>
      </c:catAx>
      <c:valAx>
        <c:axId val="43084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56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3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76"/>
          <c:w val="0.824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'6eme_bi-langues_07'!$A$75</c:f>
              <c:strCache>
                <c:ptCount val="1"/>
                <c:pt idx="0">
                  <c:v>Charente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'6eme_bi-langues_07'!$N$73:$S$73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'6eme_bi-langues_07'!$N$75:$S$75</c:f>
              <c:numCache>
                <c:ptCount val="6"/>
                <c:pt idx="0">
                  <c:v>0</c:v>
                </c:pt>
                <c:pt idx="1">
                  <c:v>5.044291338582677</c:v>
                </c:pt>
                <c:pt idx="2">
                  <c:v>7.861476238624873</c:v>
                </c:pt>
                <c:pt idx="3">
                  <c:v>9.278350515463918</c:v>
                </c:pt>
                <c:pt idx="4">
                  <c:v>10.625317742755465</c:v>
                </c:pt>
                <c:pt idx="5">
                  <c:v>11.956794775182114</c:v>
                </c:pt>
              </c:numCache>
            </c:numRef>
          </c:val>
        </c:ser>
        <c:ser>
          <c:idx val="1"/>
          <c:order val="1"/>
          <c:tx>
            <c:strRef>
              <c:f>'6eme_bi-langues_07'!$A$76</c:f>
              <c:strCache>
                <c:ptCount val="1"/>
                <c:pt idx="0">
                  <c:v>Charente-maritime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'6eme_bi-langues_07'!$N$73:$S$73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'6eme_bi-langues_07'!$N$76:$S$76</c:f>
              <c:numCache>
                <c:ptCount val="6"/>
                <c:pt idx="0">
                  <c:v>0.817562452687358</c:v>
                </c:pt>
                <c:pt idx="1">
                  <c:v>5.231125923779162</c:v>
                </c:pt>
                <c:pt idx="2">
                  <c:v>7.402462542649459</c:v>
                </c:pt>
                <c:pt idx="3">
                  <c:v>9.213797389683032</c:v>
                </c:pt>
                <c:pt idx="4">
                  <c:v>9.967465246968352</c:v>
                </c:pt>
                <c:pt idx="5">
                  <c:v>12.201059716454246</c:v>
                </c:pt>
              </c:numCache>
            </c:numRef>
          </c:val>
        </c:ser>
        <c:ser>
          <c:idx val="2"/>
          <c:order val="2"/>
          <c:tx>
            <c:strRef>
              <c:f>'6eme_bi-langues_07'!$A$77</c:f>
              <c:strCache>
                <c:ptCount val="1"/>
                <c:pt idx="0">
                  <c:v>Deux-Sèvres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'6eme_bi-langues_07'!$N$73:$S$73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'6eme_bi-langues_07'!$N$77:$S$77</c:f>
              <c:numCache>
                <c:ptCount val="6"/>
                <c:pt idx="0">
                  <c:v>1.951219512195122</c:v>
                </c:pt>
                <c:pt idx="1">
                  <c:v>5.296251511487304</c:v>
                </c:pt>
                <c:pt idx="2">
                  <c:v>6.192489430489928</c:v>
                </c:pt>
                <c:pt idx="3">
                  <c:v>7.857315015666425</c:v>
                </c:pt>
                <c:pt idx="4">
                  <c:v>8.199432892249527</c:v>
                </c:pt>
                <c:pt idx="5">
                  <c:v>10.272684532204984</c:v>
                </c:pt>
              </c:numCache>
            </c:numRef>
          </c:val>
        </c:ser>
        <c:ser>
          <c:idx val="3"/>
          <c:order val="3"/>
          <c:tx>
            <c:strRef>
              <c:f>'6eme_bi-langues_07'!$A$78</c:f>
              <c:strCache>
                <c:ptCount val="1"/>
                <c:pt idx="0">
                  <c:v>Vienne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'6eme_bi-langues_07'!$N$73:$S$73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'6eme_bi-langues_07'!$N$78:$S$78</c:f>
              <c:numCache>
                <c:ptCount val="6"/>
                <c:pt idx="0">
                  <c:v>0.7987910189982729</c:v>
                </c:pt>
                <c:pt idx="1">
                  <c:v>3.962551709122578</c:v>
                </c:pt>
                <c:pt idx="2">
                  <c:v>6.628495926007488</c:v>
                </c:pt>
                <c:pt idx="3">
                  <c:v>9.474885844748858</c:v>
                </c:pt>
                <c:pt idx="4">
                  <c:v>13.670004353504572</c:v>
                </c:pt>
                <c:pt idx="5">
                  <c:v>13.543638275499474</c:v>
                </c:pt>
              </c:numCache>
            </c:numRef>
          </c:val>
        </c:ser>
        <c:ser>
          <c:idx val="4"/>
          <c:order val="4"/>
          <c:tx>
            <c:strRef>
              <c:f>'6eme_bi-langues_07'!$A$79</c:f>
              <c:strCache>
                <c:ptCount val="1"/>
                <c:pt idx="0">
                  <c:v>Académie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'6eme_bi-langues_07'!$N$73:$S$73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'6eme_bi-langues_07'!$N$79:$S$79</c:f>
              <c:numCache>
                <c:ptCount val="6"/>
                <c:pt idx="0">
                  <c:v>0.8872439667410261</c:v>
                </c:pt>
                <c:pt idx="1">
                  <c:v>4.910374244655461</c:v>
                </c:pt>
                <c:pt idx="2">
                  <c:v>7.0616335219897195</c:v>
                </c:pt>
                <c:pt idx="3">
                  <c:v>8.987625346703648</c:v>
                </c:pt>
                <c:pt idx="4">
                  <c:v>10.588054502612437</c:v>
                </c:pt>
                <c:pt idx="5">
                  <c:v>12.061282731687779</c:v>
                </c:pt>
              </c:numCache>
            </c:numRef>
          </c:val>
        </c:ser>
        <c:axId val="52217486"/>
        <c:axId val="195327"/>
      </c:barChart>
      <c:catAx>
        <c:axId val="5221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5327"/>
        <c:crosses val="autoZero"/>
        <c:auto val="1"/>
        <c:lblOffset val="100"/>
        <c:noMultiLvlLbl val="0"/>
      </c:catAx>
      <c:valAx>
        <c:axId val="195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2174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28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"/>
          <c:w val="0.968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'6eme_bi-langues_07'!$A$99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'6eme_bi-langues_07'!$B$98:$G$98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'6eme_bi-langues_07'!$B$99:$G$99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'6eme_bi-langues_07'!$A$100</c:f>
              <c:strCache>
                <c:ptCount val="1"/>
                <c:pt idx="0">
                  <c:v>Privé sous contrat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'6eme_bi-langues_07'!$B$98:$G$98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'6eme_bi-langues_07'!$B$100:$G$100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757944"/>
        <c:axId val="15821497"/>
      </c:barChart>
      <c:catAx>
        <c:axId val="175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821497"/>
        <c:crosses val="autoZero"/>
        <c:auto val="1"/>
        <c:lblOffset val="100"/>
        <c:noMultiLvlLbl val="0"/>
      </c:catAx>
      <c:valAx>
        <c:axId val="15821497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579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5"/>
          <c:y val="0.177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0.1315</cdr:x>
      <cdr:y>0.01</cdr:y>
    </cdr:from>
    <cdr:to>
      <cdr:x>0.809</cdr:x>
      <cdr:y>0.07625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28575"/>
          <a:ext cx="383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Évolution des effectifs de 6ème bilangue - Académie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0.007</cdr:y>
    </cdr:from>
    <cdr:to>
      <cdr:x>0.9915</cdr:x>
      <cdr:y>0.09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19050"/>
          <a:ext cx="5524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Évolution des effectifs de 6ème bilangue par département - Public et privé sous contrat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0.004</cdr:y>
    </cdr:from>
    <cdr:to>
      <cdr:x>0.946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9525"/>
          <a:ext cx="7448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Pourcentage d'élèves de 6ème dans les dispositifs bi-langues - Public et privé sous contrat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0.0295</cdr:y>
    </cdr:from>
    <cdr:to>
      <cdr:x>0.10825</cdr:x>
      <cdr:y>0.105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85725"/>
          <a:ext cx="257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152400</xdr:rowOff>
    </xdr:from>
    <xdr:to>
      <xdr:col>10</xdr:col>
      <xdr:colOff>133350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9525" y="2419350"/>
        <a:ext cx="56673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66675</xdr:rowOff>
    </xdr:from>
    <xdr:to>
      <xdr:col>10</xdr:col>
      <xdr:colOff>123825</xdr:colOff>
      <xdr:row>50</xdr:row>
      <xdr:rowOff>38100</xdr:rowOff>
    </xdr:to>
    <xdr:graphicFrame>
      <xdr:nvGraphicFramePr>
        <xdr:cNvPr id="2" name="Chart 2"/>
        <xdr:cNvGraphicFramePr/>
      </xdr:nvGraphicFramePr>
      <xdr:xfrm>
        <a:off x="0" y="5410200"/>
        <a:ext cx="56673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80</xdr:row>
      <xdr:rowOff>0</xdr:rowOff>
    </xdr:from>
    <xdr:to>
      <xdr:col>16</xdr:col>
      <xdr:colOff>333375</xdr:colOff>
      <xdr:row>96</xdr:row>
      <xdr:rowOff>104775</xdr:rowOff>
    </xdr:to>
    <xdr:graphicFrame>
      <xdr:nvGraphicFramePr>
        <xdr:cNvPr id="3" name="Chart 3"/>
        <xdr:cNvGraphicFramePr/>
      </xdr:nvGraphicFramePr>
      <xdr:xfrm>
        <a:off x="228600" y="12954000"/>
        <a:ext cx="81629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101</xdr:row>
      <xdr:rowOff>0</xdr:rowOff>
    </xdr:from>
    <xdr:to>
      <xdr:col>8</xdr:col>
      <xdr:colOff>295275</xdr:colOff>
      <xdr:row>119</xdr:row>
      <xdr:rowOff>123825</xdr:rowOff>
    </xdr:to>
    <xdr:graphicFrame>
      <xdr:nvGraphicFramePr>
        <xdr:cNvPr id="4" name="Chart 4"/>
        <xdr:cNvGraphicFramePr/>
      </xdr:nvGraphicFramePr>
      <xdr:xfrm>
        <a:off x="238125" y="16354425"/>
        <a:ext cx="461010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30"/>
  <sheetViews>
    <sheetView zoomScale="75" zoomScaleNormal="75" workbookViewId="0" topLeftCell="A1">
      <selection activeCell="L131" sqref="L131"/>
    </sheetView>
  </sheetViews>
  <sheetFormatPr defaultColWidth="11.421875" defaultRowHeight="12.75"/>
  <cols>
    <col min="1" max="1" width="16.28125" style="0" bestFit="1" customWidth="1"/>
    <col min="2" max="13" width="7.421875" style="0" customWidth="1"/>
    <col min="14" max="18" width="5.140625" style="0" bestFit="1" customWidth="1"/>
    <col min="19" max="19" width="6.00390625" style="0" bestFit="1" customWidth="1"/>
  </cols>
  <sheetData>
    <row r="3" spans="2:19" ht="12.75">
      <c r="B3" s="23">
        <v>2002</v>
      </c>
      <c r="C3" s="23"/>
      <c r="D3" s="23">
        <v>2003</v>
      </c>
      <c r="E3" s="23"/>
      <c r="F3" s="23">
        <v>2004</v>
      </c>
      <c r="G3" s="23"/>
      <c r="H3" s="23">
        <v>2005</v>
      </c>
      <c r="I3" s="23"/>
      <c r="J3" s="23">
        <v>2006</v>
      </c>
      <c r="K3" s="23"/>
      <c r="L3" s="23">
        <v>2007</v>
      </c>
      <c r="M3" s="23"/>
      <c r="N3">
        <v>2002</v>
      </c>
      <c r="O3">
        <v>2003</v>
      </c>
      <c r="P3">
        <v>2004</v>
      </c>
      <c r="Q3">
        <v>2005</v>
      </c>
      <c r="R3">
        <v>2006</v>
      </c>
      <c r="S3">
        <v>2007</v>
      </c>
    </row>
    <row r="4" spans="2:14" ht="12.75">
      <c r="B4" t="s">
        <v>1</v>
      </c>
      <c r="C4" t="s">
        <v>3</v>
      </c>
      <c r="D4" t="s">
        <v>1</v>
      </c>
      <c r="E4" t="s">
        <v>3</v>
      </c>
      <c r="F4" t="s">
        <v>1</v>
      </c>
      <c r="G4" t="s">
        <v>3</v>
      </c>
      <c r="H4" t="s">
        <v>1</v>
      </c>
      <c r="I4" t="s">
        <v>3</v>
      </c>
      <c r="J4" t="s">
        <v>1</v>
      </c>
      <c r="K4" t="s">
        <v>3</v>
      </c>
      <c r="L4" t="s">
        <v>1</v>
      </c>
      <c r="M4" t="s">
        <v>3</v>
      </c>
      <c r="N4" t="s">
        <v>4</v>
      </c>
    </row>
    <row r="5" spans="1:19" ht="12.75">
      <c r="A5" t="s">
        <v>5</v>
      </c>
      <c r="D5">
        <v>205</v>
      </c>
      <c r="F5">
        <v>299</v>
      </c>
      <c r="G5">
        <v>12</v>
      </c>
      <c r="H5">
        <v>335</v>
      </c>
      <c r="I5">
        <v>16</v>
      </c>
      <c r="J5">
        <v>333</v>
      </c>
      <c r="K5">
        <v>85</v>
      </c>
      <c r="L5">
        <v>376</v>
      </c>
      <c r="M5">
        <v>100</v>
      </c>
      <c r="N5">
        <f>B5+C5</f>
        <v>0</v>
      </c>
      <c r="O5">
        <f>D5+E5</f>
        <v>205</v>
      </c>
      <c r="P5">
        <f>F5+G5</f>
        <v>311</v>
      </c>
      <c r="Q5">
        <f>H5+I5</f>
        <v>351</v>
      </c>
      <c r="R5">
        <f>J5+K5</f>
        <v>418</v>
      </c>
      <c r="S5">
        <f>L5+M5</f>
        <v>476</v>
      </c>
    </row>
    <row r="6" spans="1:19" ht="12.75">
      <c r="A6" t="s">
        <v>6</v>
      </c>
      <c r="B6">
        <f>37+17</f>
        <v>54</v>
      </c>
      <c r="D6">
        <v>242</v>
      </c>
      <c r="E6">
        <v>119</v>
      </c>
      <c r="F6">
        <v>404</v>
      </c>
      <c r="G6">
        <v>95</v>
      </c>
      <c r="H6">
        <v>460</v>
      </c>
      <c r="I6">
        <v>133</v>
      </c>
      <c r="J6">
        <f>519+16</f>
        <v>535</v>
      </c>
      <c r="K6">
        <v>139</v>
      </c>
      <c r="L6">
        <v>699</v>
      </c>
      <c r="M6">
        <v>153</v>
      </c>
      <c r="N6">
        <f>B6+C6</f>
        <v>54</v>
      </c>
      <c r="O6">
        <f>D6+E6</f>
        <v>361</v>
      </c>
      <c r="P6">
        <f>F6+G6</f>
        <v>499</v>
      </c>
      <c r="Q6">
        <f>H6+I6</f>
        <v>593</v>
      </c>
      <c r="R6">
        <f>J6+K6</f>
        <v>674</v>
      </c>
      <c r="S6">
        <f>L6+M6</f>
        <v>852</v>
      </c>
    </row>
    <row r="7" spans="1:19" ht="12.75">
      <c r="A7" t="s">
        <v>7</v>
      </c>
      <c r="B7">
        <v>72</v>
      </c>
      <c r="C7">
        <v>12</v>
      </c>
      <c r="D7">
        <v>204</v>
      </c>
      <c r="E7">
        <v>15</v>
      </c>
      <c r="F7">
        <v>201</v>
      </c>
      <c r="G7">
        <v>48</v>
      </c>
      <c r="H7">
        <v>233</v>
      </c>
      <c r="I7">
        <v>93</v>
      </c>
      <c r="J7">
        <v>239</v>
      </c>
      <c r="K7">
        <v>108</v>
      </c>
      <c r="L7">
        <v>271</v>
      </c>
      <c r="M7">
        <v>166</v>
      </c>
      <c r="N7">
        <f>B7+C7</f>
        <v>84</v>
      </c>
      <c r="O7">
        <f>D7+E7</f>
        <v>219</v>
      </c>
      <c r="P7">
        <f>F7+G7</f>
        <v>249</v>
      </c>
      <c r="Q7">
        <f>H7+I7</f>
        <v>326</v>
      </c>
      <c r="R7">
        <f>J7+K7</f>
        <v>347</v>
      </c>
      <c r="S7">
        <f>L7+M7</f>
        <v>437</v>
      </c>
    </row>
    <row r="8" spans="1:19" ht="12.75">
      <c r="A8" t="s">
        <v>8</v>
      </c>
      <c r="B8">
        <v>13</v>
      </c>
      <c r="C8">
        <v>24</v>
      </c>
      <c r="D8">
        <v>159</v>
      </c>
      <c r="E8">
        <v>23</v>
      </c>
      <c r="F8">
        <v>197</v>
      </c>
      <c r="G8">
        <v>104</v>
      </c>
      <c r="H8">
        <v>308</v>
      </c>
      <c r="I8">
        <v>107</v>
      </c>
      <c r="J8">
        <v>408</v>
      </c>
      <c r="K8">
        <v>220</v>
      </c>
      <c r="L8">
        <v>397</v>
      </c>
      <c r="M8">
        <v>247</v>
      </c>
      <c r="N8">
        <f>B8+C8</f>
        <v>37</v>
      </c>
      <c r="O8">
        <f>D8+E8</f>
        <v>182</v>
      </c>
      <c r="P8">
        <f>F8+G8</f>
        <v>301</v>
      </c>
      <c r="Q8">
        <f>H8+I8</f>
        <v>415</v>
      </c>
      <c r="R8">
        <f>J8+K8</f>
        <v>628</v>
      </c>
      <c r="S8">
        <f>L8+M8</f>
        <v>644</v>
      </c>
    </row>
    <row r="9" spans="1:19" ht="12.75">
      <c r="A9" t="s">
        <v>0</v>
      </c>
      <c r="B9">
        <f>SUM(B5:B8)</f>
        <v>139</v>
      </c>
      <c r="C9">
        <f>SUM(C5:C8)</f>
        <v>36</v>
      </c>
      <c r="D9">
        <v>810</v>
      </c>
      <c r="E9">
        <v>157</v>
      </c>
      <c r="F9">
        <v>1101</v>
      </c>
      <c r="G9">
        <v>259</v>
      </c>
      <c r="H9">
        <v>1336</v>
      </c>
      <c r="I9">
        <v>349</v>
      </c>
      <c r="J9">
        <f>SUM(J5:J8)</f>
        <v>1515</v>
      </c>
      <c r="K9">
        <f>SUM(K5:K8)</f>
        <v>552</v>
      </c>
      <c r="L9">
        <f>SUM(L5:L8)</f>
        <v>1743</v>
      </c>
      <c r="M9">
        <f>SUM(M5:M8)</f>
        <v>666</v>
      </c>
      <c r="N9">
        <f>B9+C9</f>
        <v>175</v>
      </c>
      <c r="O9">
        <f>D9+E9</f>
        <v>967</v>
      </c>
      <c r="P9">
        <f>F9+G9</f>
        <v>1360</v>
      </c>
      <c r="Q9">
        <f>H9+I9</f>
        <v>1685</v>
      </c>
      <c r="R9">
        <f>J9+K9</f>
        <v>2067</v>
      </c>
      <c r="S9">
        <f>L9+M9</f>
        <v>2409</v>
      </c>
    </row>
    <row r="12" spans="2:7" ht="12.75">
      <c r="B12">
        <v>2002</v>
      </c>
      <c r="C12">
        <v>2003</v>
      </c>
      <c r="D12">
        <v>2004</v>
      </c>
      <c r="E12">
        <v>2005</v>
      </c>
      <c r="F12">
        <v>2006</v>
      </c>
      <c r="G12">
        <v>2007</v>
      </c>
    </row>
    <row r="13" spans="1:7" ht="12.75">
      <c r="A13" t="s">
        <v>1</v>
      </c>
      <c r="B13">
        <v>139</v>
      </c>
      <c r="C13">
        <v>810</v>
      </c>
      <c r="D13">
        <v>1101</v>
      </c>
      <c r="E13">
        <v>1336</v>
      </c>
      <c r="F13">
        <v>1515</v>
      </c>
      <c r="G13">
        <v>1743</v>
      </c>
    </row>
    <row r="14" spans="1:7" ht="12.75">
      <c r="A14" t="s">
        <v>2</v>
      </c>
      <c r="B14">
        <v>36</v>
      </c>
      <c r="C14">
        <v>157</v>
      </c>
      <c r="D14">
        <v>259</v>
      </c>
      <c r="E14">
        <v>349</v>
      </c>
      <c r="F14">
        <v>552</v>
      </c>
      <c r="G14">
        <v>666</v>
      </c>
    </row>
    <row r="53" ht="12.75">
      <c r="A53" t="s">
        <v>9</v>
      </c>
    </row>
    <row r="55" spans="2:19" ht="12.75">
      <c r="B55" s="23">
        <v>2002</v>
      </c>
      <c r="C55" s="23"/>
      <c r="D55" s="23">
        <v>2003</v>
      </c>
      <c r="E55" s="23"/>
      <c r="F55" s="23">
        <v>2004</v>
      </c>
      <c r="G55" s="23"/>
      <c r="H55" s="23">
        <v>2005</v>
      </c>
      <c r="I55" s="23"/>
      <c r="J55" s="23">
        <v>2006</v>
      </c>
      <c r="K55" s="23"/>
      <c r="L55" s="23">
        <v>2007</v>
      </c>
      <c r="M55" s="23"/>
      <c r="N55">
        <v>2002</v>
      </c>
      <c r="O55">
        <v>2003</v>
      </c>
      <c r="P55">
        <v>2004</v>
      </c>
      <c r="Q55">
        <v>2005</v>
      </c>
      <c r="R55">
        <v>2006</v>
      </c>
      <c r="S55">
        <v>2007</v>
      </c>
    </row>
    <row r="56" spans="2:14" ht="12.75">
      <c r="B56" t="s">
        <v>1</v>
      </c>
      <c r="C56" t="s">
        <v>3</v>
      </c>
      <c r="D56" t="s">
        <v>1</v>
      </c>
      <c r="E56" t="s">
        <v>3</v>
      </c>
      <c r="F56" t="s">
        <v>1</v>
      </c>
      <c r="G56" t="s">
        <v>3</v>
      </c>
      <c r="H56" t="s">
        <v>1</v>
      </c>
      <c r="I56" t="s">
        <v>3</v>
      </c>
      <c r="J56" t="s">
        <v>1</v>
      </c>
      <c r="K56" t="s">
        <v>3</v>
      </c>
      <c r="L56" t="s">
        <v>1</v>
      </c>
      <c r="M56" t="s">
        <v>3</v>
      </c>
      <c r="N56" t="s">
        <v>4</v>
      </c>
    </row>
    <row r="57" spans="1:19" ht="12.75">
      <c r="A57" t="s">
        <v>5</v>
      </c>
      <c r="B57">
        <v>3679</v>
      </c>
      <c r="C57">
        <v>503</v>
      </c>
      <c r="D57">
        <v>3541</v>
      </c>
      <c r="E57">
        <v>523</v>
      </c>
      <c r="F57">
        <v>3396</v>
      </c>
      <c r="G57">
        <v>560</v>
      </c>
      <c r="H57">
        <v>3222</v>
      </c>
      <c r="I57">
        <v>561</v>
      </c>
      <c r="J57">
        <v>3383</v>
      </c>
      <c r="K57">
        <v>551</v>
      </c>
      <c r="L57">
        <v>3364</v>
      </c>
      <c r="M57">
        <v>617</v>
      </c>
      <c r="N57">
        <f>B57+C57</f>
        <v>4182</v>
      </c>
      <c r="O57">
        <f>D57+E57</f>
        <v>4064</v>
      </c>
      <c r="P57">
        <f>F57+G57</f>
        <v>3956</v>
      </c>
      <c r="Q57">
        <f>H57+I57</f>
        <v>3783</v>
      </c>
      <c r="R57">
        <f>J57+K57</f>
        <v>3934</v>
      </c>
      <c r="S57">
        <f>L57+M57</f>
        <v>3981</v>
      </c>
    </row>
    <row r="58" spans="1:19" ht="12.75">
      <c r="A58" t="s">
        <v>6</v>
      </c>
      <c r="B58">
        <v>6131</v>
      </c>
      <c r="C58">
        <v>474</v>
      </c>
      <c r="D58">
        <v>6119</v>
      </c>
      <c r="E58">
        <v>782</v>
      </c>
      <c r="F58">
        <v>5987</v>
      </c>
      <c r="G58">
        <v>754</v>
      </c>
      <c r="H58">
        <v>5716</v>
      </c>
      <c r="I58">
        <v>720</v>
      </c>
      <c r="J58">
        <v>6009</v>
      </c>
      <c r="K58">
        <v>753</v>
      </c>
      <c r="L58">
        <v>6186</v>
      </c>
      <c r="M58">
        <v>797</v>
      </c>
      <c r="N58">
        <f>B58+C58</f>
        <v>6605</v>
      </c>
      <c r="O58">
        <f>D58+E58</f>
        <v>6901</v>
      </c>
      <c r="P58">
        <f>F58+G58</f>
        <v>6741</v>
      </c>
      <c r="Q58">
        <f>H58+I58</f>
        <v>6436</v>
      </c>
      <c r="R58">
        <f>J58+K58</f>
        <v>6762</v>
      </c>
      <c r="S58">
        <f>L58+M58</f>
        <v>6983</v>
      </c>
    </row>
    <row r="59" spans="1:19" ht="12.75">
      <c r="A59" t="s">
        <v>7</v>
      </c>
      <c r="B59">
        <v>3322</v>
      </c>
      <c r="C59">
        <v>983</v>
      </c>
      <c r="D59">
        <v>3149</v>
      </c>
      <c r="E59">
        <v>986</v>
      </c>
      <c r="F59">
        <v>3053</v>
      </c>
      <c r="G59">
        <v>968</v>
      </c>
      <c r="H59">
        <v>3169</v>
      </c>
      <c r="I59">
        <v>980</v>
      </c>
      <c r="J59">
        <v>3187</v>
      </c>
      <c r="K59">
        <v>1045</v>
      </c>
      <c r="L59">
        <v>3199</v>
      </c>
      <c r="M59">
        <v>1055</v>
      </c>
      <c r="N59">
        <f>B59+C59</f>
        <v>4305</v>
      </c>
      <c r="O59">
        <f>D59+E59</f>
        <v>4135</v>
      </c>
      <c r="P59">
        <f>F59+G59</f>
        <v>4021</v>
      </c>
      <c r="Q59">
        <f>H59+I59</f>
        <v>4149</v>
      </c>
      <c r="R59">
        <f>J59+K59</f>
        <v>4232</v>
      </c>
      <c r="S59">
        <f>L59+M59</f>
        <v>4254</v>
      </c>
    </row>
    <row r="60" spans="1:19" ht="12.75">
      <c r="A60" t="s">
        <v>8</v>
      </c>
      <c r="B60">
        <v>3875</v>
      </c>
      <c r="C60">
        <v>757</v>
      </c>
      <c r="D60">
        <v>3827</v>
      </c>
      <c r="E60">
        <v>766</v>
      </c>
      <c r="F60">
        <v>3708</v>
      </c>
      <c r="G60">
        <v>833</v>
      </c>
      <c r="H60">
        <v>3573</v>
      </c>
      <c r="I60">
        <v>807</v>
      </c>
      <c r="J60">
        <v>3787</v>
      </c>
      <c r="K60">
        <v>807</v>
      </c>
      <c r="L60">
        <v>3848</v>
      </c>
      <c r="M60">
        <v>907</v>
      </c>
      <c r="N60">
        <f>B60+C60</f>
        <v>4632</v>
      </c>
      <c r="O60">
        <f>D60+E60</f>
        <v>4593</v>
      </c>
      <c r="P60">
        <f>F60+G60</f>
        <v>4541</v>
      </c>
      <c r="Q60">
        <f>H60+I60</f>
        <v>4380</v>
      </c>
      <c r="R60">
        <f>J60+K60</f>
        <v>4594</v>
      </c>
      <c r="S60">
        <f>L60+M60</f>
        <v>4755</v>
      </c>
    </row>
    <row r="61" spans="1:19" ht="12.75">
      <c r="A61" t="s">
        <v>0</v>
      </c>
      <c r="B61">
        <f>SUM(B57:B60)</f>
        <v>17007</v>
      </c>
      <c r="C61">
        <v>2717</v>
      </c>
      <c r="D61">
        <f aca="true" t="shared" si="0" ref="D61:J61">SUM(D57:D60)</f>
        <v>16636</v>
      </c>
      <c r="E61">
        <f t="shared" si="0"/>
        <v>3057</v>
      </c>
      <c r="F61">
        <f t="shared" si="0"/>
        <v>16144</v>
      </c>
      <c r="G61">
        <f t="shared" si="0"/>
        <v>3115</v>
      </c>
      <c r="H61">
        <f t="shared" si="0"/>
        <v>15680</v>
      </c>
      <c r="I61">
        <f t="shared" si="0"/>
        <v>3068</v>
      </c>
      <c r="J61">
        <f t="shared" si="0"/>
        <v>16366</v>
      </c>
      <c r="K61">
        <f>SUM(K57:K60)</f>
        <v>3156</v>
      </c>
      <c r="L61">
        <f>SUM(L57:L60)</f>
        <v>16597</v>
      </c>
      <c r="M61">
        <f>SUM(M57:M60)</f>
        <v>3376</v>
      </c>
      <c r="N61">
        <f>B61+C61</f>
        <v>19724</v>
      </c>
      <c r="O61">
        <f>D61+E61</f>
        <v>19693</v>
      </c>
      <c r="P61">
        <f>F61+G61</f>
        <v>19259</v>
      </c>
      <c r="Q61">
        <f>H61+I61</f>
        <v>18748</v>
      </c>
      <c r="R61">
        <f>J61+K61</f>
        <v>19522</v>
      </c>
      <c r="S61">
        <f>L61+M61</f>
        <v>19973</v>
      </c>
    </row>
    <row r="63" ht="12.75">
      <c r="A63" t="s">
        <v>10</v>
      </c>
    </row>
    <row r="64" spans="2:19" ht="12.75">
      <c r="B64" s="23">
        <v>2002</v>
      </c>
      <c r="C64" s="23"/>
      <c r="D64" s="23">
        <v>2003</v>
      </c>
      <c r="E64" s="23"/>
      <c r="F64" s="23">
        <v>2004</v>
      </c>
      <c r="G64" s="23"/>
      <c r="H64" s="23">
        <v>2005</v>
      </c>
      <c r="I64" s="23"/>
      <c r="J64" s="23">
        <v>2006</v>
      </c>
      <c r="K64" s="23"/>
      <c r="L64" s="23">
        <v>2007</v>
      </c>
      <c r="M64" s="23"/>
      <c r="N64">
        <v>2002</v>
      </c>
      <c r="O64">
        <v>2003</v>
      </c>
      <c r="P64">
        <v>2004</v>
      </c>
      <c r="Q64">
        <v>2005</v>
      </c>
      <c r="R64">
        <v>2006</v>
      </c>
      <c r="S64">
        <v>2007</v>
      </c>
    </row>
    <row r="65" spans="2:14" ht="12.75">
      <c r="B65" t="s">
        <v>1</v>
      </c>
      <c r="C65" t="s">
        <v>3</v>
      </c>
      <c r="D65" t="s">
        <v>1</v>
      </c>
      <c r="E65" t="s">
        <v>3</v>
      </c>
      <c r="F65" t="s">
        <v>1</v>
      </c>
      <c r="G65" t="s">
        <v>3</v>
      </c>
      <c r="H65" t="s">
        <v>1</v>
      </c>
      <c r="I65" t="s">
        <v>3</v>
      </c>
      <c r="J65" t="s">
        <v>1</v>
      </c>
      <c r="K65" t="s">
        <v>3</v>
      </c>
      <c r="L65" t="s">
        <v>1</v>
      </c>
      <c r="M65" t="s">
        <v>3</v>
      </c>
      <c r="N65" t="s">
        <v>4</v>
      </c>
    </row>
    <row r="66" spans="1:19" ht="12.75">
      <c r="A66" t="s">
        <v>5</v>
      </c>
      <c r="D66">
        <v>205</v>
      </c>
      <c r="F66">
        <v>299</v>
      </c>
      <c r="G66">
        <v>12</v>
      </c>
      <c r="H66">
        <v>335</v>
      </c>
      <c r="I66">
        <v>16</v>
      </c>
      <c r="J66">
        <v>333</v>
      </c>
      <c r="K66">
        <v>85</v>
      </c>
      <c r="L66">
        <v>376</v>
      </c>
      <c r="M66">
        <v>100</v>
      </c>
      <c r="N66">
        <f>B66+C66</f>
        <v>0</v>
      </c>
      <c r="O66">
        <f>D66+E66</f>
        <v>205</v>
      </c>
      <c r="P66">
        <f>F66+G66</f>
        <v>311</v>
      </c>
      <c r="Q66">
        <f>H66+I66</f>
        <v>351</v>
      </c>
      <c r="R66">
        <f>J66+K66</f>
        <v>418</v>
      </c>
      <c r="S66">
        <f>L66+M66</f>
        <v>476</v>
      </c>
    </row>
    <row r="67" spans="1:19" ht="12.75">
      <c r="A67" t="s">
        <v>6</v>
      </c>
      <c r="B67">
        <f>37+17</f>
        <v>54</v>
      </c>
      <c r="D67">
        <v>242</v>
      </c>
      <c r="E67">
        <v>119</v>
      </c>
      <c r="F67">
        <v>404</v>
      </c>
      <c r="G67">
        <v>95</v>
      </c>
      <c r="H67">
        <v>460</v>
      </c>
      <c r="I67">
        <v>133</v>
      </c>
      <c r="J67">
        <v>535</v>
      </c>
      <c r="K67">
        <v>139</v>
      </c>
      <c r="L67">
        <v>699</v>
      </c>
      <c r="M67">
        <v>153</v>
      </c>
      <c r="N67">
        <f>B67+C67</f>
        <v>54</v>
      </c>
      <c r="O67">
        <f>D67+E67</f>
        <v>361</v>
      </c>
      <c r="P67">
        <f>F67+G67</f>
        <v>499</v>
      </c>
      <c r="Q67">
        <f>H67+I67</f>
        <v>593</v>
      </c>
      <c r="R67">
        <f>J67+K67</f>
        <v>674</v>
      </c>
      <c r="S67">
        <f>L67+M67</f>
        <v>852</v>
      </c>
    </row>
    <row r="68" spans="1:19" ht="12.75">
      <c r="A68" t="s">
        <v>7</v>
      </c>
      <c r="B68">
        <v>72</v>
      </c>
      <c r="C68">
        <v>12</v>
      </c>
      <c r="D68">
        <v>204</v>
      </c>
      <c r="E68">
        <v>15</v>
      </c>
      <c r="F68">
        <v>201</v>
      </c>
      <c r="G68">
        <v>48</v>
      </c>
      <c r="H68">
        <v>233</v>
      </c>
      <c r="I68">
        <v>93</v>
      </c>
      <c r="J68">
        <v>239</v>
      </c>
      <c r="K68">
        <v>108</v>
      </c>
      <c r="L68">
        <v>271</v>
      </c>
      <c r="M68">
        <v>166</v>
      </c>
      <c r="N68">
        <f>B68+C68</f>
        <v>84</v>
      </c>
      <c r="O68">
        <f>D68+E68</f>
        <v>219</v>
      </c>
      <c r="P68">
        <f>F68+G68</f>
        <v>249</v>
      </c>
      <c r="Q68">
        <f>H68+I68</f>
        <v>326</v>
      </c>
      <c r="R68">
        <f>J68+K68</f>
        <v>347</v>
      </c>
      <c r="S68">
        <f>L68+M68</f>
        <v>437</v>
      </c>
    </row>
    <row r="69" spans="1:19" ht="12.75">
      <c r="A69" t="s">
        <v>8</v>
      </c>
      <c r="B69">
        <v>13</v>
      </c>
      <c r="C69">
        <v>24</v>
      </c>
      <c r="D69">
        <v>159</v>
      </c>
      <c r="E69">
        <v>23</v>
      </c>
      <c r="F69">
        <v>197</v>
      </c>
      <c r="G69">
        <v>104</v>
      </c>
      <c r="H69">
        <v>308</v>
      </c>
      <c r="I69">
        <v>107</v>
      </c>
      <c r="J69">
        <v>408</v>
      </c>
      <c r="K69">
        <v>220</v>
      </c>
      <c r="L69">
        <v>397</v>
      </c>
      <c r="M69">
        <v>247</v>
      </c>
      <c r="N69">
        <f>B69+C69</f>
        <v>37</v>
      </c>
      <c r="O69">
        <f>D69+E69</f>
        <v>182</v>
      </c>
      <c r="P69">
        <f>F69+G69</f>
        <v>301</v>
      </c>
      <c r="Q69">
        <f>H69+I69</f>
        <v>415</v>
      </c>
      <c r="R69">
        <f>J69+K69</f>
        <v>628</v>
      </c>
      <c r="S69">
        <f>L69+M69</f>
        <v>644</v>
      </c>
    </row>
    <row r="70" spans="1:19" ht="12.75">
      <c r="A70" t="s">
        <v>0</v>
      </c>
      <c r="B70">
        <f>SUM(B66:B69)</f>
        <v>139</v>
      </c>
      <c r="C70">
        <f>SUM(C66:C69)</f>
        <v>36</v>
      </c>
      <c r="D70">
        <v>810</v>
      </c>
      <c r="E70">
        <v>157</v>
      </c>
      <c r="F70">
        <v>1101</v>
      </c>
      <c r="G70">
        <v>259</v>
      </c>
      <c r="H70">
        <v>1336</v>
      </c>
      <c r="I70">
        <v>349</v>
      </c>
      <c r="J70">
        <v>1515</v>
      </c>
      <c r="K70">
        <v>552</v>
      </c>
      <c r="L70">
        <f>SUM(L66:L69)</f>
        <v>1743</v>
      </c>
      <c r="M70">
        <f>SUM(M66:M69)</f>
        <v>666</v>
      </c>
      <c r="N70">
        <f>B70+C70</f>
        <v>175</v>
      </c>
      <c r="O70">
        <f>D70+E70</f>
        <v>967</v>
      </c>
      <c r="P70">
        <f>F70+G70</f>
        <v>1360</v>
      </c>
      <c r="Q70">
        <f>H70+I70</f>
        <v>1685</v>
      </c>
      <c r="R70">
        <f>J70+K70</f>
        <v>2067</v>
      </c>
      <c r="S70">
        <f>L70+M70</f>
        <v>2409</v>
      </c>
    </row>
    <row r="73" spans="2:19" ht="12.75">
      <c r="B73" s="23">
        <v>2002</v>
      </c>
      <c r="C73" s="23"/>
      <c r="D73" s="23">
        <v>2003</v>
      </c>
      <c r="E73" s="23"/>
      <c r="F73" s="23">
        <v>2004</v>
      </c>
      <c r="G73" s="23"/>
      <c r="H73" s="23">
        <v>2005</v>
      </c>
      <c r="I73" s="23"/>
      <c r="J73" s="23">
        <v>2006</v>
      </c>
      <c r="K73" s="23"/>
      <c r="L73" s="23">
        <v>2007</v>
      </c>
      <c r="M73" s="23"/>
      <c r="N73">
        <v>2002</v>
      </c>
      <c r="O73">
        <v>2003</v>
      </c>
      <c r="P73">
        <v>2004</v>
      </c>
      <c r="Q73">
        <v>2005</v>
      </c>
      <c r="R73">
        <v>2006</v>
      </c>
      <c r="S73">
        <v>2007</v>
      </c>
    </row>
    <row r="74" spans="2:14" ht="12.75">
      <c r="B74" t="s">
        <v>1</v>
      </c>
      <c r="C74" t="s">
        <v>3</v>
      </c>
      <c r="D74" t="s">
        <v>1</v>
      </c>
      <c r="E74" t="s">
        <v>3</v>
      </c>
      <c r="F74" t="s">
        <v>1</v>
      </c>
      <c r="G74" t="s">
        <v>3</v>
      </c>
      <c r="H74" t="s">
        <v>1</v>
      </c>
      <c r="I74" t="s">
        <v>3</v>
      </c>
      <c r="J74" t="s">
        <v>1</v>
      </c>
      <c r="K74" t="s">
        <v>3</v>
      </c>
      <c r="L74" t="s">
        <v>1</v>
      </c>
      <c r="M74" t="s">
        <v>3</v>
      </c>
      <c r="N74" t="s">
        <v>4</v>
      </c>
    </row>
    <row r="75" spans="1:19" ht="12.75">
      <c r="A75" t="s">
        <v>5</v>
      </c>
      <c r="B75" s="1">
        <f aca="true" t="shared" si="1" ref="B75:R75">B66*100/B57</f>
        <v>0</v>
      </c>
      <c r="C75" s="1">
        <f t="shared" si="1"/>
        <v>0</v>
      </c>
      <c r="D75" s="1">
        <f t="shared" si="1"/>
        <v>5.789325049421067</v>
      </c>
      <c r="E75" s="1">
        <f t="shared" si="1"/>
        <v>0</v>
      </c>
      <c r="F75" s="1">
        <f t="shared" si="1"/>
        <v>8.804475853945819</v>
      </c>
      <c r="G75" s="1">
        <f t="shared" si="1"/>
        <v>2.142857142857143</v>
      </c>
      <c r="H75" s="1">
        <f t="shared" si="1"/>
        <v>10.397268777157045</v>
      </c>
      <c r="I75" s="1">
        <f t="shared" si="1"/>
        <v>2.8520499108734403</v>
      </c>
      <c r="J75" s="1">
        <f t="shared" si="1"/>
        <v>9.843334318652085</v>
      </c>
      <c r="K75" s="1">
        <f t="shared" si="1"/>
        <v>15.426497277676951</v>
      </c>
      <c r="L75" s="1">
        <f aca="true" t="shared" si="2" ref="L75:M79">L66*100/L57</f>
        <v>11.17717003567182</v>
      </c>
      <c r="M75" s="1">
        <f t="shared" si="2"/>
        <v>16.207455429497568</v>
      </c>
      <c r="N75" s="1">
        <f t="shared" si="1"/>
        <v>0</v>
      </c>
      <c r="O75" s="1">
        <f t="shared" si="1"/>
        <v>5.044291338582677</v>
      </c>
      <c r="P75" s="1">
        <f t="shared" si="1"/>
        <v>7.861476238624873</v>
      </c>
      <c r="Q75" s="1">
        <f t="shared" si="1"/>
        <v>9.278350515463918</v>
      </c>
      <c r="R75" s="1">
        <f t="shared" si="1"/>
        <v>10.625317742755465</v>
      </c>
      <c r="S75" s="1">
        <f>S66*100/S57</f>
        <v>11.956794775182114</v>
      </c>
    </row>
    <row r="76" spans="1:19" ht="12.75">
      <c r="A76" t="s">
        <v>6</v>
      </c>
      <c r="B76" s="1">
        <f aca="true" t="shared" si="3" ref="B76:R76">B67*100/B58</f>
        <v>0.8807698580981895</v>
      </c>
      <c r="C76" s="1">
        <f t="shared" si="3"/>
        <v>0</v>
      </c>
      <c r="D76" s="1">
        <f t="shared" si="3"/>
        <v>3.954894590619382</v>
      </c>
      <c r="E76" s="1">
        <f t="shared" si="3"/>
        <v>15.217391304347826</v>
      </c>
      <c r="F76" s="1">
        <f t="shared" si="3"/>
        <v>6.74795390011692</v>
      </c>
      <c r="G76" s="1">
        <f t="shared" si="3"/>
        <v>12.59946949602122</v>
      </c>
      <c r="H76" s="1">
        <f t="shared" si="3"/>
        <v>8.047585724282715</v>
      </c>
      <c r="I76" s="1">
        <f t="shared" si="3"/>
        <v>18.47222222222222</v>
      </c>
      <c r="J76" s="1">
        <f t="shared" si="3"/>
        <v>8.903311699117989</v>
      </c>
      <c r="K76" s="1">
        <f t="shared" si="3"/>
        <v>18.459495351925632</v>
      </c>
      <c r="L76" s="1">
        <f t="shared" si="2"/>
        <v>11.299709020368574</v>
      </c>
      <c r="M76" s="1">
        <f t="shared" si="2"/>
        <v>19.196988707653702</v>
      </c>
      <c r="N76" s="1">
        <f t="shared" si="3"/>
        <v>0.817562452687358</v>
      </c>
      <c r="O76" s="1">
        <f t="shared" si="3"/>
        <v>5.231125923779162</v>
      </c>
      <c r="P76" s="1">
        <f t="shared" si="3"/>
        <v>7.402462542649459</v>
      </c>
      <c r="Q76" s="1">
        <f t="shared" si="3"/>
        <v>9.213797389683032</v>
      </c>
      <c r="R76" s="1">
        <f t="shared" si="3"/>
        <v>9.967465246968352</v>
      </c>
      <c r="S76" s="1">
        <f>S67*100/S58</f>
        <v>12.201059716454246</v>
      </c>
    </row>
    <row r="77" spans="1:19" ht="12.75">
      <c r="A77" t="s">
        <v>7</v>
      </c>
      <c r="B77" s="1">
        <f aca="true" t="shared" si="4" ref="B77:R77">B68*100/B59</f>
        <v>2.167369054786273</v>
      </c>
      <c r="C77" s="1">
        <f t="shared" si="4"/>
        <v>1.2207527975584944</v>
      </c>
      <c r="D77" s="1">
        <f t="shared" si="4"/>
        <v>6.478247062559543</v>
      </c>
      <c r="E77" s="1">
        <f t="shared" si="4"/>
        <v>1.5212981744421907</v>
      </c>
      <c r="F77" s="1">
        <f t="shared" si="4"/>
        <v>6.583688175565018</v>
      </c>
      <c r="G77" s="1">
        <f t="shared" si="4"/>
        <v>4.958677685950414</v>
      </c>
      <c r="H77" s="1">
        <f t="shared" si="4"/>
        <v>7.3524771221205425</v>
      </c>
      <c r="I77" s="1">
        <f t="shared" si="4"/>
        <v>9.489795918367347</v>
      </c>
      <c r="J77" s="1">
        <f t="shared" si="4"/>
        <v>7.499215563225604</v>
      </c>
      <c r="K77" s="1">
        <f t="shared" si="4"/>
        <v>10.334928229665072</v>
      </c>
      <c r="L77" s="1">
        <f t="shared" si="2"/>
        <v>8.471397311659894</v>
      </c>
      <c r="M77" s="1">
        <f t="shared" si="2"/>
        <v>15.734597156398104</v>
      </c>
      <c r="N77" s="1">
        <f t="shared" si="4"/>
        <v>1.951219512195122</v>
      </c>
      <c r="O77" s="1">
        <f t="shared" si="4"/>
        <v>5.296251511487304</v>
      </c>
      <c r="P77" s="1">
        <f t="shared" si="4"/>
        <v>6.192489430489928</v>
      </c>
      <c r="Q77" s="1">
        <f t="shared" si="4"/>
        <v>7.857315015666425</v>
      </c>
      <c r="R77" s="1">
        <f t="shared" si="4"/>
        <v>8.199432892249527</v>
      </c>
      <c r="S77" s="1">
        <f>S68*100/S59</f>
        <v>10.272684532204984</v>
      </c>
    </row>
    <row r="78" spans="1:19" ht="12.75">
      <c r="A78" t="s">
        <v>8</v>
      </c>
      <c r="B78" s="1">
        <f aca="true" t="shared" si="5" ref="B78:R78">B69*100/B60</f>
        <v>0.33548387096774196</v>
      </c>
      <c r="C78" s="1">
        <f t="shared" si="5"/>
        <v>3.1704095112285335</v>
      </c>
      <c r="D78" s="1">
        <f t="shared" si="5"/>
        <v>4.154690357982754</v>
      </c>
      <c r="E78" s="1">
        <f t="shared" si="5"/>
        <v>3.0026109660574414</v>
      </c>
      <c r="F78" s="1">
        <f t="shared" si="5"/>
        <v>5.312837108953614</v>
      </c>
      <c r="G78" s="1">
        <f t="shared" si="5"/>
        <v>12.48499399759904</v>
      </c>
      <c r="H78" s="1">
        <f t="shared" si="5"/>
        <v>8.620207108872096</v>
      </c>
      <c r="I78" s="1">
        <f t="shared" si="5"/>
        <v>13.258983890954152</v>
      </c>
      <c r="J78" s="1">
        <f t="shared" si="5"/>
        <v>10.773699498283602</v>
      </c>
      <c r="K78" s="1">
        <f t="shared" si="5"/>
        <v>27.261462205700123</v>
      </c>
      <c r="L78" s="1">
        <f t="shared" si="2"/>
        <v>10.317047817047817</v>
      </c>
      <c r="M78" s="1">
        <f t="shared" si="2"/>
        <v>27.23263506063947</v>
      </c>
      <c r="N78" s="1">
        <f t="shared" si="5"/>
        <v>0.7987910189982729</v>
      </c>
      <c r="O78" s="1">
        <f t="shared" si="5"/>
        <v>3.962551709122578</v>
      </c>
      <c r="P78" s="1">
        <f t="shared" si="5"/>
        <v>6.628495926007488</v>
      </c>
      <c r="Q78" s="1">
        <f t="shared" si="5"/>
        <v>9.474885844748858</v>
      </c>
      <c r="R78" s="1">
        <f t="shared" si="5"/>
        <v>13.670004353504572</v>
      </c>
      <c r="S78" s="1">
        <f>S69*100/S60</f>
        <v>13.543638275499474</v>
      </c>
    </row>
    <row r="79" spans="1:19" ht="12.75">
      <c r="A79" t="s">
        <v>0</v>
      </c>
      <c r="B79" s="1">
        <f aca="true" t="shared" si="6" ref="B79:R79">B70*100/B61</f>
        <v>0.8173105191979773</v>
      </c>
      <c r="C79" s="1">
        <f t="shared" si="6"/>
        <v>1.3249907986750091</v>
      </c>
      <c r="D79" s="1">
        <f t="shared" si="6"/>
        <v>4.868958884347199</v>
      </c>
      <c r="E79" s="1">
        <f t="shared" si="6"/>
        <v>5.135754007196598</v>
      </c>
      <c r="F79" s="1">
        <f t="shared" si="6"/>
        <v>6.819871159563925</v>
      </c>
      <c r="G79" s="1">
        <f t="shared" si="6"/>
        <v>8.314606741573034</v>
      </c>
      <c r="H79" s="1">
        <f t="shared" si="6"/>
        <v>8.520408163265307</v>
      </c>
      <c r="I79" s="1">
        <f t="shared" si="6"/>
        <v>11.3754889178618</v>
      </c>
      <c r="J79" s="1">
        <f t="shared" si="6"/>
        <v>9.256996211658317</v>
      </c>
      <c r="K79" s="1">
        <f t="shared" si="6"/>
        <v>17.490494296577946</v>
      </c>
      <c r="L79" s="1">
        <f t="shared" si="2"/>
        <v>10.501897933361452</v>
      </c>
      <c r="M79" s="1">
        <f t="shared" si="2"/>
        <v>19.72748815165877</v>
      </c>
      <c r="N79" s="1">
        <f t="shared" si="6"/>
        <v>0.8872439667410261</v>
      </c>
      <c r="O79" s="1">
        <f t="shared" si="6"/>
        <v>4.910374244655461</v>
      </c>
      <c r="P79" s="1">
        <f t="shared" si="6"/>
        <v>7.0616335219897195</v>
      </c>
      <c r="Q79" s="1">
        <f t="shared" si="6"/>
        <v>8.987625346703648</v>
      </c>
      <c r="R79" s="1">
        <f t="shared" si="6"/>
        <v>10.588054502612437</v>
      </c>
      <c r="S79" s="1">
        <f>S70*100/S61</f>
        <v>12.061282731687779</v>
      </c>
    </row>
    <row r="98" spans="2:7" ht="12.75">
      <c r="B98">
        <v>2002</v>
      </c>
      <c r="C98">
        <v>2003</v>
      </c>
      <c r="D98">
        <v>2004</v>
      </c>
      <c r="E98">
        <v>2005</v>
      </c>
      <c r="F98">
        <v>2006</v>
      </c>
      <c r="G98">
        <v>2007</v>
      </c>
    </row>
    <row r="99" spans="1:7" ht="12.75">
      <c r="A99" t="s">
        <v>1</v>
      </c>
      <c r="B99" s="1">
        <v>0.8173105191979773</v>
      </c>
      <c r="C99" s="1">
        <v>4.868958884347199</v>
      </c>
      <c r="D99" s="1">
        <v>6.819871159563925</v>
      </c>
      <c r="E99" s="1">
        <v>8.520408163265307</v>
      </c>
      <c r="F99" s="1">
        <v>9.3</v>
      </c>
      <c r="G99" s="1">
        <v>10.5</v>
      </c>
    </row>
    <row r="100" spans="1:7" ht="12.75">
      <c r="A100" t="s">
        <v>2</v>
      </c>
      <c r="B100" s="1">
        <v>1.3249907986750091</v>
      </c>
      <c r="C100" s="1">
        <v>5.135754007196598</v>
      </c>
      <c r="D100" s="1">
        <v>8.314606741573034</v>
      </c>
      <c r="E100" s="1">
        <v>11.3754889178618</v>
      </c>
      <c r="F100" s="1">
        <v>17.5</v>
      </c>
      <c r="G100" s="1">
        <v>19.7</v>
      </c>
    </row>
    <row r="121" ht="12.75">
      <c r="A121" t="s">
        <v>11</v>
      </c>
    </row>
    <row r="122" spans="2:12" ht="12.75">
      <c r="B122">
        <v>2003</v>
      </c>
      <c r="D122">
        <v>2004</v>
      </c>
      <c r="F122">
        <v>2005</v>
      </c>
      <c r="I122">
        <v>2006</v>
      </c>
      <c r="L122">
        <v>2007</v>
      </c>
    </row>
    <row r="123" spans="1:14" ht="12.75">
      <c r="A123" t="s">
        <v>12</v>
      </c>
      <c r="B123" t="s">
        <v>13</v>
      </c>
      <c r="C123" t="s">
        <v>14</v>
      </c>
      <c r="D123" t="s">
        <v>13</v>
      </c>
      <c r="E123" t="s">
        <v>14</v>
      </c>
      <c r="F123" t="s">
        <v>13</v>
      </c>
      <c r="G123" t="s">
        <v>14</v>
      </c>
      <c r="H123" t="s">
        <v>14</v>
      </c>
      <c r="I123" t="s">
        <v>13</v>
      </c>
      <c r="J123" t="s">
        <v>14</v>
      </c>
      <c r="K123" t="s">
        <v>14</v>
      </c>
      <c r="L123" t="s">
        <v>13</v>
      </c>
      <c r="M123" t="s">
        <v>14</v>
      </c>
      <c r="N123" t="s">
        <v>14</v>
      </c>
    </row>
    <row r="124" spans="1:14" ht="12.75">
      <c r="A124" t="s">
        <v>12</v>
      </c>
      <c r="B124" t="s">
        <v>14</v>
      </c>
      <c r="C124" t="s">
        <v>15</v>
      </c>
      <c r="D124" t="s">
        <v>14</v>
      </c>
      <c r="E124" t="s">
        <v>15</v>
      </c>
      <c r="F124" t="s">
        <v>14</v>
      </c>
      <c r="G124" t="s">
        <v>15</v>
      </c>
      <c r="H124" t="s">
        <v>16</v>
      </c>
      <c r="I124" t="s">
        <v>14</v>
      </c>
      <c r="J124" t="s">
        <v>15</v>
      </c>
      <c r="K124" t="s">
        <v>16</v>
      </c>
      <c r="L124" t="s">
        <v>14</v>
      </c>
      <c r="M124" t="s">
        <v>15</v>
      </c>
      <c r="N124" t="s">
        <v>16</v>
      </c>
    </row>
    <row r="125" spans="1:14" ht="12.75">
      <c r="A125" t="s">
        <v>1</v>
      </c>
      <c r="B125">
        <v>795</v>
      </c>
      <c r="C125">
        <v>15</v>
      </c>
      <c r="D125">
        <v>1084</v>
      </c>
      <c r="E125">
        <v>17</v>
      </c>
      <c r="F125">
        <v>1292</v>
      </c>
      <c r="G125">
        <v>16</v>
      </c>
      <c r="H125">
        <v>28</v>
      </c>
      <c r="I125">
        <v>1441</v>
      </c>
      <c r="J125">
        <v>16</v>
      </c>
      <c r="K125">
        <v>58</v>
      </c>
      <c r="L125">
        <v>1689</v>
      </c>
      <c r="M125">
        <v>16</v>
      </c>
      <c r="N125">
        <v>38</v>
      </c>
    </row>
    <row r="126" spans="1:13" ht="12.75">
      <c r="A126" t="s">
        <v>2</v>
      </c>
      <c r="B126">
        <v>101</v>
      </c>
      <c r="C126">
        <v>56</v>
      </c>
      <c r="D126">
        <v>152</v>
      </c>
      <c r="E126">
        <v>107</v>
      </c>
      <c r="F126">
        <v>215</v>
      </c>
      <c r="G126">
        <v>134</v>
      </c>
      <c r="I126">
        <v>348</v>
      </c>
      <c r="J126">
        <v>204</v>
      </c>
      <c r="L126">
        <v>423</v>
      </c>
      <c r="M126">
        <v>243</v>
      </c>
    </row>
    <row r="128" ht="12.75">
      <c r="A128" t="s">
        <v>17</v>
      </c>
    </row>
    <row r="129" spans="1:12" ht="12.75">
      <c r="A129" t="s">
        <v>1</v>
      </c>
      <c r="B129" s="1">
        <f>B125*100/SUM(B125:C125)</f>
        <v>98.14814814814815</v>
      </c>
      <c r="D129" s="1">
        <f>D125*100/SUM(D125:E125)</f>
        <v>98.45594913714805</v>
      </c>
      <c r="F129" s="1">
        <f>F125*100/SUM(F125:H125)</f>
        <v>96.7065868263473</v>
      </c>
      <c r="I129" s="1">
        <f>I125*100/SUM(I125:K125)</f>
        <v>95.11551155115511</v>
      </c>
      <c r="L129" s="1">
        <f>L125*100/SUM(L125:N125)</f>
        <v>96.90189328743546</v>
      </c>
    </row>
    <row r="130" spans="1:12" ht="12.75">
      <c r="A130" t="s">
        <v>2</v>
      </c>
      <c r="B130" s="1">
        <f>B126*100/SUM(B126:C126)</f>
        <v>64.3312101910828</v>
      </c>
      <c r="D130" s="1">
        <f>D126*100/SUM(D126:E126)</f>
        <v>58.68725868725869</v>
      </c>
      <c r="F130" s="1">
        <f>F126*100/SUM(F126:H126)</f>
        <v>61.60458452722063</v>
      </c>
      <c r="I130" s="1">
        <f>I126*100/SUM(I126:K126)</f>
        <v>63.04347826086956</v>
      </c>
      <c r="L130" s="1">
        <f>L126*100/SUM(L126:N126)</f>
        <v>63.513513513513516</v>
      </c>
    </row>
  </sheetData>
  <mergeCells count="24">
    <mergeCell ref="J3:K3"/>
    <mergeCell ref="J55:K55"/>
    <mergeCell ref="J64:K64"/>
    <mergeCell ref="J73:K73"/>
    <mergeCell ref="B3:C3"/>
    <mergeCell ref="D3:E3"/>
    <mergeCell ref="F3:G3"/>
    <mergeCell ref="H3:I3"/>
    <mergeCell ref="B55:C55"/>
    <mergeCell ref="D55:E55"/>
    <mergeCell ref="F55:G55"/>
    <mergeCell ref="H55:I55"/>
    <mergeCell ref="B64:C64"/>
    <mergeCell ref="D64:E64"/>
    <mergeCell ref="F64:G64"/>
    <mergeCell ref="H64:I64"/>
    <mergeCell ref="B73:C73"/>
    <mergeCell ref="D73:E73"/>
    <mergeCell ref="F73:G73"/>
    <mergeCell ref="H73:I73"/>
    <mergeCell ref="L3:M3"/>
    <mergeCell ref="L64:M64"/>
    <mergeCell ref="L55:M55"/>
    <mergeCell ref="L73:M7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8"/>
  <sheetViews>
    <sheetView tabSelected="1" zoomScale="75" zoomScaleNormal="75" workbookViewId="0" topLeftCell="A19">
      <selection activeCell="A3" sqref="A3"/>
    </sheetView>
  </sheetViews>
  <sheetFormatPr defaultColWidth="11.421875" defaultRowHeight="12.75"/>
  <cols>
    <col min="1" max="1" width="63.28125" style="0" bestFit="1" customWidth="1"/>
    <col min="2" max="3" width="6.28125" style="0" customWidth="1"/>
    <col min="4" max="4" width="8.57421875" style="0" customWidth="1"/>
  </cols>
  <sheetData>
    <row r="2" spans="1:4" ht="23.25">
      <c r="A2" s="20" t="s">
        <v>116</v>
      </c>
      <c r="B2" s="20"/>
      <c r="C2" s="21"/>
      <c r="D2" s="21"/>
    </row>
    <row r="3" ht="20.25">
      <c r="A3" s="22" t="s">
        <v>123</v>
      </c>
    </row>
    <row r="4" spans="1:3" ht="23.25">
      <c r="A4" s="17" t="s">
        <v>1</v>
      </c>
      <c r="B4" s="2"/>
      <c r="C4" s="3"/>
    </row>
    <row r="5" spans="1:3" ht="18">
      <c r="A5" s="16" t="s">
        <v>5</v>
      </c>
      <c r="B5" s="8"/>
      <c r="C5" s="9"/>
    </row>
    <row r="6" spans="1:3" ht="12.75">
      <c r="A6" s="4" t="s">
        <v>37</v>
      </c>
      <c r="B6" s="5"/>
      <c r="C6" s="6"/>
    </row>
    <row r="7" spans="1:3" ht="12.75">
      <c r="A7" s="4" t="s">
        <v>38</v>
      </c>
      <c r="B7" s="5"/>
      <c r="C7" s="6"/>
    </row>
    <row r="8" spans="1:3" ht="12.75">
      <c r="A8" s="4" t="s">
        <v>39</v>
      </c>
      <c r="B8" s="5"/>
      <c r="C8" s="6"/>
    </row>
    <row r="9" spans="1:3" ht="12.75">
      <c r="A9" s="4" t="s">
        <v>40</v>
      </c>
      <c r="B9" s="5"/>
      <c r="C9" s="6"/>
    </row>
    <row r="10" spans="1:3" ht="12.75">
      <c r="A10" s="4" t="s">
        <v>41</v>
      </c>
      <c r="B10" s="5"/>
      <c r="C10" s="6"/>
    </row>
    <row r="11" spans="1:3" ht="12.75">
      <c r="A11" s="4" t="s">
        <v>42</v>
      </c>
      <c r="B11" s="5"/>
      <c r="C11" s="6"/>
    </row>
    <row r="12" spans="1:3" ht="12.75">
      <c r="A12" s="4" t="s">
        <v>43</v>
      </c>
      <c r="B12" s="5"/>
      <c r="C12" s="6"/>
    </row>
    <row r="13" spans="1:3" ht="12.75">
      <c r="A13" s="4" t="s">
        <v>44</v>
      </c>
      <c r="B13" s="5"/>
      <c r="C13" s="6"/>
    </row>
    <row r="14" spans="1:3" ht="12.75">
      <c r="A14" s="4" t="s">
        <v>45</v>
      </c>
      <c r="B14" s="5"/>
      <c r="C14" s="6"/>
    </row>
    <row r="15" spans="1:3" ht="12.75">
      <c r="A15" s="4" t="s">
        <v>46</v>
      </c>
      <c r="B15" s="5"/>
      <c r="C15" s="6"/>
    </row>
    <row r="16" spans="1:3" ht="12.75">
      <c r="A16" s="4" t="s">
        <v>47</v>
      </c>
      <c r="B16" s="5"/>
      <c r="C16" s="6"/>
    </row>
    <row r="17" spans="1:3" ht="12.75">
      <c r="A17" s="4" t="s">
        <v>48</v>
      </c>
      <c r="B17" s="5"/>
      <c r="C17" s="6"/>
    </row>
    <row r="18" spans="1:3" ht="12.75">
      <c r="A18" s="4" t="s">
        <v>49</v>
      </c>
      <c r="B18" s="5"/>
      <c r="C18" s="6"/>
    </row>
    <row r="19" spans="1:3" ht="12.75">
      <c r="A19" s="4" t="s">
        <v>50</v>
      </c>
      <c r="B19" s="5"/>
      <c r="C19" s="6"/>
    </row>
    <row r="20" spans="1:3" ht="12.75">
      <c r="A20" s="4" t="s">
        <v>51</v>
      </c>
      <c r="B20" s="5"/>
      <c r="C20" s="6"/>
    </row>
    <row r="21" spans="1:3" ht="12.75">
      <c r="A21" s="4" t="s">
        <v>52</v>
      </c>
      <c r="B21" s="5"/>
      <c r="C21" s="6"/>
    </row>
    <row r="22" spans="1:3" ht="12.75">
      <c r="A22" s="4" t="s">
        <v>53</v>
      </c>
      <c r="B22" s="5"/>
      <c r="C22" s="6"/>
    </row>
    <row r="23" spans="1:3" ht="12.75">
      <c r="A23" s="4"/>
      <c r="B23" s="5"/>
      <c r="C23" s="6"/>
    </row>
    <row r="24" spans="1:3" ht="18">
      <c r="A24" s="15" t="s">
        <v>117</v>
      </c>
      <c r="B24" s="5"/>
      <c r="C24" s="6"/>
    </row>
    <row r="25" spans="1:3" ht="12.75">
      <c r="A25" s="4" t="s">
        <v>54</v>
      </c>
      <c r="B25" s="5"/>
      <c r="C25" s="6"/>
    </row>
    <row r="26" spans="1:3" ht="12.75">
      <c r="A26" s="4" t="s">
        <v>55</v>
      </c>
      <c r="B26" s="5"/>
      <c r="C26" s="6"/>
    </row>
    <row r="27" spans="1:3" ht="12.75">
      <c r="A27" s="4" t="s">
        <v>56</v>
      </c>
      <c r="B27" s="5"/>
      <c r="C27" s="6"/>
    </row>
    <row r="28" spans="1:3" ht="12.75">
      <c r="A28" s="4" t="s">
        <v>57</v>
      </c>
      <c r="B28" s="5"/>
      <c r="C28" s="6"/>
    </row>
    <row r="29" spans="1:3" ht="12.75">
      <c r="A29" s="4" t="s">
        <v>58</v>
      </c>
      <c r="B29" s="5"/>
      <c r="C29" s="6"/>
    </row>
    <row r="30" spans="1:3" ht="12.75">
      <c r="A30" s="4" t="s">
        <v>59</v>
      </c>
      <c r="B30" s="5"/>
      <c r="C30" s="6"/>
    </row>
    <row r="31" spans="1:3" ht="12.75">
      <c r="A31" s="4" t="s">
        <v>60</v>
      </c>
      <c r="B31" s="5"/>
      <c r="C31" s="6"/>
    </row>
    <row r="32" spans="1:3" ht="12.75">
      <c r="A32" s="4" t="s">
        <v>61</v>
      </c>
      <c r="B32" s="5"/>
      <c r="C32" s="6"/>
    </row>
    <row r="33" spans="1:3" ht="12.75">
      <c r="A33" s="4" t="s">
        <v>62</v>
      </c>
      <c r="B33" s="5"/>
      <c r="C33" s="6"/>
    </row>
    <row r="34" spans="1:3" ht="12.75">
      <c r="A34" s="4" t="s">
        <v>63</v>
      </c>
      <c r="B34" s="5"/>
      <c r="C34" s="6"/>
    </row>
    <row r="35" spans="1:3" ht="12.75">
      <c r="A35" s="4" t="s">
        <v>64</v>
      </c>
      <c r="B35" s="5"/>
      <c r="C35" s="6"/>
    </row>
    <row r="36" spans="1:3" ht="12.75">
      <c r="A36" s="4" t="s">
        <v>65</v>
      </c>
      <c r="B36" s="5"/>
      <c r="C36" s="6"/>
    </row>
    <row r="37" spans="1:3" ht="12.75">
      <c r="A37" s="4" t="s">
        <v>66</v>
      </c>
      <c r="B37" s="5"/>
      <c r="C37" s="6"/>
    </row>
    <row r="38" spans="1:3" ht="12.75">
      <c r="A38" s="4" t="s">
        <v>67</v>
      </c>
      <c r="B38" s="5"/>
      <c r="C38" s="6"/>
    </row>
    <row r="39" spans="1:3" ht="12.75">
      <c r="A39" s="4" t="s">
        <v>68</v>
      </c>
      <c r="B39" s="5"/>
      <c r="C39" s="6"/>
    </row>
    <row r="40" spans="1:3" ht="12.75">
      <c r="A40" s="4" t="s">
        <v>69</v>
      </c>
      <c r="B40" s="5"/>
      <c r="C40" s="6"/>
    </row>
    <row r="41" spans="1:3" ht="12.75">
      <c r="A41" s="4" t="s">
        <v>70</v>
      </c>
      <c r="B41" s="5"/>
      <c r="C41" s="6"/>
    </row>
    <row r="42" spans="1:3" ht="12.75">
      <c r="A42" s="4" t="s">
        <v>71</v>
      </c>
      <c r="B42" s="5"/>
      <c r="C42" s="6"/>
    </row>
    <row r="43" spans="1:3" ht="12.75">
      <c r="A43" s="4" t="s">
        <v>72</v>
      </c>
      <c r="B43" s="5"/>
      <c r="C43" s="6"/>
    </row>
    <row r="44" spans="1:3" ht="12.75">
      <c r="A44" s="4" t="s">
        <v>73</v>
      </c>
      <c r="B44" s="5"/>
      <c r="C44" s="6"/>
    </row>
    <row r="45" spans="1:3" ht="12.75">
      <c r="A45" s="4" t="s">
        <v>74</v>
      </c>
      <c r="B45" s="5"/>
      <c r="C45" s="6"/>
    </row>
    <row r="46" spans="1:3" ht="12.75">
      <c r="A46" s="4" t="s">
        <v>75</v>
      </c>
      <c r="B46" s="5"/>
      <c r="C46" s="6"/>
    </row>
    <row r="47" spans="1:3" ht="12.75">
      <c r="A47" s="4" t="s">
        <v>76</v>
      </c>
      <c r="B47" s="5"/>
      <c r="C47" s="6"/>
    </row>
    <row r="48" spans="1:3" ht="12.75">
      <c r="A48" s="4" t="s">
        <v>77</v>
      </c>
      <c r="B48" s="5"/>
      <c r="C48" s="6"/>
    </row>
    <row r="49" spans="1:3" ht="12.75">
      <c r="A49" s="4" t="s">
        <v>78</v>
      </c>
      <c r="B49" s="5"/>
      <c r="C49" s="6"/>
    </row>
    <row r="50" spans="1:3" ht="12.75">
      <c r="A50" s="4" t="s">
        <v>79</v>
      </c>
      <c r="B50" s="5"/>
      <c r="C50" s="6"/>
    </row>
    <row r="51" spans="1:3" ht="12.75">
      <c r="A51" s="4" t="s">
        <v>80</v>
      </c>
      <c r="B51" s="5"/>
      <c r="C51" s="6"/>
    </row>
    <row r="52" spans="1:3" ht="12.75">
      <c r="A52" s="4" t="s">
        <v>119</v>
      </c>
      <c r="B52" s="5"/>
      <c r="C52" s="6"/>
    </row>
    <row r="53" spans="1:3" ht="12.75">
      <c r="A53" s="4" t="s">
        <v>120</v>
      </c>
      <c r="B53" s="5"/>
      <c r="C53" s="6"/>
    </row>
    <row r="54" spans="1:3" ht="12.75">
      <c r="A54" s="4" t="s">
        <v>121</v>
      </c>
      <c r="B54" s="5"/>
      <c r="C54" s="6"/>
    </row>
    <row r="55" spans="1:3" ht="12.75">
      <c r="A55" s="4" t="s">
        <v>118</v>
      </c>
      <c r="B55" s="5"/>
      <c r="C55" s="6"/>
    </row>
    <row r="56" spans="2:3" ht="12.75">
      <c r="B56" s="5"/>
      <c r="C56" s="6"/>
    </row>
    <row r="57" spans="1:3" ht="18">
      <c r="A57" s="15" t="s">
        <v>7</v>
      </c>
      <c r="B57" s="5"/>
      <c r="C57" s="6"/>
    </row>
    <row r="58" spans="1:3" ht="12.75">
      <c r="A58" s="4" t="s">
        <v>81</v>
      </c>
      <c r="B58" s="5"/>
      <c r="C58" s="6"/>
    </row>
    <row r="59" spans="1:3" ht="12.75">
      <c r="A59" s="4" t="s">
        <v>82</v>
      </c>
      <c r="B59" s="5"/>
      <c r="C59" s="6"/>
    </row>
    <row r="60" spans="1:3" ht="12.75">
      <c r="A60" s="4" t="s">
        <v>83</v>
      </c>
      <c r="B60" s="5"/>
      <c r="C60" s="6"/>
    </row>
    <row r="61" spans="1:3" ht="12.75">
      <c r="A61" s="4" t="s">
        <v>84</v>
      </c>
      <c r="B61" s="5"/>
      <c r="C61" s="6"/>
    </row>
    <row r="62" spans="1:3" ht="12.75">
      <c r="A62" s="4" t="s">
        <v>85</v>
      </c>
      <c r="B62" s="5"/>
      <c r="C62" s="6"/>
    </row>
    <row r="63" spans="1:3" ht="12.75">
      <c r="A63" s="4" t="s">
        <v>86</v>
      </c>
      <c r="B63" s="5"/>
      <c r="C63" s="6"/>
    </row>
    <row r="64" spans="1:3" ht="12.75">
      <c r="A64" s="4" t="s">
        <v>87</v>
      </c>
      <c r="B64" s="5"/>
      <c r="C64" s="6"/>
    </row>
    <row r="65" spans="1:3" ht="12.75">
      <c r="A65" s="4" t="s">
        <v>88</v>
      </c>
      <c r="B65" s="5"/>
      <c r="C65" s="6"/>
    </row>
    <row r="66" spans="1:3" ht="12.75">
      <c r="A66" s="4" t="s">
        <v>89</v>
      </c>
      <c r="B66" s="5"/>
      <c r="C66" s="6"/>
    </row>
    <row r="67" spans="1:3" ht="12.75">
      <c r="A67" s="4" t="s">
        <v>90</v>
      </c>
      <c r="B67" s="5"/>
      <c r="C67" s="6"/>
    </row>
    <row r="68" spans="1:3" ht="12.75">
      <c r="A68" s="4" t="s">
        <v>91</v>
      </c>
      <c r="B68" s="5"/>
      <c r="C68" s="6"/>
    </row>
    <row r="69" spans="1:3" ht="12.75">
      <c r="A69" s="4" t="s">
        <v>92</v>
      </c>
      <c r="B69" s="5"/>
      <c r="C69" s="6"/>
    </row>
    <row r="70" spans="1:3" ht="12.75">
      <c r="A70" s="4" t="s">
        <v>93</v>
      </c>
      <c r="B70" s="5"/>
      <c r="C70" s="6"/>
    </row>
    <row r="71" spans="1:3" ht="12.75">
      <c r="A71" s="4" t="s">
        <v>94</v>
      </c>
      <c r="B71" s="5"/>
      <c r="C71" s="6"/>
    </row>
    <row r="72" spans="1:3" ht="12.75">
      <c r="A72" s="4" t="s">
        <v>95</v>
      </c>
      <c r="B72" s="5"/>
      <c r="C72" s="6"/>
    </row>
    <row r="73" spans="1:3" ht="12.75">
      <c r="A73" s="4" t="s">
        <v>96</v>
      </c>
      <c r="B73" s="5"/>
      <c r="C73" s="6"/>
    </row>
    <row r="74" spans="1:3" ht="12.75">
      <c r="A74" s="4" t="s">
        <v>97</v>
      </c>
      <c r="B74" s="5"/>
      <c r="C74" s="6"/>
    </row>
    <row r="75" spans="1:3" ht="12.75">
      <c r="A75" s="4" t="s">
        <v>98</v>
      </c>
      <c r="B75" s="5"/>
      <c r="C75" s="6"/>
    </row>
    <row r="76" spans="1:3" ht="12.75">
      <c r="A76" s="4" t="s">
        <v>99</v>
      </c>
      <c r="B76" s="5"/>
      <c r="C76" s="6"/>
    </row>
    <row r="77" spans="1:3" ht="12.75">
      <c r="A77" s="4" t="s">
        <v>122</v>
      </c>
      <c r="B77" s="5"/>
      <c r="C77" s="6"/>
    </row>
    <row r="78" spans="1:3" ht="12.75">
      <c r="A78" s="4"/>
      <c r="B78" s="5"/>
      <c r="C78" s="6"/>
    </row>
    <row r="79" spans="1:3" ht="18">
      <c r="A79" s="15" t="s">
        <v>8</v>
      </c>
      <c r="B79" s="5"/>
      <c r="C79" s="6"/>
    </row>
    <row r="80" spans="1:3" ht="12.75">
      <c r="A80" s="4" t="s">
        <v>100</v>
      </c>
      <c r="B80" s="5"/>
      <c r="C80" s="6"/>
    </row>
    <row r="81" spans="1:3" ht="12.75">
      <c r="A81" s="4" t="s">
        <v>101</v>
      </c>
      <c r="B81" s="5"/>
      <c r="C81" s="6"/>
    </row>
    <row r="82" spans="1:3" ht="12.75">
      <c r="A82" s="4" t="s">
        <v>102</v>
      </c>
      <c r="B82" s="5"/>
      <c r="C82" s="6"/>
    </row>
    <row r="83" spans="1:3" ht="12.75">
      <c r="A83" s="4" t="s">
        <v>103</v>
      </c>
      <c r="B83" s="5"/>
      <c r="C83" s="6"/>
    </row>
    <row r="84" spans="1:3" ht="12.75">
      <c r="A84" s="4" t="s">
        <v>104</v>
      </c>
      <c r="B84" s="5"/>
      <c r="C84" s="6"/>
    </row>
    <row r="85" spans="1:3" ht="12.75">
      <c r="A85" s="4" t="s">
        <v>105</v>
      </c>
      <c r="B85" s="5"/>
      <c r="C85" s="6"/>
    </row>
    <row r="86" spans="1:3" ht="12.75">
      <c r="A86" s="4" t="s">
        <v>106</v>
      </c>
      <c r="B86" s="5"/>
      <c r="C86" s="6"/>
    </row>
    <row r="87" spans="1:3" ht="12.75">
      <c r="A87" s="4" t="s">
        <v>107</v>
      </c>
      <c r="B87" s="5"/>
      <c r="C87" s="6"/>
    </row>
    <row r="88" spans="1:3" ht="12.75">
      <c r="A88" s="4" t="s">
        <v>108</v>
      </c>
      <c r="B88" s="5"/>
      <c r="C88" s="6"/>
    </row>
    <row r="89" spans="1:3" ht="12.75">
      <c r="A89" s="4" t="s">
        <v>109</v>
      </c>
      <c r="B89" s="5"/>
      <c r="C89" s="6"/>
    </row>
    <row r="90" spans="1:3" ht="12.75">
      <c r="A90" s="4" t="s">
        <v>110</v>
      </c>
      <c r="B90" s="5"/>
      <c r="C90" s="6"/>
    </row>
    <row r="91" spans="1:3" ht="12.75">
      <c r="A91" s="4" t="s">
        <v>111</v>
      </c>
      <c r="B91" s="5"/>
      <c r="C91" s="6"/>
    </row>
    <row r="92" spans="1:3" ht="12.75">
      <c r="A92" s="4" t="s">
        <v>112</v>
      </c>
      <c r="B92" s="5"/>
      <c r="C92" s="6"/>
    </row>
    <row r="93" spans="1:3" ht="12.75">
      <c r="A93" s="4" t="s">
        <v>113</v>
      </c>
      <c r="B93" s="5"/>
      <c r="C93" s="6"/>
    </row>
    <row r="94" spans="1:3" ht="12.75">
      <c r="A94" s="4" t="s">
        <v>114</v>
      </c>
      <c r="B94" s="5"/>
      <c r="C94" s="6"/>
    </row>
    <row r="95" spans="1:3" ht="12.75">
      <c r="A95" s="7" t="s">
        <v>115</v>
      </c>
      <c r="B95" s="8"/>
      <c r="C95" s="9"/>
    </row>
    <row r="98" ht="23.25">
      <c r="A98" s="18" t="s">
        <v>2</v>
      </c>
    </row>
    <row r="99" ht="18">
      <c r="A99" s="13" t="s">
        <v>5</v>
      </c>
    </row>
    <row r="100" ht="12.75">
      <c r="A100" s="10" t="s">
        <v>18</v>
      </c>
    </row>
    <row r="101" ht="12.75">
      <c r="A101" s="11" t="s">
        <v>19</v>
      </c>
    </row>
    <row r="102" ht="12.75">
      <c r="A102" s="11" t="s">
        <v>20</v>
      </c>
    </row>
    <row r="103" ht="12.75">
      <c r="A103" s="11" t="s">
        <v>21</v>
      </c>
    </row>
    <row r="104" ht="12.75">
      <c r="A104" s="11" t="s">
        <v>22</v>
      </c>
    </row>
    <row r="105" ht="12.75">
      <c r="A105" s="11" t="s">
        <v>23</v>
      </c>
    </row>
    <row r="106" ht="12.75">
      <c r="A106" s="11" t="s">
        <v>24</v>
      </c>
    </row>
    <row r="107" ht="12.75">
      <c r="A107" s="11" t="s">
        <v>25</v>
      </c>
    </row>
    <row r="108" ht="12.75">
      <c r="A108" s="11" t="s">
        <v>26</v>
      </c>
    </row>
    <row r="109" ht="12.75">
      <c r="A109" s="11" t="s">
        <v>27</v>
      </c>
    </row>
    <row r="110" ht="12.75">
      <c r="A110" s="11"/>
    </row>
    <row r="111" ht="18">
      <c r="A111" s="14" t="s">
        <v>7</v>
      </c>
    </row>
    <row r="113" ht="12.75">
      <c r="A113" s="11" t="s">
        <v>28</v>
      </c>
    </row>
    <row r="114" ht="12.75">
      <c r="A114" s="11" t="s">
        <v>29</v>
      </c>
    </row>
    <row r="115" ht="12.75">
      <c r="A115" s="11" t="s">
        <v>30</v>
      </c>
    </row>
    <row r="116" ht="12.75">
      <c r="A116" s="11" t="s">
        <v>31</v>
      </c>
    </row>
    <row r="117" ht="12.75">
      <c r="A117" s="11" t="s">
        <v>32</v>
      </c>
    </row>
    <row r="118" ht="12.75">
      <c r="A118" s="11"/>
    </row>
    <row r="119" ht="18">
      <c r="A119" s="14" t="s">
        <v>8</v>
      </c>
    </row>
    <row r="120" ht="12.75">
      <c r="A120" s="11" t="s">
        <v>33</v>
      </c>
    </row>
    <row r="121" ht="12.75">
      <c r="A121" s="11" t="s">
        <v>34</v>
      </c>
    </row>
    <row r="122" ht="12.75">
      <c r="A122" s="11" t="s">
        <v>35</v>
      </c>
    </row>
    <row r="123" ht="12.75">
      <c r="A123" s="11" t="s">
        <v>36</v>
      </c>
    </row>
    <row r="124" ht="12.75">
      <c r="A124" s="12"/>
    </row>
    <row r="127" ht="12.75">
      <c r="A127" s="19"/>
    </row>
    <row r="128" ht="12.75">
      <c r="A128" s="19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 de Poitiers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</dc:creator>
  <cp:keywords/>
  <dc:description/>
  <cp:lastModifiedBy>LARRIEU</cp:lastModifiedBy>
  <cp:lastPrinted>2007-12-04T16:18:57Z</cp:lastPrinted>
  <dcterms:created xsi:type="dcterms:W3CDTF">2007-12-04T10:49:23Z</dcterms:created>
  <dcterms:modified xsi:type="dcterms:W3CDTF">2008-10-19T15:07:30Z</dcterms:modified>
  <cp:category/>
  <cp:version/>
  <cp:contentType/>
  <cp:contentStatus/>
</cp:coreProperties>
</file>