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19330"/>
  <workbookPr defaultThemeVersion="166925"/>
  <mc:AlternateContent xmlns:mc="http://schemas.openxmlformats.org/markup-compatibility/2006">
    <mc:Choice Requires="x15">
      <x15ac:absPath xmlns:x15ac="http://schemas.microsoft.com/office/spreadsheetml/2010/11/ac" url="C:\Users\Gregoire\Desktop\MH\Fiches  - pour Bac 2018\Fiches Ecrit - Option de SPECIALITE\Ecrits SPECIALITE - fichiers Open Document-Libre Office\Ecrit SPECIALITE_Excel\"/>
    </mc:Choice>
  </mc:AlternateContent>
  <xr:revisionPtr revIDLastSave="0" documentId="8_{BAC4129A-49F6-4EFD-9EB7-C6104473D2BF}" xr6:coauthVersionLast="33" xr6:coauthVersionMax="33" xr10:uidLastSave="{00000000-0000-0000-0000-000000000000}"/>
  <bookViews>
    <workbookView xWindow="0" yWindow="0" windowWidth="23040" windowHeight="8928"/>
  </bookViews>
  <sheets>
    <sheet name="intro" sheetId="1" r:id="rId1"/>
    <sheet name="HARMONISATION" sheetId="2" r:id="rId2"/>
    <sheet name="RECAPITULATIF" sheetId="3" r:id="rId3"/>
    <sheet name="FicheCandidat1" sheetId="4" r:id="rId4"/>
    <sheet name="FicheCandidat2" sheetId="5" r:id="rId5"/>
    <sheet name="FicheCandidat3" sheetId="6" r:id="rId6"/>
    <sheet name="FicheCandidat4" sheetId="7" r:id="rId7"/>
    <sheet name="FicheCandidat5" sheetId="8" r:id="rId8"/>
    <sheet name="FicheCandidat6" sheetId="9" r:id="rId9"/>
    <sheet name="FicheCandidat7" sheetId="10" r:id="rId10"/>
    <sheet name="FicheCandidat8" sheetId="11" r:id="rId11"/>
    <sheet name="FicheCandidat9" sheetId="12" r:id="rId12"/>
    <sheet name="FicheCandidat10" sheetId="13" r:id="rId13"/>
    <sheet name="FicheCandidat11" sheetId="14" r:id="rId14"/>
    <sheet name="FicheCandidat12" sheetId="15" r:id="rId15"/>
    <sheet name="FicheCandidat13" sheetId="16" r:id="rId16"/>
    <sheet name="FicheCandidat14" sheetId="17" r:id="rId17"/>
    <sheet name="FicheCandidat15" sheetId="18" r:id="rId18"/>
  </sheets>
  <calcPr calcId="162913" fullCalcOnLoad="1"/>
</workbook>
</file>

<file path=xl/calcChain.xml><?xml version="1.0" encoding="utf-8"?>
<calcChain xmlns="http://schemas.openxmlformats.org/spreadsheetml/2006/main">
  <c r="D7" i="18" l="1"/>
  <c r="D6" i="18"/>
  <c r="D5" i="18"/>
  <c r="D3" i="18"/>
  <c r="D7" i="17"/>
  <c r="D6" i="17"/>
  <c r="D5" i="17"/>
  <c r="D3" i="17"/>
  <c r="D7" i="16"/>
  <c r="D6" i="16"/>
  <c r="D5" i="16"/>
  <c r="D3" i="16"/>
  <c r="D7" i="15"/>
  <c r="D6" i="15"/>
  <c r="D5" i="15"/>
  <c r="D3" i="15"/>
  <c r="D7" i="14"/>
  <c r="D6" i="14"/>
  <c r="D5" i="14"/>
  <c r="D3" i="14"/>
  <c r="D7" i="13"/>
  <c r="D6" i="13"/>
  <c r="D5" i="13"/>
  <c r="D3" i="13"/>
  <c r="D7" i="12"/>
  <c r="D6" i="12"/>
  <c r="D5" i="12"/>
  <c r="D3" i="12"/>
  <c r="D7" i="11"/>
  <c r="D6" i="11"/>
  <c r="D5" i="11"/>
  <c r="D3" i="11"/>
  <c r="D7" i="10"/>
  <c r="D6" i="10"/>
  <c r="D5" i="10"/>
  <c r="D3" i="10"/>
  <c r="D7" i="9"/>
  <c r="D6" i="9"/>
  <c r="D5" i="9"/>
  <c r="D3" i="9"/>
  <c r="D7" i="8"/>
  <c r="D6" i="8"/>
  <c r="D5" i="8"/>
  <c r="D3" i="8"/>
  <c r="D7" i="7"/>
  <c r="D6" i="7"/>
  <c r="D5" i="7"/>
  <c r="D3" i="7"/>
  <c r="D7" i="6"/>
  <c r="D6" i="6"/>
  <c r="D5" i="6"/>
  <c r="D3" i="6"/>
  <c r="D7" i="5"/>
  <c r="D6" i="5"/>
  <c r="D5" i="5"/>
  <c r="D3" i="5"/>
  <c r="D7" i="4"/>
  <c r="D6" i="4"/>
  <c r="D5" i="4"/>
  <c r="D3" i="4"/>
  <c r="B6" i="3"/>
  <c r="B5" i="3"/>
  <c r="B4" i="3"/>
  <c r="D3" i="3"/>
  <c r="H23" i="2"/>
  <c r="F23" i="2"/>
  <c r="E23" i="2"/>
  <c r="D23" i="2"/>
  <c r="C23" i="2"/>
  <c r="B23" i="2"/>
  <c r="H22" i="2"/>
  <c r="G22" i="2"/>
  <c r="F22" i="2"/>
  <c r="E22" i="2"/>
  <c r="D22" i="2"/>
  <c r="C22" i="2"/>
  <c r="B22" i="2"/>
  <c r="H21" i="2"/>
  <c r="F21" i="2"/>
  <c r="E21" i="2"/>
  <c r="D21" i="2"/>
  <c r="C21" i="2"/>
  <c r="B21" i="2"/>
  <c r="H20" i="2"/>
  <c r="F20" i="2"/>
  <c r="E20" i="2"/>
  <c r="D20" i="2"/>
  <c r="C20" i="2"/>
  <c r="B20" i="2"/>
  <c r="H19" i="2"/>
  <c r="F19" i="2"/>
  <c r="E19" i="2"/>
  <c r="D19" i="2"/>
  <c r="C19" i="2"/>
  <c r="B19" i="2"/>
  <c r="H18" i="2"/>
  <c r="G18" i="2"/>
  <c r="F18" i="2"/>
  <c r="E18" i="2"/>
  <c r="D18" i="2"/>
  <c r="C18" i="2"/>
  <c r="B18" i="2"/>
  <c r="H17" i="2"/>
  <c r="F17" i="2"/>
  <c r="E17" i="2"/>
  <c r="D17" i="2"/>
  <c r="C17" i="2"/>
  <c r="B17" i="2"/>
  <c r="H16" i="2"/>
  <c r="F16" i="2"/>
  <c r="E16" i="2"/>
  <c r="D16" i="2"/>
  <c r="C16" i="2"/>
  <c r="B16" i="2"/>
  <c r="H15" i="2"/>
  <c r="F15" i="2"/>
  <c r="E15" i="2"/>
  <c r="D15" i="2"/>
  <c r="C15" i="2"/>
  <c r="B15" i="2"/>
  <c r="H14" i="2"/>
  <c r="G14" i="2"/>
  <c r="F14" i="2"/>
  <c r="E14" i="2"/>
  <c r="D14" i="2"/>
  <c r="C14" i="2"/>
  <c r="B14" i="2"/>
  <c r="H13" i="2"/>
  <c r="F13" i="2"/>
  <c r="E13" i="2"/>
  <c r="D13" i="2"/>
  <c r="C13" i="2"/>
  <c r="B13" i="2"/>
  <c r="H12" i="2"/>
  <c r="F12" i="2"/>
  <c r="E12" i="2"/>
  <c r="D12" i="2"/>
  <c r="C12" i="2"/>
  <c r="B12" i="2"/>
  <c r="H11" i="2"/>
  <c r="F11" i="2"/>
  <c r="E11" i="2"/>
  <c r="D11" i="2"/>
  <c r="D25" i="2" s="1"/>
  <c r="E10" i="3" s="1"/>
  <c r="C11" i="2"/>
  <c r="B11" i="2"/>
  <c r="H10" i="2"/>
  <c r="G10" i="2"/>
  <c r="F10" i="2"/>
  <c r="E10" i="2"/>
  <c r="D10" i="2"/>
  <c r="C10" i="2"/>
  <c r="B10" i="2"/>
  <c r="H9" i="2"/>
  <c r="F9" i="2"/>
  <c r="E9" i="2"/>
  <c r="E25" i="2" s="1"/>
  <c r="E11" i="3" s="1"/>
  <c r="D9" i="2"/>
  <c r="B31" i="3" s="1"/>
  <c r="C9" i="2"/>
  <c r="B9" i="2"/>
  <c r="D6" i="2"/>
  <c r="D5" i="2"/>
  <c r="G4" i="2"/>
  <c r="D4" i="2"/>
  <c r="D16" i="18"/>
  <c r="G23" i="2" s="1"/>
  <c r="D16" i="17"/>
  <c r="D16" i="16"/>
  <c r="G21" i="2" s="1"/>
  <c r="D16" i="15"/>
  <c r="G20" i="2" s="1"/>
  <c r="D16" i="14"/>
  <c r="G19" i="2" s="1"/>
  <c r="D16" i="13"/>
  <c r="D16" i="12"/>
  <c r="G17" i="2" s="1"/>
  <c r="D16" i="11"/>
  <c r="G16" i="2" s="1"/>
  <c r="D16" i="10"/>
  <c r="G15" i="2" s="1"/>
  <c r="D16" i="9"/>
  <c r="D16" i="8"/>
  <c r="G13" i="2" s="1"/>
  <c r="D16" i="7"/>
  <c r="G12" i="2" s="1"/>
  <c r="D16" i="6"/>
  <c r="G11" i="2" s="1"/>
  <c r="D16" i="5"/>
  <c r="D16" i="4"/>
  <c r="G9" i="2" s="1"/>
  <c r="F25" i="2"/>
  <c r="E12" i="3" s="1"/>
  <c r="B27" i="3" l="1"/>
  <c r="B23" i="3"/>
  <c r="B19" i="3"/>
  <c r="B15" i="3"/>
  <c r="B29" i="3"/>
  <c r="B21" i="3"/>
  <c r="B24" i="3"/>
  <c r="B16" i="3"/>
  <c r="B11" i="3"/>
  <c r="B30" i="3"/>
  <c r="B26" i="3"/>
  <c r="B22" i="3"/>
  <c r="B18" i="3"/>
  <c r="B14" i="3"/>
  <c r="B12" i="3"/>
  <c r="B10" i="3"/>
  <c r="B25" i="3"/>
  <c r="B17" i="3"/>
  <c r="G25" i="2"/>
  <c r="E13" i="3" s="1"/>
  <c r="B28" i="3"/>
  <c r="B20" i="3"/>
  <c r="B13" i="3"/>
</calcChain>
</file>

<file path=xl/sharedStrings.xml><?xml version="1.0" encoding="utf-8"?>
<sst xmlns="http://schemas.openxmlformats.org/spreadsheetml/2006/main" count="351" uniqueCount="41">
  <si>
    <t>Initialisation – Écrit</t>
  </si>
  <si>
    <t>Option de SPECIALITÉ</t>
  </si>
  <si>
    <t>JURY</t>
  </si>
  <si>
    <t>DATE :</t>
  </si>
  <si>
    <t>Centre examen</t>
  </si>
  <si>
    <t>n° Jury</t>
  </si>
  <si>
    <t>Examinateur</t>
  </si>
  <si>
    <t>Harmonisation – Écrit</t>
  </si>
  <si>
    <t>Numéro du Candidat</t>
  </si>
  <si>
    <t>Sujet choisi</t>
  </si>
  <si>
    <t>Analyse plastique
(8 pts)</t>
  </si>
  <si>
    <t>Question 2
(6 pts)</t>
  </si>
  <si>
    <t>Question 3
(6 pts)</t>
  </si>
  <si>
    <t>Note proposée</t>
  </si>
  <si>
    <t>Remarques nécessaires pour l'harmonisation</t>
  </si>
  <si>
    <t>Moyenne</t>
  </si>
  <si>
    <t>Tableau des notes – Écrit</t>
  </si>
  <si>
    <t>Centre</t>
  </si>
  <si>
    <t>Note /20</t>
  </si>
  <si>
    <t>Nb Candidats ayant obtenu cette note</t>
  </si>
  <si>
    <t>Moyenne des candidats Analyse (8 points)</t>
  </si>
  <si>
    <t>Moyenne des candidats Question 2 (6 points)</t>
  </si>
  <si>
    <t>Moyenne des candidats Question 3 (6 points)</t>
  </si>
  <si>
    <t>Moyenne des candidats</t>
  </si>
  <si>
    <t>Absent</t>
  </si>
  <si>
    <t>Fiche Candidat</t>
  </si>
  <si>
    <t>ÉCRIT - Option de SPECIALITÉ</t>
  </si>
  <si>
    <t>(critères d'évaluation et notation)</t>
  </si>
  <si>
    <t>CANDIDAT</t>
  </si>
  <si>
    <t>Numéro</t>
  </si>
  <si>
    <t>Sujet Choisi</t>
  </si>
  <si>
    <t>Analyse Plastique
(remarques)</t>
  </si>
  <si>
    <t>Note Analyse (8 points)</t>
  </si>
  <si>
    <t>Question 2
(remarques)</t>
  </si>
  <si>
    <t>Note Question 2 (6 points)</t>
  </si>
  <si>
    <t>Question 3
(remarques)</t>
  </si>
  <si>
    <t>Note Question 3 (6 points)</t>
  </si>
  <si>
    <t>Appréciation générale</t>
  </si>
  <si>
    <t>Total</t>
  </si>
  <si>
    <t>Deux sujets sont proposés au choix du candidat. Chaque sujet présente une oeuvre plastique identifiée en rapport avec le programme limitatif publié au Bulletin officiel du ministère de l'éducation nationale, de la jeunesse et de la vie associative.
Le candidat doit répondre à trois questions : la première l'engage à mener une analyse plastique de l'oeuvre reproduite par le sujet. Les deux autres concernent les questionnements induits par cette même oeuvre.
Le candidat organise son temps de façon à répondre aux trois questions. Chacune d'elles est évaluée séparément. La maîtrise de la langue française et de l'orthographe est prise en compte sur l'ensemble rédigé,</t>
  </si>
  <si>
    <t>Candidat absent :
notez A dans les cases de notation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</si>
</sst>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d/m/yy"/>
    <numFmt numFmtId="165" formatCode="#,##0.00&quot; &quot;[$€-40C]"/>
    <numFmt numFmtId="166" formatCode="&quot;$&quot;#,##0.00"/>
    <numFmt numFmtId="167" formatCode="#,##0.00&quot; &quot;[$€-40C];[Red]&quot;-&quot;#,##0.00&quot; &quot;[$€-40C]"/>
    <numFmt numFmtId="168" formatCode="#&quot; &quot;##&quot; &quot;##&quot; &quot;##&quot; &quot;#0"/>
  </numFmts>
  <fonts count="30">
    <font>
      <sz val="11"/>
      <color rgb="FF404040"/>
      <name val="Arial1"/>
    </font>
    <font>
      <sz val="11"/>
      <color rgb="FF404040"/>
      <name val="Arial1"/>
    </font>
    <font>
      <b/>
      <sz val="11"/>
      <color rgb="FFFA7D00"/>
      <name val="Arial1"/>
    </font>
    <font>
      <sz val="11"/>
      <color rgb="FF616668"/>
      <name val="Arial1"/>
    </font>
    <font>
      <sz val="26"/>
      <color rgb="FF18504B"/>
      <name val="Century Gothic"/>
      <family val="2"/>
    </font>
    <font>
      <b/>
      <i/>
      <u/>
      <sz val="11"/>
      <color rgb="FF404040"/>
      <name val="Arial1"/>
    </font>
    <font>
      <sz val="18"/>
      <color rgb="FF595959"/>
      <name val="Century Gothic"/>
      <family val="2"/>
    </font>
    <font>
      <sz val="12"/>
      <color rgb="FF404040"/>
      <name val="Century Gothic"/>
      <family val="2"/>
    </font>
    <font>
      <sz val="11"/>
      <color rgb="FF18504B"/>
      <name val="Century Gothic"/>
      <family val="2"/>
    </font>
    <font>
      <sz val="11"/>
      <color rgb="FF18504B"/>
      <name val="Arial1"/>
    </font>
    <font>
      <sz val="26"/>
      <color rgb="FFFFFFFF"/>
      <name val="Arial1"/>
    </font>
    <font>
      <b/>
      <sz val="11"/>
      <color rgb="FFCC5C0B"/>
      <name val="Arial1"/>
    </font>
    <font>
      <b/>
      <sz val="11"/>
      <color rgb="FF404040"/>
      <name val="Arial1"/>
    </font>
    <font>
      <sz val="26"/>
      <color rgb="FFFFFFFF"/>
      <name val="Century Gothic"/>
      <family val="2"/>
    </font>
    <font>
      <b/>
      <sz val="11"/>
      <color rgb="FF513153"/>
      <name val="Arial1"/>
    </font>
    <font>
      <sz val="9"/>
      <color rgb="FF404040"/>
      <name val="Arial1"/>
    </font>
    <font>
      <b/>
      <sz val="11"/>
      <color rgb="FFFA7D00"/>
      <name val="Arial"/>
      <family val="2"/>
    </font>
    <font>
      <sz val="11"/>
      <color rgb="FF7B7B7B"/>
      <name val="Arial"/>
      <family val="2"/>
    </font>
    <font>
      <b/>
      <sz val="11"/>
      <color rgb="FFC65911"/>
      <name val="Arial"/>
      <family val="2"/>
    </font>
    <font>
      <sz val="9"/>
      <color rgb="FF000000"/>
      <name val="Arial"/>
      <family val="2"/>
    </font>
    <font>
      <sz val="11"/>
      <color rgb="FF404040"/>
      <name val="Arial"/>
      <family val="2"/>
    </font>
    <font>
      <sz val="9"/>
      <color rgb="FF513153"/>
      <name val="Arial1"/>
    </font>
    <font>
      <b/>
      <sz val="11"/>
      <color rgb="FF18504B"/>
      <name val="Century Gothic"/>
      <family val="2"/>
    </font>
    <font>
      <sz val="10"/>
      <color rgb="FFFA7D00"/>
      <name val="Arial1"/>
    </font>
    <font>
      <b/>
      <sz val="14"/>
      <color rgb="FF404040"/>
      <name val="Arial1"/>
    </font>
    <font>
      <b/>
      <sz val="14"/>
      <color rgb="FFFFFFFF"/>
      <name val="Arial1"/>
    </font>
    <font>
      <sz val="10"/>
      <color rgb="FF404040"/>
      <name val="Arial1"/>
    </font>
    <font>
      <sz val="26"/>
      <color rgb="FF404040"/>
      <name val="Arial1"/>
    </font>
    <font>
      <b/>
      <sz val="26"/>
      <color rgb="FF404040"/>
      <name val="Arial1"/>
    </font>
    <font>
      <sz val="8"/>
      <color rgb="FF404040"/>
      <name val="Arial1"/>
    </font>
  </fonts>
  <fills count="8">
    <fill>
      <patternFill patternType="none"/>
    </fill>
    <fill>
      <patternFill patternType="gray125"/>
    </fill>
    <fill>
      <patternFill patternType="solid">
        <fgColor rgb="FFF2F2F2"/>
        <bgColor rgb="FFF2F2F2"/>
      </patternFill>
    </fill>
    <fill>
      <patternFill patternType="solid">
        <fgColor rgb="FF660066"/>
        <bgColor rgb="FF660066"/>
      </patternFill>
    </fill>
    <fill>
      <patternFill patternType="solid">
        <fgColor rgb="FFE7E6E6"/>
        <bgColor rgb="FFE7E6E6"/>
      </patternFill>
    </fill>
    <fill>
      <patternFill patternType="solid">
        <fgColor rgb="FFDFE0E1"/>
        <bgColor rgb="FFDFE0E1"/>
      </patternFill>
    </fill>
    <fill>
      <patternFill patternType="solid">
        <fgColor rgb="FFB5B5BF"/>
        <bgColor rgb="FFB5B5BF"/>
      </patternFill>
    </fill>
    <fill>
      <patternFill patternType="solid">
        <fgColor rgb="FF737386"/>
        <bgColor rgb="FF737386"/>
      </patternFill>
    </fill>
  </fills>
  <borders count="20">
    <border>
      <left/>
      <right/>
      <top/>
      <bottom/>
      <diagonal/>
    </border>
    <border>
      <left style="thin">
        <color rgb="FF7F7F7F"/>
      </left>
      <right style="thin">
        <color rgb="FF7F7F7F"/>
      </right>
      <top style="thin">
        <color rgb="FF7F7F7F"/>
      </top>
      <bottom style="thin">
        <color rgb="FF7F7F7F"/>
      </bottom>
      <diagonal/>
    </border>
    <border>
      <left/>
      <right/>
      <top style="thin">
        <color rgb="FFA6A6A6"/>
      </top>
      <bottom style="thin">
        <color rgb="FF808080"/>
      </bottom>
      <diagonal/>
    </border>
    <border>
      <left/>
      <right/>
      <top/>
      <bottom style="thin">
        <color rgb="FF329E95"/>
      </bottom>
      <diagonal/>
    </border>
    <border>
      <left/>
      <right/>
      <top style="thin">
        <color rgb="FF808080"/>
      </top>
      <bottom style="thin">
        <color rgb="FFA6A6A6"/>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diagonal/>
    </border>
    <border>
      <left style="thin">
        <color rgb="FF000000"/>
      </left>
      <right/>
      <top style="thin">
        <color rgb="FF000000"/>
      </top>
      <bottom style="thin">
        <color rgb="FF000000"/>
      </bottom>
      <diagonal/>
    </border>
    <border>
      <left/>
      <right/>
      <top style="thin">
        <color rgb="FF000000"/>
      </top>
      <bottom/>
      <diagonal/>
    </border>
    <border>
      <left style="thin">
        <color rgb="FF000000"/>
      </left>
      <right style="thin">
        <color rgb="FF000000"/>
      </right>
      <top style="thin">
        <color rgb="FF000000"/>
      </top>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20">
    <xf numFmtId="0" fontId="0" fillId="0" borderId="0">
      <alignment horizontal="left" wrapText="1"/>
    </xf>
    <xf numFmtId="165" fontId="1" fillId="0" borderId="0" applyFont="0" applyBorder="0" applyProtection="0">
      <alignment horizontal="right" wrapText="1"/>
    </xf>
    <xf numFmtId="166" fontId="1" fillId="0" borderId="0" applyFont="0" applyBorder="0" applyProtection="0">
      <alignment horizontal="left" wrapText="1" indent="6"/>
    </xf>
    <xf numFmtId="0" fontId="6" fillId="0" borderId="0" applyNumberFormat="0" applyBorder="0" applyProtection="0">
      <alignment horizontal="left" wrapText="1"/>
    </xf>
    <xf numFmtId="0" fontId="7" fillId="0" borderId="0" applyNumberFormat="0" applyBorder="0" applyProtection="0">
      <alignment horizontal="left" vertical="top" wrapText="1"/>
    </xf>
    <xf numFmtId="0" fontId="8" fillId="0" borderId="0" applyNumberFormat="0" applyBorder="0" applyProtection="0">
      <alignment horizontal="left" wrapText="1"/>
    </xf>
    <xf numFmtId="0" fontId="8" fillId="0" borderId="0" applyNumberFormat="0" applyBorder="0" applyProtection="0">
      <alignment horizontal="right" wrapText="1"/>
    </xf>
    <xf numFmtId="0" fontId="2" fillId="2" borderId="1" applyNumberFormat="0" applyProtection="0">
      <alignment horizontal="left" wrapText="1"/>
    </xf>
    <xf numFmtId="0" fontId="3" fillId="0" borderId="2" applyNumberFormat="0" applyProtection="0">
      <alignment horizontal="left" wrapText="1"/>
    </xf>
    <xf numFmtId="0" fontId="9" fillId="0" borderId="4" applyNumberFormat="0" applyProtection="0">
      <alignment horizontal="left" wrapText="1"/>
    </xf>
    <xf numFmtId="0" fontId="3" fillId="0" borderId="2" applyNumberFormat="0" applyProtection="0">
      <alignment horizontal="right" wrapText="1"/>
    </xf>
    <xf numFmtId="164" fontId="1" fillId="0" borderId="0" applyFont="0" applyBorder="0" applyProtection="0">
      <alignment horizontal="left" wrapText="1"/>
    </xf>
    <xf numFmtId="0" fontId="4" fillId="0" borderId="3" applyNumberFormat="0" applyProtection="0">
      <alignment horizontal="right" wrapText="1"/>
    </xf>
    <xf numFmtId="0" fontId="4" fillId="0" borderId="3" applyNumberFormat="0" applyProtection="0">
      <alignment horizontal="right" textRotation="90" wrapText="1"/>
    </xf>
    <xf numFmtId="0" fontId="1" fillId="0" borderId="0" applyNumberFormat="0" applyFont="0" applyBorder="0" applyProtection="0">
      <alignment horizontal="left" wrapText="1"/>
    </xf>
    <xf numFmtId="0" fontId="1" fillId="0" borderId="0" applyNumberFormat="0" applyFont="0" applyBorder="0" applyProtection="0">
      <alignment horizontal="left" wrapText="1"/>
    </xf>
    <xf numFmtId="0" fontId="5" fillId="0" borderId="0" applyNumberFormat="0" applyBorder="0" applyProtection="0">
      <alignment horizontal="left" wrapText="1"/>
    </xf>
    <xf numFmtId="167" fontId="5" fillId="0" borderId="0" applyBorder="0" applyProtection="0">
      <alignment horizontal="left" wrapText="1"/>
    </xf>
    <xf numFmtId="0" fontId="1" fillId="0" borderId="0" applyNumberFormat="0" applyFont="0" applyBorder="0" applyProtection="0">
      <alignment horizontal="left" wrapText="1" indent="6"/>
    </xf>
    <xf numFmtId="168" fontId="1" fillId="0" borderId="0" applyFont="0" applyBorder="0" applyProtection="0">
      <alignment horizontal="left" wrapText="1"/>
    </xf>
  </cellStyleXfs>
  <cellXfs count="80">
    <xf numFmtId="0" fontId="0" fillId="0" borderId="0" xfId="0">
      <alignment horizontal="left" wrapText="1"/>
    </xf>
    <xf numFmtId="0" fontId="10" fillId="3" borderId="6" xfId="12" applyFont="1" applyFill="1" applyBorder="1" applyAlignment="1" applyProtection="1">
      <alignment horizontal="left" wrapText="1"/>
    </xf>
    <xf numFmtId="0" fontId="10" fillId="3" borderId="8" xfId="12" applyFont="1" applyFill="1" applyBorder="1" applyAlignment="1" applyProtection="1">
      <alignment horizontal="left" wrapText="1"/>
    </xf>
    <xf numFmtId="0" fontId="11" fillId="0" borderId="7" xfId="0" applyFont="1" applyBorder="1" applyAlignment="1">
      <alignment horizontal="right" wrapText="1"/>
    </xf>
    <xf numFmtId="0" fontId="11" fillId="0" borderId="0" xfId="0" applyFont="1" applyAlignment="1">
      <alignment horizontal="right" wrapText="1"/>
    </xf>
    <xf numFmtId="164" fontId="0" fillId="2" borderId="9" xfId="0" applyNumberFormat="1" applyFill="1" applyBorder="1" applyProtection="1">
      <alignment horizontal="left" wrapText="1"/>
      <protection locked="0"/>
    </xf>
    <xf numFmtId="0" fontId="12" fillId="0" borderId="7" xfId="0" applyFont="1" applyBorder="1" applyAlignment="1">
      <alignment horizontal="right" wrapText="1"/>
    </xf>
    <xf numFmtId="0" fontId="0" fillId="2" borderId="10" xfId="0" applyFill="1" applyBorder="1" applyProtection="1">
      <alignment horizontal="left" wrapText="1"/>
      <protection locked="0"/>
    </xf>
    <xf numFmtId="0" fontId="0" fillId="0" borderId="8" xfId="0" applyBorder="1">
      <alignment horizontal="left" wrapText="1"/>
    </xf>
    <xf numFmtId="0" fontId="0" fillId="0" borderId="11" xfId="0" applyBorder="1">
      <alignment horizontal="left" wrapText="1"/>
    </xf>
    <xf numFmtId="0" fontId="0" fillId="0" borderId="12" xfId="0" applyBorder="1">
      <alignment horizontal="left" wrapText="1"/>
    </xf>
    <xf numFmtId="0" fontId="0" fillId="0" borderId="13" xfId="0" applyBorder="1">
      <alignment horizontal="left" wrapText="1"/>
    </xf>
    <xf numFmtId="0" fontId="10" fillId="3" borderId="5" xfId="12" applyFont="1" applyFill="1" applyBorder="1" applyAlignment="1" applyProtection="1">
      <alignment horizontal="left" wrapText="1"/>
    </xf>
    <xf numFmtId="0" fontId="10" fillId="3" borderId="7" xfId="12" applyFont="1" applyFill="1" applyBorder="1" applyAlignment="1" applyProtection="1">
      <alignment horizontal="left" wrapText="1"/>
    </xf>
    <xf numFmtId="0" fontId="13" fillId="0" borderId="0" xfId="12" applyFont="1" applyFill="1" applyBorder="1" applyAlignment="1" applyProtection="1">
      <alignment horizontal="left" wrapText="1"/>
    </xf>
    <xf numFmtId="0" fontId="0" fillId="0" borderId="0" xfId="0" applyProtection="1">
      <alignment horizontal="left" wrapText="1"/>
    </xf>
    <xf numFmtId="0" fontId="0" fillId="0" borderId="7" xfId="0" applyBorder="1" applyProtection="1">
      <alignment horizontal="left" wrapText="1"/>
    </xf>
    <xf numFmtId="0" fontId="11" fillId="0" borderId="0" xfId="0" applyFont="1" applyAlignment="1" applyProtection="1">
      <alignment horizontal="right" wrapText="1"/>
    </xf>
    <xf numFmtId="0" fontId="0" fillId="0" borderId="8" xfId="0" applyBorder="1" applyProtection="1">
      <alignment horizontal="left" wrapText="1"/>
    </xf>
    <xf numFmtId="0" fontId="0" fillId="0" borderId="0" xfId="0" applyFill="1" applyProtection="1">
      <alignment horizontal="left" wrapText="1"/>
    </xf>
    <xf numFmtId="0" fontId="12" fillId="0" borderId="0" xfId="0" applyFont="1" applyAlignment="1" applyProtection="1">
      <alignment horizontal="right" wrapText="1"/>
    </xf>
    <xf numFmtId="0" fontId="0" fillId="2" borderId="10" xfId="0" applyFill="1" applyBorder="1" applyAlignment="1" applyProtection="1">
      <alignment horizontal="left"/>
    </xf>
    <xf numFmtId="0" fontId="11" fillId="0" borderId="0" xfId="0" applyFont="1" applyAlignment="1" applyProtection="1">
      <alignment horizontal="center" wrapText="1"/>
    </xf>
    <xf numFmtId="164" fontId="0" fillId="2" borderId="10" xfId="0" applyNumberFormat="1" applyFill="1" applyBorder="1" applyProtection="1">
      <alignment horizontal="left" wrapText="1"/>
    </xf>
    <xf numFmtId="0" fontId="0" fillId="2" borderId="10" xfId="0" applyFill="1" applyBorder="1" applyProtection="1">
      <alignment horizontal="left" wrapText="1"/>
    </xf>
    <xf numFmtId="0" fontId="0" fillId="0" borderId="9" xfId="0" applyBorder="1" applyProtection="1">
      <alignment horizontal="left" wrapText="1"/>
    </xf>
    <xf numFmtId="0" fontId="14" fillId="0" borderId="8" xfId="5" applyFont="1" applyFill="1" applyBorder="1" applyAlignment="1" applyProtection="1">
      <alignment horizontal="left" wrapText="1"/>
    </xf>
    <xf numFmtId="0" fontId="14" fillId="0" borderId="8" xfId="5" applyFont="1" applyFill="1" applyBorder="1" applyAlignment="1" applyProtection="1">
      <alignment horizontal="left" vertical="top" wrapText="1"/>
    </xf>
    <xf numFmtId="0" fontId="14" fillId="0" borderId="14" xfId="5" applyFont="1" applyFill="1" applyBorder="1" applyAlignment="1" applyProtection="1">
      <alignment horizontal="left" wrapText="1"/>
    </xf>
    <xf numFmtId="0" fontId="14" fillId="0" borderId="14" xfId="0" applyFont="1" applyBorder="1" applyProtection="1">
      <alignment horizontal="left" wrapText="1"/>
    </xf>
    <xf numFmtId="0" fontId="15" fillId="0" borderId="8" xfId="0" applyFont="1" applyBorder="1" applyAlignment="1" applyProtection="1">
      <alignment horizontal="left" wrapText="1"/>
    </xf>
    <xf numFmtId="0" fontId="0" fillId="0" borderId="15" xfId="0" applyBorder="1" applyProtection="1">
      <alignment horizontal="left" wrapText="1"/>
    </xf>
    <xf numFmtId="0" fontId="16" fillId="4" borderId="10" xfId="7" applyFont="1" applyFill="1" applyBorder="1" applyAlignment="1" applyProtection="1">
      <alignment horizontal="left" wrapText="1"/>
    </xf>
    <xf numFmtId="0" fontId="17" fillId="4" borderId="10" xfId="0" applyFont="1" applyFill="1" applyBorder="1">
      <alignment horizontal="left" wrapText="1"/>
    </xf>
    <xf numFmtId="0" fontId="18" fillId="4" borderId="10" xfId="0" applyFont="1" applyFill="1" applyBorder="1">
      <alignment horizontal="left" wrapText="1"/>
    </xf>
    <xf numFmtId="0" fontId="19" fillId="4" borderId="10" xfId="7" applyFont="1" applyFill="1" applyBorder="1" applyAlignment="1" applyProtection="1">
      <alignment horizontal="left" wrapText="1"/>
    </xf>
    <xf numFmtId="0" fontId="20" fillId="4" borderId="10" xfId="0" applyFont="1" applyFill="1" applyBorder="1">
      <alignment horizontal="left" wrapText="1"/>
    </xf>
    <xf numFmtId="0" fontId="2" fillId="0" borderId="0" xfId="7" applyFont="1" applyFill="1" applyBorder="1" applyAlignment="1" applyProtection="1">
      <alignment horizontal="left" wrapText="1"/>
    </xf>
    <xf numFmtId="0" fontId="2" fillId="0" borderId="0" xfId="7" applyFont="1" applyFill="1" applyBorder="1" applyAlignment="1" applyProtection="1">
      <alignment horizontal="left" vertical="top" wrapText="1"/>
    </xf>
    <xf numFmtId="0" fontId="14" fillId="0" borderId="0" xfId="7" applyFont="1" applyFill="1" applyBorder="1" applyAlignment="1" applyProtection="1">
      <alignment horizontal="left" wrapText="1"/>
    </xf>
    <xf numFmtId="2" fontId="14" fillId="2" borderId="10" xfId="7" applyNumberFormat="1" applyFont="1" applyFill="1" applyBorder="1" applyAlignment="1" applyProtection="1">
      <alignment horizontal="left" wrapText="1"/>
    </xf>
    <xf numFmtId="0" fontId="21" fillId="0" borderId="0" xfId="7" applyFont="1" applyFill="1" applyBorder="1" applyAlignment="1" applyProtection="1">
      <alignment horizontal="left" vertical="top" wrapText="1"/>
    </xf>
    <xf numFmtId="0" fontId="0" fillId="0" borderId="0" xfId="0" applyAlignment="1" applyProtection="1">
      <alignment horizontal="left" vertical="top" wrapText="1"/>
    </xf>
    <xf numFmtId="0" fontId="11" fillId="0" borderId="7" xfId="0" applyFont="1" applyBorder="1" applyAlignment="1" applyProtection="1">
      <alignment horizontal="right" wrapText="1"/>
    </xf>
    <xf numFmtId="0" fontId="12" fillId="0" borderId="7" xfId="0" applyFont="1" applyBorder="1" applyAlignment="1" applyProtection="1">
      <alignment horizontal="right" wrapText="1"/>
    </xf>
    <xf numFmtId="0" fontId="0" fillId="2" borderId="0" xfId="0" applyFill="1" applyProtection="1">
      <alignment horizontal="left" wrapText="1"/>
    </xf>
    <xf numFmtId="0" fontId="0" fillId="0" borderId="11" xfId="0" applyBorder="1" applyProtection="1">
      <alignment horizontal="left" wrapText="1"/>
    </xf>
    <xf numFmtId="0" fontId="0" fillId="0" borderId="12" xfId="0" applyBorder="1" applyProtection="1">
      <alignment horizontal="left" wrapText="1"/>
    </xf>
    <xf numFmtId="0" fontId="0" fillId="0" borderId="13" xfId="0" applyBorder="1" applyProtection="1">
      <alignment horizontal="left" wrapText="1"/>
    </xf>
    <xf numFmtId="0" fontId="22" fillId="0" borderId="5" xfId="5" applyFont="1" applyFill="1" applyBorder="1" applyAlignment="1" applyProtection="1">
      <alignment horizontal="left" wrapText="1"/>
    </xf>
    <xf numFmtId="0" fontId="15" fillId="0" borderId="16" xfId="0" applyFont="1" applyBorder="1" applyProtection="1">
      <alignment horizontal="left" wrapText="1"/>
    </xf>
    <xf numFmtId="0" fontId="0" fillId="0" borderId="16" xfId="0" applyBorder="1" applyProtection="1">
      <alignment horizontal="left" wrapText="1"/>
    </xf>
    <xf numFmtId="0" fontId="0" fillId="0" borderId="16" xfId="0" applyBorder="1" applyAlignment="1" applyProtection="1">
      <alignment horizontal="left" vertical="top" wrapText="1"/>
    </xf>
    <xf numFmtId="0" fontId="0" fillId="0" borderId="6" xfId="0" applyBorder="1" applyProtection="1">
      <alignment horizontal="left" wrapText="1"/>
    </xf>
    <xf numFmtId="0" fontId="2" fillId="2" borderId="10" xfId="7" applyFont="1" applyFill="1" applyBorder="1" applyAlignment="1" applyProtection="1">
      <alignment horizontal="left" wrapText="1"/>
    </xf>
    <xf numFmtId="0" fontId="23" fillId="0" borderId="10" xfId="7" applyFont="1" applyFill="1" applyBorder="1" applyAlignment="1" applyProtection="1">
      <alignment horizontal="left" wrapText="1"/>
    </xf>
    <xf numFmtId="2" fontId="24" fillId="5" borderId="10" xfId="0" applyNumberFormat="1" applyFont="1" applyFill="1" applyBorder="1" applyAlignment="1" applyProtection="1">
      <alignment horizontal="center" wrapText="1"/>
    </xf>
    <xf numFmtId="2" fontId="24" fillId="6" borderId="10" xfId="0" applyNumberFormat="1" applyFont="1" applyFill="1" applyBorder="1" applyAlignment="1" applyProtection="1">
      <alignment horizontal="center" wrapText="1"/>
    </xf>
    <xf numFmtId="0" fontId="2" fillId="0" borderId="10" xfId="7" applyFont="1" applyFill="1" applyBorder="1" applyAlignment="1" applyProtection="1">
      <alignment horizontal="left" wrapText="1"/>
    </xf>
    <xf numFmtId="2" fontId="25" fillId="7" borderId="10" xfId="0" applyNumberFormat="1" applyFont="1" applyFill="1" applyBorder="1" applyAlignment="1" applyProtection="1">
      <alignment horizontal="center" wrapText="1"/>
    </xf>
    <xf numFmtId="0" fontId="0" fillId="0" borderId="12" xfId="0" applyBorder="1" applyAlignment="1" applyProtection="1">
      <alignment horizontal="left" vertical="top" wrapText="1"/>
    </xf>
    <xf numFmtId="164" fontId="0" fillId="2" borderId="9" xfId="0" applyNumberFormat="1" applyFill="1" applyBorder="1" applyProtection="1">
      <alignment horizontal="left" wrapText="1"/>
    </xf>
    <xf numFmtId="0" fontId="0" fillId="0" borderId="0" xfId="0" applyFill="1" applyProtection="1">
      <alignment horizontal="left" wrapText="1"/>
      <protection locked="0"/>
    </xf>
    <xf numFmtId="0" fontId="0" fillId="0" borderId="8" xfId="0" applyFill="1" applyBorder="1" applyProtection="1">
      <alignment horizontal="left" wrapText="1"/>
    </xf>
    <xf numFmtId="0" fontId="11" fillId="0" borderId="7" xfId="0" applyFont="1" applyBorder="1" applyAlignment="1" applyProtection="1">
      <alignment horizontal="right" vertical="top" wrapText="1"/>
    </xf>
    <xf numFmtId="0" fontId="26" fillId="2" borderId="10" xfId="0" applyFont="1" applyFill="1" applyBorder="1" applyAlignment="1" applyProtection="1">
      <alignment horizontal="left" vertical="top" wrapText="1"/>
      <protection locked="0"/>
    </xf>
    <xf numFmtId="0" fontId="11" fillId="0" borderId="0" xfId="0" applyFont="1" applyAlignment="1" applyProtection="1">
      <alignment horizontal="right" vertical="top" wrapText="1"/>
    </xf>
    <xf numFmtId="0" fontId="27" fillId="2" borderId="10" xfId="0" applyFont="1" applyFill="1" applyBorder="1" applyAlignment="1" applyProtection="1">
      <alignment horizontal="center" vertical="center" wrapText="1"/>
      <protection locked="0"/>
    </xf>
    <xf numFmtId="0" fontId="26" fillId="0" borderId="0" xfId="0" applyFont="1" applyAlignment="1" applyProtection="1">
      <alignment horizontal="left" vertical="top" wrapText="1"/>
    </xf>
    <xf numFmtId="0" fontId="27" fillId="0" borderId="8" xfId="0" applyFont="1" applyFill="1" applyBorder="1" applyAlignment="1" applyProtection="1">
      <alignment horizontal="center" vertical="center" wrapText="1"/>
      <protection locked="0"/>
    </xf>
    <xf numFmtId="0" fontId="11" fillId="0" borderId="8" xfId="0" applyFont="1" applyBorder="1" applyAlignment="1" applyProtection="1">
      <alignment horizontal="right" vertical="top" wrapText="1"/>
    </xf>
    <xf numFmtId="0" fontId="26" fillId="2" borderId="17" xfId="0" applyFont="1" applyFill="1" applyBorder="1" applyAlignment="1" applyProtection="1">
      <alignment horizontal="left" vertical="top" wrapText="1"/>
      <protection locked="0"/>
    </xf>
    <xf numFmtId="0" fontId="14" fillId="0" borderId="0" xfId="0" applyFont="1" applyAlignment="1" applyProtection="1">
      <alignment horizontal="right" vertical="top" wrapText="1"/>
    </xf>
    <xf numFmtId="0" fontId="28" fillId="2" borderId="17" xfId="0" applyFont="1" applyFill="1" applyBorder="1" applyAlignment="1" applyProtection="1">
      <alignment horizontal="center" vertical="center" wrapText="1"/>
    </xf>
    <xf numFmtId="0" fontId="29" fillId="0" borderId="15" xfId="0" applyFont="1" applyBorder="1" applyProtection="1">
      <alignment horizontal="left" wrapText="1"/>
    </xf>
    <xf numFmtId="0" fontId="12" fillId="0" borderId="18" xfId="0" applyFont="1" applyBorder="1" applyAlignment="1" applyProtection="1">
      <alignment horizontal="left" vertical="top" wrapText="1"/>
    </xf>
    <xf numFmtId="0" fontId="0" fillId="0" borderId="18" xfId="0" applyBorder="1" applyProtection="1">
      <alignment horizontal="left" wrapText="1"/>
    </xf>
    <xf numFmtId="0" fontId="0" fillId="0" borderId="19" xfId="0" applyBorder="1" applyProtection="1">
      <alignment horizontal="left" wrapText="1"/>
    </xf>
    <xf numFmtId="0" fontId="10" fillId="3" borderId="17" xfId="12" applyFont="1" applyFill="1" applyBorder="1" applyAlignment="1" applyProtection="1">
      <alignment horizontal="left" wrapText="1"/>
    </xf>
    <xf numFmtId="0" fontId="10" fillId="3" borderId="14" xfId="12" applyFont="1" applyFill="1" applyBorder="1" applyAlignment="1" applyProtection="1">
      <alignment horizontal="left" wrapText="1"/>
    </xf>
  </cellXfs>
  <cellStyles count="20">
    <cellStyle name="Calcul" xfId="7" builtinId="22" customBuiltin="1"/>
    <cellStyle name="Conditions de paiement" xfId="10"/>
    <cellStyle name="Date" xfId="11"/>
    <cellStyle name="Heading" xfId="12"/>
    <cellStyle name="Heading1" xfId="13"/>
    <cellStyle name="Lien hypertexte" xfId="14"/>
    <cellStyle name="Lien hypertexte visité" xfId="15"/>
    <cellStyle name="Monétaire" xfId="1" builtinId="4" customBuiltin="1"/>
    <cellStyle name="Monétaire [0]" xfId="2" builtinId="7" customBuiltin="1"/>
    <cellStyle name="Normal" xfId="0" builtinId="0" customBuiltin="1"/>
    <cellStyle name="Result" xfId="16"/>
    <cellStyle name="Result2" xfId="17"/>
    <cellStyle name="Retrait à gauche" xfId="18"/>
    <cellStyle name="Téléphone" xfId="19"/>
    <cellStyle name="Texte explicatif" xfId="8" builtinId="53" customBuiltin="1"/>
    <cellStyle name="Titre 1" xfId="3" builtinId="16" customBuiltin="1"/>
    <cellStyle name="Titre 2" xfId="4" builtinId="17" customBuiltin="1"/>
    <cellStyle name="Titre 3" xfId="5" builtinId="18" customBuiltin="1"/>
    <cellStyle name="Titre 4" xfId="6" builtinId="19" customBuiltin="1"/>
    <cellStyle name="Total" xfId="9"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tabSelected="1" workbookViewId="0">
      <selection sqref="A1:C1"/>
    </sheetView>
  </sheetViews>
  <sheetFormatPr baseColWidth="10" defaultRowHeight="14.1"/>
  <cols>
    <col min="1" max="1" width="27" customWidth="1"/>
    <col min="2" max="2" width="32.09765625" customWidth="1"/>
    <col min="3" max="3" width="14.8984375" customWidth="1"/>
    <col min="4" max="4" width="47" customWidth="1"/>
    <col min="5" max="5" width="11.19921875" customWidth="1"/>
  </cols>
  <sheetData>
    <row r="1" spans="1:4" ht="32.4">
      <c r="A1" s="12" t="s">
        <v>0</v>
      </c>
      <c r="B1" s="12"/>
      <c r="C1" s="12"/>
      <c r="D1" s="1"/>
    </row>
    <row r="2" spans="1:4" ht="32.4">
      <c r="A2" s="13" t="s">
        <v>1</v>
      </c>
      <c r="B2" s="13"/>
      <c r="C2" s="13"/>
      <c r="D2" s="2"/>
    </row>
    <row r="3" spans="1:4" ht="13.8">
      <c r="A3" s="3" t="s">
        <v>2</v>
      </c>
      <c r="C3" s="4" t="s">
        <v>3</v>
      </c>
      <c r="D3" s="5">
        <v>43280</v>
      </c>
    </row>
    <row r="4" spans="1:4" ht="13.8">
      <c r="A4" s="6" t="s">
        <v>4</v>
      </c>
      <c r="B4" s="7"/>
      <c r="D4" s="8"/>
    </row>
    <row r="5" spans="1:4" ht="13.8">
      <c r="A5" s="6" t="s">
        <v>5</v>
      </c>
      <c r="B5" s="7"/>
      <c r="D5" s="8"/>
    </row>
    <row r="6" spans="1:4" ht="13.8">
      <c r="A6" s="6" t="s">
        <v>6</v>
      </c>
      <c r="B6" s="7"/>
      <c r="D6" s="8"/>
    </row>
    <row r="7" spans="1:4" ht="13.8">
      <c r="A7" s="6"/>
      <c r="D7" s="8"/>
    </row>
    <row r="8" spans="1:4" ht="13.8">
      <c r="A8" s="9"/>
      <c r="B8" s="10"/>
      <c r="C8" s="10"/>
      <c r="D8" s="11"/>
    </row>
  </sheetData>
  <sheetProtection sheet="1" objects="1" scenarios="1"/>
  <mergeCells count="2">
    <mergeCell ref="A1:C1"/>
    <mergeCell ref="A2:C2"/>
  </mergeCells>
  <dataValidations count="1">
    <dataValidation allowBlank="1" showInputMessage="1" showErrorMessage="1" prompt="Le titre de cette feuille de calcul figure dans cette cellule" sqref="A1"/>
  </dataValidations>
  <pageMargins left="0.70000000000000007" right="0.70000000000000007" top="0.75" bottom="0.75" header="0.30000000000000004" footer="0.30000000000000004"/>
  <pageSetup paperSize="0" fitToWidth="0" fitToHeight="0" orientation="portrait" horizontalDpi="0" verticalDpi="0" copie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J17"/>
  <sheetViews>
    <sheetView workbookViewId="0"/>
  </sheetViews>
  <sheetFormatPr baseColWidth="10" defaultRowHeight="14.1"/>
  <cols>
    <col min="1" max="1" width="37" style="15" customWidth="1"/>
    <col min="2" max="2" width="31.59765625" style="15" customWidth="1"/>
    <col min="3" max="3" width="24.19921875" style="15" customWidth="1"/>
    <col min="4" max="4" width="19.5" style="15" customWidth="1"/>
    <col min="5" max="1024" width="11" style="15" customWidth="1"/>
    <col min="1025" max="1025" width="11.19921875" customWidth="1"/>
  </cols>
  <sheetData>
    <row r="1" spans="1:4" ht="32.4">
      <c r="A1" s="78" t="s">
        <v>25</v>
      </c>
      <c r="B1" s="78"/>
      <c r="C1" s="78"/>
      <c r="D1" s="78"/>
    </row>
    <row r="2" spans="1:4" ht="32.4">
      <c r="A2" s="79" t="s">
        <v>26</v>
      </c>
      <c r="B2" s="79"/>
      <c r="C2" s="79"/>
      <c r="D2" s="79"/>
    </row>
    <row r="3" spans="1:4" ht="13.8">
      <c r="A3" s="16" t="s">
        <v>27</v>
      </c>
      <c r="C3" s="17" t="s">
        <v>3</v>
      </c>
      <c r="D3" s="61">
        <f>intro!D3</f>
        <v>43280</v>
      </c>
    </row>
    <row r="4" spans="1:4" ht="13.8">
      <c r="A4" s="43" t="s">
        <v>28</v>
      </c>
      <c r="C4" s="17" t="s">
        <v>2</v>
      </c>
      <c r="D4" s="18"/>
    </row>
    <row r="5" spans="1:4" ht="13.8">
      <c r="A5" s="44" t="s">
        <v>29</v>
      </c>
      <c r="B5" s="7"/>
      <c r="C5" s="20" t="s">
        <v>4</v>
      </c>
      <c r="D5" s="24">
        <f>intro!B4</f>
        <v>0</v>
      </c>
    </row>
    <row r="6" spans="1:4" ht="13.8">
      <c r="A6" s="44" t="s">
        <v>30</v>
      </c>
      <c r="B6" s="7"/>
      <c r="C6" s="20" t="s">
        <v>5</v>
      </c>
      <c r="D6" s="24">
        <f>intro!B5</f>
        <v>0</v>
      </c>
    </row>
    <row r="7" spans="1:4" ht="13.8">
      <c r="A7" s="44"/>
      <c r="B7" s="62"/>
      <c r="C7" s="20" t="s">
        <v>6</v>
      </c>
      <c r="D7" s="24">
        <f>intro!B6</f>
        <v>0</v>
      </c>
    </row>
    <row r="8" spans="1:4" ht="13.8">
      <c r="A8" s="44"/>
      <c r="B8" s="62"/>
      <c r="C8" s="62"/>
      <c r="D8" s="63"/>
    </row>
    <row r="9" spans="1:4" ht="13.8">
      <c r="A9" s="16"/>
      <c r="D9" s="18"/>
    </row>
    <row r="10" spans="1:4" ht="92.4" customHeight="1">
      <c r="A10" s="64" t="s">
        <v>31</v>
      </c>
      <c r="B10" s="65"/>
      <c r="C10" s="66" t="s">
        <v>32</v>
      </c>
      <c r="D10" s="67"/>
    </row>
    <row r="11" spans="1:4" ht="13.8">
      <c r="A11" s="16"/>
      <c r="B11" s="68"/>
      <c r="D11" s="18"/>
    </row>
    <row r="12" spans="1:4" ht="85.2" customHeight="1">
      <c r="A12" s="64" t="s">
        <v>33</v>
      </c>
      <c r="B12" s="65"/>
      <c r="C12" s="66" t="s">
        <v>34</v>
      </c>
      <c r="D12" s="67"/>
    </row>
    <row r="13" spans="1:4" ht="17.100000000000001" customHeight="1">
      <c r="A13" s="64"/>
      <c r="B13" s="66"/>
      <c r="C13" s="66"/>
      <c r="D13" s="69"/>
    </row>
    <row r="14" spans="1:4" ht="85.2" customHeight="1">
      <c r="A14" s="64" t="s">
        <v>35</v>
      </c>
      <c r="B14" s="65"/>
      <c r="C14" s="66" t="s">
        <v>36</v>
      </c>
      <c r="D14" s="67"/>
    </row>
    <row r="15" spans="1:4" ht="13.8">
      <c r="A15" s="64"/>
      <c r="B15" s="66"/>
      <c r="C15" s="66"/>
      <c r="D15" s="70"/>
    </row>
    <row r="16" spans="1:4" ht="92.4" customHeight="1">
      <c r="A16" s="64" t="s">
        <v>37</v>
      </c>
      <c r="B16" s="71"/>
      <c r="C16" s="72" t="s">
        <v>38</v>
      </c>
      <c r="D16" s="73" t="str">
        <f>IF(SUM(D10,D12,D14)=0,"",(SUM(D10,D12,D14)))</f>
        <v/>
      </c>
    </row>
    <row r="17" spans="1:4" ht="133.19999999999999">
      <c r="A17" s="74" t="s">
        <v>39</v>
      </c>
      <c r="B17" s="75" t="s">
        <v>40</v>
      </c>
      <c r="C17" s="76"/>
      <c r="D17" s="77"/>
    </row>
  </sheetData>
  <sheetProtection sheet="1" objects="1" scenarios="1"/>
  <mergeCells count="2">
    <mergeCell ref="A1:D1"/>
    <mergeCell ref="A2:D2"/>
  </mergeCells>
  <dataValidations count="1">
    <dataValidation allowBlank="1" showInputMessage="1" showErrorMessage="1" prompt="Le titre de cette feuille de calcul figure dans cette cellule" sqref="A1"/>
  </dataValidations>
  <pageMargins left="0" right="0" top="0.39409448818897608" bottom="0.39409448818897608" header="0" footer="0"/>
  <headerFooter>
    <oddHeader>&amp;C&amp;A</oddHeader>
    <oddFooter>&amp;CPage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J17"/>
  <sheetViews>
    <sheetView workbookViewId="0"/>
  </sheetViews>
  <sheetFormatPr baseColWidth="10" defaultRowHeight="14.1"/>
  <cols>
    <col min="1" max="1" width="37" style="15" customWidth="1"/>
    <col min="2" max="2" width="31.59765625" style="15" customWidth="1"/>
    <col min="3" max="3" width="24.19921875" style="15" customWidth="1"/>
    <col min="4" max="4" width="19.5" style="15" customWidth="1"/>
    <col min="5" max="1024" width="11" style="15" customWidth="1"/>
    <col min="1025" max="1025" width="11.19921875" customWidth="1"/>
  </cols>
  <sheetData>
    <row r="1" spans="1:4" ht="32.4">
      <c r="A1" s="78" t="s">
        <v>25</v>
      </c>
      <c r="B1" s="78"/>
      <c r="C1" s="78"/>
      <c r="D1" s="78"/>
    </row>
    <row r="2" spans="1:4" ht="32.4">
      <c r="A2" s="79" t="s">
        <v>26</v>
      </c>
      <c r="B2" s="79"/>
      <c r="C2" s="79"/>
      <c r="D2" s="79"/>
    </row>
    <row r="3" spans="1:4" ht="13.8">
      <c r="A3" s="16" t="s">
        <v>27</v>
      </c>
      <c r="C3" s="17" t="s">
        <v>3</v>
      </c>
      <c r="D3" s="61">
        <f>intro!D3</f>
        <v>43280</v>
      </c>
    </row>
    <row r="4" spans="1:4" ht="13.8">
      <c r="A4" s="43" t="s">
        <v>28</v>
      </c>
      <c r="C4" s="17" t="s">
        <v>2</v>
      </c>
      <c r="D4" s="18"/>
    </row>
    <row r="5" spans="1:4" ht="13.8">
      <c r="A5" s="44" t="s">
        <v>29</v>
      </c>
      <c r="B5" s="7"/>
      <c r="C5" s="20" t="s">
        <v>4</v>
      </c>
      <c r="D5" s="24">
        <f>intro!B4</f>
        <v>0</v>
      </c>
    </row>
    <row r="6" spans="1:4" ht="13.8">
      <c r="A6" s="44" t="s">
        <v>30</v>
      </c>
      <c r="B6" s="7"/>
      <c r="C6" s="20" t="s">
        <v>5</v>
      </c>
      <c r="D6" s="24">
        <f>intro!B5</f>
        <v>0</v>
      </c>
    </row>
    <row r="7" spans="1:4" ht="13.8">
      <c r="A7" s="44"/>
      <c r="B7" s="62"/>
      <c r="C7" s="20" t="s">
        <v>6</v>
      </c>
      <c r="D7" s="24">
        <f>intro!B6</f>
        <v>0</v>
      </c>
    </row>
    <row r="8" spans="1:4" ht="13.8">
      <c r="A8" s="44"/>
      <c r="B8" s="62"/>
      <c r="C8" s="62"/>
      <c r="D8" s="63"/>
    </row>
    <row r="9" spans="1:4" ht="13.8">
      <c r="A9" s="16"/>
      <c r="D9" s="18"/>
    </row>
    <row r="10" spans="1:4" ht="92.4" customHeight="1">
      <c r="A10" s="64" t="s">
        <v>31</v>
      </c>
      <c r="B10" s="65"/>
      <c r="C10" s="66" t="s">
        <v>32</v>
      </c>
      <c r="D10" s="67"/>
    </row>
    <row r="11" spans="1:4" ht="13.8">
      <c r="A11" s="16"/>
      <c r="B11" s="68"/>
      <c r="D11" s="18"/>
    </row>
    <row r="12" spans="1:4" ht="85.2" customHeight="1">
      <c r="A12" s="64" t="s">
        <v>33</v>
      </c>
      <c r="B12" s="65"/>
      <c r="C12" s="66" t="s">
        <v>34</v>
      </c>
      <c r="D12" s="67"/>
    </row>
    <row r="13" spans="1:4" ht="17.100000000000001" customHeight="1">
      <c r="A13" s="64"/>
      <c r="B13" s="66"/>
      <c r="C13" s="66"/>
      <c r="D13" s="69"/>
    </row>
    <row r="14" spans="1:4" ht="85.2" customHeight="1">
      <c r="A14" s="64" t="s">
        <v>35</v>
      </c>
      <c r="B14" s="65"/>
      <c r="C14" s="66" t="s">
        <v>36</v>
      </c>
      <c r="D14" s="67"/>
    </row>
    <row r="15" spans="1:4" ht="13.8">
      <c r="A15" s="64"/>
      <c r="B15" s="66"/>
      <c r="C15" s="66"/>
      <c r="D15" s="70"/>
    </row>
    <row r="16" spans="1:4" ht="92.4" customHeight="1">
      <c r="A16" s="64" t="s">
        <v>37</v>
      </c>
      <c r="B16" s="71"/>
      <c r="C16" s="72" t="s">
        <v>38</v>
      </c>
      <c r="D16" s="73" t="str">
        <f>IF(SUM(D10,D12,D14)=0,"",(SUM(D10,D12,D14)))</f>
        <v/>
      </c>
    </row>
    <row r="17" spans="1:4" ht="133.19999999999999">
      <c r="A17" s="74" t="s">
        <v>39</v>
      </c>
      <c r="B17" s="75" t="s">
        <v>40</v>
      </c>
      <c r="C17" s="76"/>
      <c r="D17" s="77"/>
    </row>
  </sheetData>
  <sheetProtection sheet="1" objects="1" scenarios="1"/>
  <mergeCells count="2">
    <mergeCell ref="A1:D1"/>
    <mergeCell ref="A2:D2"/>
  </mergeCells>
  <dataValidations count="1">
    <dataValidation allowBlank="1" showInputMessage="1" showErrorMessage="1" prompt="Le titre de cette feuille de calcul figure dans cette cellule" sqref="A1"/>
  </dataValidations>
  <pageMargins left="0" right="0" top="0.39409448818897608" bottom="0.39409448818897608" header="0" footer="0"/>
  <headerFooter>
    <oddHeader>&amp;C&amp;A</oddHeader>
    <oddFooter>&amp;CPage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J17"/>
  <sheetViews>
    <sheetView workbookViewId="0"/>
  </sheetViews>
  <sheetFormatPr baseColWidth="10" defaultRowHeight="14.1"/>
  <cols>
    <col min="1" max="1" width="37" style="15" customWidth="1"/>
    <col min="2" max="2" width="31.59765625" style="15" customWidth="1"/>
    <col min="3" max="3" width="24.19921875" style="15" customWidth="1"/>
    <col min="4" max="4" width="19.5" style="15" customWidth="1"/>
    <col min="5" max="1024" width="11" style="15" customWidth="1"/>
    <col min="1025" max="1025" width="11.19921875" customWidth="1"/>
  </cols>
  <sheetData>
    <row r="1" spans="1:4" ht="32.4">
      <c r="A1" s="78" t="s">
        <v>25</v>
      </c>
      <c r="B1" s="78"/>
      <c r="C1" s="78"/>
      <c r="D1" s="78"/>
    </row>
    <row r="2" spans="1:4" ht="32.4">
      <c r="A2" s="79" t="s">
        <v>26</v>
      </c>
      <c r="B2" s="79"/>
      <c r="C2" s="79"/>
      <c r="D2" s="79"/>
    </row>
    <row r="3" spans="1:4" ht="13.8">
      <c r="A3" s="16" t="s">
        <v>27</v>
      </c>
      <c r="C3" s="17" t="s">
        <v>3</v>
      </c>
      <c r="D3" s="61">
        <f>intro!D3</f>
        <v>43280</v>
      </c>
    </row>
    <row r="4" spans="1:4" ht="13.8">
      <c r="A4" s="43" t="s">
        <v>28</v>
      </c>
      <c r="C4" s="17" t="s">
        <v>2</v>
      </c>
      <c r="D4" s="18"/>
    </row>
    <row r="5" spans="1:4" ht="13.8">
      <c r="A5" s="44" t="s">
        <v>29</v>
      </c>
      <c r="B5" s="7"/>
      <c r="C5" s="20" t="s">
        <v>4</v>
      </c>
      <c r="D5" s="24">
        <f>intro!B4</f>
        <v>0</v>
      </c>
    </row>
    <row r="6" spans="1:4" ht="13.8">
      <c r="A6" s="44" t="s">
        <v>30</v>
      </c>
      <c r="B6" s="7"/>
      <c r="C6" s="20" t="s">
        <v>5</v>
      </c>
      <c r="D6" s="24">
        <f>intro!B5</f>
        <v>0</v>
      </c>
    </row>
    <row r="7" spans="1:4" ht="13.8">
      <c r="A7" s="44"/>
      <c r="B7" s="62"/>
      <c r="C7" s="20" t="s">
        <v>6</v>
      </c>
      <c r="D7" s="24">
        <f>intro!B6</f>
        <v>0</v>
      </c>
    </row>
    <row r="8" spans="1:4" ht="13.8">
      <c r="A8" s="44"/>
      <c r="B8" s="62"/>
      <c r="C8" s="62"/>
      <c r="D8" s="63"/>
    </row>
    <row r="9" spans="1:4" ht="13.8">
      <c r="A9" s="16"/>
      <c r="D9" s="18"/>
    </row>
    <row r="10" spans="1:4" ht="92.4" customHeight="1">
      <c r="A10" s="64" t="s">
        <v>31</v>
      </c>
      <c r="B10" s="65"/>
      <c r="C10" s="66" t="s">
        <v>32</v>
      </c>
      <c r="D10" s="67"/>
    </row>
    <row r="11" spans="1:4" ht="13.8">
      <c r="A11" s="16"/>
      <c r="B11" s="68"/>
      <c r="D11" s="18"/>
    </row>
    <row r="12" spans="1:4" ht="85.2" customHeight="1">
      <c r="A12" s="64" t="s">
        <v>33</v>
      </c>
      <c r="B12" s="65"/>
      <c r="C12" s="66" t="s">
        <v>34</v>
      </c>
      <c r="D12" s="67"/>
    </row>
    <row r="13" spans="1:4" ht="17.100000000000001" customHeight="1">
      <c r="A13" s="64"/>
      <c r="B13" s="66"/>
      <c r="C13" s="66"/>
      <c r="D13" s="69"/>
    </row>
    <row r="14" spans="1:4" ht="85.2" customHeight="1">
      <c r="A14" s="64" t="s">
        <v>35</v>
      </c>
      <c r="B14" s="65"/>
      <c r="C14" s="66" t="s">
        <v>36</v>
      </c>
      <c r="D14" s="67"/>
    </row>
    <row r="15" spans="1:4" ht="13.8">
      <c r="A15" s="64"/>
      <c r="B15" s="66"/>
      <c r="C15" s="66"/>
      <c r="D15" s="70"/>
    </row>
    <row r="16" spans="1:4" ht="92.4" customHeight="1">
      <c r="A16" s="64" t="s">
        <v>37</v>
      </c>
      <c r="B16" s="71"/>
      <c r="C16" s="72" t="s">
        <v>38</v>
      </c>
      <c r="D16" s="73" t="str">
        <f>IF(SUM(D10,D12,D14)=0,"",(SUM(D10,D12,D14)))</f>
        <v/>
      </c>
    </row>
    <row r="17" spans="1:4" ht="133.19999999999999">
      <c r="A17" s="74" t="s">
        <v>39</v>
      </c>
      <c r="B17" s="75" t="s">
        <v>40</v>
      </c>
      <c r="C17" s="76"/>
      <c r="D17" s="77"/>
    </row>
  </sheetData>
  <sheetProtection sheet="1" objects="1" scenarios="1"/>
  <mergeCells count="2">
    <mergeCell ref="A1:D1"/>
    <mergeCell ref="A2:D2"/>
  </mergeCells>
  <dataValidations count="1">
    <dataValidation allowBlank="1" showInputMessage="1" showErrorMessage="1" prompt="Le titre de cette feuille de calcul figure dans cette cellule" sqref="A1"/>
  </dataValidations>
  <pageMargins left="0" right="0" top="0.39409448818897608" bottom="0.39409448818897608" header="0" footer="0"/>
  <headerFooter>
    <oddHeader>&amp;C&amp;A</oddHeader>
    <oddFooter>&amp;CPage &amp;P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J17"/>
  <sheetViews>
    <sheetView workbookViewId="0"/>
  </sheetViews>
  <sheetFormatPr baseColWidth="10" defaultRowHeight="14.1"/>
  <cols>
    <col min="1" max="1" width="37" style="15" customWidth="1"/>
    <col min="2" max="2" width="31.59765625" style="15" customWidth="1"/>
    <col min="3" max="3" width="24.19921875" style="15" customWidth="1"/>
    <col min="4" max="4" width="19.5" style="15" customWidth="1"/>
    <col min="5" max="1024" width="11" style="15" customWidth="1"/>
    <col min="1025" max="1025" width="11.19921875" customWidth="1"/>
  </cols>
  <sheetData>
    <row r="1" spans="1:4" ht="32.4">
      <c r="A1" s="78" t="s">
        <v>25</v>
      </c>
      <c r="B1" s="78"/>
      <c r="C1" s="78"/>
      <c r="D1" s="78"/>
    </row>
    <row r="2" spans="1:4" ht="32.4">
      <c r="A2" s="79" t="s">
        <v>26</v>
      </c>
      <c r="B2" s="79"/>
      <c r="C2" s="79"/>
      <c r="D2" s="79"/>
    </row>
    <row r="3" spans="1:4" ht="13.8">
      <c r="A3" s="16" t="s">
        <v>27</v>
      </c>
      <c r="C3" s="17" t="s">
        <v>3</v>
      </c>
      <c r="D3" s="61">
        <f>intro!D3</f>
        <v>43280</v>
      </c>
    </row>
    <row r="4" spans="1:4" ht="13.8">
      <c r="A4" s="43" t="s">
        <v>28</v>
      </c>
      <c r="C4" s="17" t="s">
        <v>2</v>
      </c>
      <c r="D4" s="18"/>
    </row>
    <row r="5" spans="1:4" ht="13.8">
      <c r="A5" s="44" t="s">
        <v>29</v>
      </c>
      <c r="B5" s="7"/>
      <c r="C5" s="20" t="s">
        <v>4</v>
      </c>
      <c r="D5" s="24">
        <f>intro!B4</f>
        <v>0</v>
      </c>
    </row>
    <row r="6" spans="1:4" ht="13.8">
      <c r="A6" s="44" t="s">
        <v>30</v>
      </c>
      <c r="B6" s="7"/>
      <c r="C6" s="20" t="s">
        <v>5</v>
      </c>
      <c r="D6" s="24">
        <f>intro!B5</f>
        <v>0</v>
      </c>
    </row>
    <row r="7" spans="1:4" ht="13.8">
      <c r="A7" s="44"/>
      <c r="B7" s="62"/>
      <c r="C7" s="20" t="s">
        <v>6</v>
      </c>
      <c r="D7" s="24">
        <f>intro!B6</f>
        <v>0</v>
      </c>
    </row>
    <row r="8" spans="1:4" ht="13.8">
      <c r="A8" s="44"/>
      <c r="B8" s="62"/>
      <c r="C8" s="62"/>
      <c r="D8" s="63"/>
    </row>
    <row r="9" spans="1:4" ht="13.8">
      <c r="A9" s="16"/>
      <c r="D9" s="18"/>
    </row>
    <row r="10" spans="1:4" ht="92.4" customHeight="1">
      <c r="A10" s="64" t="s">
        <v>31</v>
      </c>
      <c r="B10" s="65"/>
      <c r="C10" s="66" t="s">
        <v>32</v>
      </c>
      <c r="D10" s="67"/>
    </row>
    <row r="11" spans="1:4" ht="13.8">
      <c r="A11" s="16"/>
      <c r="B11" s="68"/>
      <c r="D11" s="18"/>
    </row>
    <row r="12" spans="1:4" ht="85.2" customHeight="1">
      <c r="A12" s="64" t="s">
        <v>33</v>
      </c>
      <c r="B12" s="65"/>
      <c r="C12" s="66" t="s">
        <v>34</v>
      </c>
      <c r="D12" s="67"/>
    </row>
    <row r="13" spans="1:4" ht="17.100000000000001" customHeight="1">
      <c r="A13" s="64"/>
      <c r="B13" s="66"/>
      <c r="C13" s="66"/>
      <c r="D13" s="69"/>
    </row>
    <row r="14" spans="1:4" ht="85.2" customHeight="1">
      <c r="A14" s="64" t="s">
        <v>35</v>
      </c>
      <c r="B14" s="65"/>
      <c r="C14" s="66" t="s">
        <v>36</v>
      </c>
      <c r="D14" s="67"/>
    </row>
    <row r="15" spans="1:4" ht="13.8">
      <c r="A15" s="64"/>
      <c r="B15" s="66"/>
      <c r="C15" s="66"/>
      <c r="D15" s="70"/>
    </row>
    <row r="16" spans="1:4" ht="92.4" customHeight="1">
      <c r="A16" s="64" t="s">
        <v>37</v>
      </c>
      <c r="B16" s="71"/>
      <c r="C16" s="72" t="s">
        <v>38</v>
      </c>
      <c r="D16" s="73" t="str">
        <f>IF(SUM(D10,D12,D14)=0,"",(SUM(D10,D12,D14)))</f>
        <v/>
      </c>
    </row>
    <row r="17" spans="1:4" ht="133.19999999999999">
      <c r="A17" s="74" t="s">
        <v>39</v>
      </c>
      <c r="B17" s="75" t="s">
        <v>40</v>
      </c>
      <c r="C17" s="76"/>
      <c r="D17" s="77"/>
    </row>
  </sheetData>
  <sheetProtection sheet="1" objects="1" scenarios="1"/>
  <mergeCells count="2">
    <mergeCell ref="A1:D1"/>
    <mergeCell ref="A2:D2"/>
  </mergeCells>
  <dataValidations count="1">
    <dataValidation allowBlank="1" showInputMessage="1" showErrorMessage="1" prompt="Le titre de cette feuille de calcul figure dans cette cellule" sqref="A1"/>
  </dataValidations>
  <pageMargins left="0" right="0" top="0.39409448818897608" bottom="0.39409448818897608" header="0" footer="0"/>
  <headerFooter>
    <oddHeader>&amp;C&amp;A</oddHeader>
    <oddFooter>&amp;CPage &amp;P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J17"/>
  <sheetViews>
    <sheetView workbookViewId="0"/>
  </sheetViews>
  <sheetFormatPr baseColWidth="10" defaultRowHeight="14.1"/>
  <cols>
    <col min="1" max="1" width="37" style="15" customWidth="1"/>
    <col min="2" max="2" width="31.59765625" style="15" customWidth="1"/>
    <col min="3" max="3" width="24.19921875" style="15" customWidth="1"/>
    <col min="4" max="4" width="19.5" style="15" customWidth="1"/>
    <col min="5" max="1024" width="11" style="15" customWidth="1"/>
    <col min="1025" max="1025" width="11.19921875" customWidth="1"/>
  </cols>
  <sheetData>
    <row r="1" spans="1:4" ht="32.4">
      <c r="A1" s="78" t="s">
        <v>25</v>
      </c>
      <c r="B1" s="78"/>
      <c r="C1" s="78"/>
      <c r="D1" s="78"/>
    </row>
    <row r="2" spans="1:4" ht="32.4">
      <c r="A2" s="79" t="s">
        <v>26</v>
      </c>
      <c r="B2" s="79"/>
      <c r="C2" s="79"/>
      <c r="D2" s="79"/>
    </row>
    <row r="3" spans="1:4" ht="13.8">
      <c r="A3" s="16" t="s">
        <v>27</v>
      </c>
      <c r="C3" s="17" t="s">
        <v>3</v>
      </c>
      <c r="D3" s="61">
        <f>intro!D3</f>
        <v>43280</v>
      </c>
    </row>
    <row r="4" spans="1:4" ht="13.8">
      <c r="A4" s="43" t="s">
        <v>28</v>
      </c>
      <c r="C4" s="17" t="s">
        <v>2</v>
      </c>
      <c r="D4" s="18"/>
    </row>
    <row r="5" spans="1:4" ht="13.8">
      <c r="A5" s="44" t="s">
        <v>29</v>
      </c>
      <c r="B5" s="7"/>
      <c r="C5" s="20" t="s">
        <v>4</v>
      </c>
      <c r="D5" s="24">
        <f>intro!B4</f>
        <v>0</v>
      </c>
    </row>
    <row r="6" spans="1:4" ht="13.8">
      <c r="A6" s="44" t="s">
        <v>30</v>
      </c>
      <c r="B6" s="7"/>
      <c r="C6" s="20" t="s">
        <v>5</v>
      </c>
      <c r="D6" s="24">
        <f>intro!B5</f>
        <v>0</v>
      </c>
    </row>
    <row r="7" spans="1:4" ht="13.8">
      <c r="A7" s="44"/>
      <c r="B7" s="62"/>
      <c r="C7" s="20" t="s">
        <v>6</v>
      </c>
      <c r="D7" s="24">
        <f>intro!B6</f>
        <v>0</v>
      </c>
    </row>
    <row r="8" spans="1:4" ht="13.8">
      <c r="A8" s="44"/>
      <c r="B8" s="62"/>
      <c r="C8" s="62"/>
      <c r="D8" s="63"/>
    </row>
    <row r="9" spans="1:4" ht="13.8">
      <c r="A9" s="16"/>
      <c r="D9" s="18"/>
    </row>
    <row r="10" spans="1:4" ht="92.4" customHeight="1">
      <c r="A10" s="64" t="s">
        <v>31</v>
      </c>
      <c r="B10" s="65"/>
      <c r="C10" s="66" t="s">
        <v>32</v>
      </c>
      <c r="D10" s="67"/>
    </row>
    <row r="11" spans="1:4" ht="13.8">
      <c r="A11" s="16"/>
      <c r="B11" s="68"/>
      <c r="D11" s="18"/>
    </row>
    <row r="12" spans="1:4" ht="85.2" customHeight="1">
      <c r="A12" s="64" t="s">
        <v>33</v>
      </c>
      <c r="B12" s="65"/>
      <c r="C12" s="66" t="s">
        <v>34</v>
      </c>
      <c r="D12" s="67"/>
    </row>
    <row r="13" spans="1:4" ht="17.100000000000001" customHeight="1">
      <c r="A13" s="64"/>
      <c r="B13" s="66"/>
      <c r="C13" s="66"/>
      <c r="D13" s="69"/>
    </row>
    <row r="14" spans="1:4" ht="85.2" customHeight="1">
      <c r="A14" s="64" t="s">
        <v>35</v>
      </c>
      <c r="B14" s="65"/>
      <c r="C14" s="66" t="s">
        <v>36</v>
      </c>
      <c r="D14" s="67"/>
    </row>
    <row r="15" spans="1:4" ht="13.8">
      <c r="A15" s="64"/>
      <c r="B15" s="66"/>
      <c r="C15" s="66"/>
      <c r="D15" s="70"/>
    </row>
    <row r="16" spans="1:4" ht="92.4" customHeight="1">
      <c r="A16" s="64" t="s">
        <v>37</v>
      </c>
      <c r="B16" s="71"/>
      <c r="C16" s="72" t="s">
        <v>38</v>
      </c>
      <c r="D16" s="73" t="str">
        <f>IF(SUM(D10,D12,D14)=0,"",(SUM(D10,D12,D14)))</f>
        <v/>
      </c>
    </row>
    <row r="17" spans="1:4" ht="133.19999999999999">
      <c r="A17" s="74" t="s">
        <v>39</v>
      </c>
      <c r="B17" s="75" t="s">
        <v>40</v>
      </c>
      <c r="C17" s="76"/>
      <c r="D17" s="77"/>
    </row>
  </sheetData>
  <sheetProtection sheet="1" objects="1" scenarios="1"/>
  <mergeCells count="2">
    <mergeCell ref="A1:D1"/>
    <mergeCell ref="A2:D2"/>
  </mergeCells>
  <dataValidations count="1">
    <dataValidation allowBlank="1" showInputMessage="1" showErrorMessage="1" prompt="Le titre de cette feuille de calcul figure dans cette cellule" sqref="A1"/>
  </dataValidations>
  <pageMargins left="0" right="0" top="0.39409448818897608" bottom="0.39409448818897608" header="0" footer="0"/>
  <headerFooter>
    <oddHeader>&amp;C&amp;A</oddHeader>
    <oddFooter>&amp;CPage &amp;P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J17"/>
  <sheetViews>
    <sheetView workbookViewId="0"/>
  </sheetViews>
  <sheetFormatPr baseColWidth="10" defaultRowHeight="14.1"/>
  <cols>
    <col min="1" max="1" width="37" style="15" customWidth="1"/>
    <col min="2" max="2" width="31.59765625" style="15" customWidth="1"/>
    <col min="3" max="3" width="24.19921875" style="15" customWidth="1"/>
    <col min="4" max="4" width="19.5" style="15" customWidth="1"/>
    <col min="5" max="1024" width="11" style="15" customWidth="1"/>
    <col min="1025" max="1025" width="11.19921875" customWidth="1"/>
  </cols>
  <sheetData>
    <row r="1" spans="1:4" ht="32.4">
      <c r="A1" s="78" t="s">
        <v>25</v>
      </c>
      <c r="B1" s="78"/>
      <c r="C1" s="78"/>
      <c r="D1" s="78"/>
    </row>
    <row r="2" spans="1:4" ht="32.4">
      <c r="A2" s="79" t="s">
        <v>26</v>
      </c>
      <c r="B2" s="79"/>
      <c r="C2" s="79"/>
      <c r="D2" s="79"/>
    </row>
    <row r="3" spans="1:4" ht="13.8">
      <c r="A3" s="16" t="s">
        <v>27</v>
      </c>
      <c r="C3" s="17" t="s">
        <v>3</v>
      </c>
      <c r="D3" s="61">
        <f>intro!D3</f>
        <v>43280</v>
      </c>
    </row>
    <row r="4" spans="1:4" ht="13.8">
      <c r="A4" s="43" t="s">
        <v>28</v>
      </c>
      <c r="C4" s="17" t="s">
        <v>2</v>
      </c>
      <c r="D4" s="18"/>
    </row>
    <row r="5" spans="1:4" ht="13.8">
      <c r="A5" s="44" t="s">
        <v>29</v>
      </c>
      <c r="B5" s="7"/>
      <c r="C5" s="20" t="s">
        <v>4</v>
      </c>
      <c r="D5" s="24">
        <f>intro!B4</f>
        <v>0</v>
      </c>
    </row>
    <row r="6" spans="1:4" ht="13.8">
      <c r="A6" s="44" t="s">
        <v>30</v>
      </c>
      <c r="B6" s="7"/>
      <c r="C6" s="20" t="s">
        <v>5</v>
      </c>
      <c r="D6" s="24">
        <f>intro!B5</f>
        <v>0</v>
      </c>
    </row>
    <row r="7" spans="1:4" ht="13.8">
      <c r="A7" s="44"/>
      <c r="B7" s="62"/>
      <c r="C7" s="20" t="s">
        <v>6</v>
      </c>
      <c r="D7" s="24">
        <f>intro!B6</f>
        <v>0</v>
      </c>
    </row>
    <row r="8" spans="1:4" ht="13.8">
      <c r="A8" s="44"/>
      <c r="B8" s="62"/>
      <c r="C8" s="62"/>
      <c r="D8" s="63"/>
    </row>
    <row r="9" spans="1:4" ht="13.8">
      <c r="A9" s="16"/>
      <c r="D9" s="18"/>
    </row>
    <row r="10" spans="1:4" ht="92.4" customHeight="1">
      <c r="A10" s="64" t="s">
        <v>31</v>
      </c>
      <c r="B10" s="65"/>
      <c r="C10" s="66" t="s">
        <v>32</v>
      </c>
      <c r="D10" s="67"/>
    </row>
    <row r="11" spans="1:4" ht="13.8">
      <c r="A11" s="16"/>
      <c r="B11" s="68"/>
      <c r="D11" s="18"/>
    </row>
    <row r="12" spans="1:4" ht="85.2" customHeight="1">
      <c r="A12" s="64" t="s">
        <v>33</v>
      </c>
      <c r="B12" s="65"/>
      <c r="C12" s="66" t="s">
        <v>34</v>
      </c>
      <c r="D12" s="67"/>
    </row>
    <row r="13" spans="1:4" ht="17.100000000000001" customHeight="1">
      <c r="A13" s="64"/>
      <c r="B13" s="66"/>
      <c r="C13" s="66"/>
      <c r="D13" s="69"/>
    </row>
    <row r="14" spans="1:4" ht="85.2" customHeight="1">
      <c r="A14" s="64" t="s">
        <v>35</v>
      </c>
      <c r="B14" s="65"/>
      <c r="C14" s="66" t="s">
        <v>36</v>
      </c>
      <c r="D14" s="67"/>
    </row>
    <row r="15" spans="1:4" ht="13.8">
      <c r="A15" s="64"/>
      <c r="B15" s="66"/>
      <c r="C15" s="66"/>
      <c r="D15" s="70"/>
    </row>
    <row r="16" spans="1:4" ht="92.4" customHeight="1">
      <c r="A16" s="64" t="s">
        <v>37</v>
      </c>
      <c r="B16" s="71"/>
      <c r="C16" s="72" t="s">
        <v>38</v>
      </c>
      <c r="D16" s="73" t="str">
        <f>IF(SUM(D10,D12,D14)=0,"",(SUM(D10,D12,D14)))</f>
        <v/>
      </c>
    </row>
    <row r="17" spans="1:4" ht="133.19999999999999">
      <c r="A17" s="74" t="s">
        <v>39</v>
      </c>
      <c r="B17" s="75" t="s">
        <v>40</v>
      </c>
      <c r="C17" s="76"/>
      <c r="D17" s="77"/>
    </row>
  </sheetData>
  <sheetProtection sheet="1" objects="1" scenarios="1"/>
  <mergeCells count="2">
    <mergeCell ref="A1:D1"/>
    <mergeCell ref="A2:D2"/>
  </mergeCells>
  <dataValidations count="1">
    <dataValidation allowBlank="1" showInputMessage="1" showErrorMessage="1" prompt="Le titre de cette feuille de calcul figure dans cette cellule" sqref="A1"/>
  </dataValidations>
  <pageMargins left="0" right="0" top="0.39409448818897608" bottom="0.39409448818897608" header="0" footer="0"/>
  <headerFooter>
    <oddHeader>&amp;C&amp;A</oddHeader>
    <oddFooter>&amp;CPage &amp;P</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J17"/>
  <sheetViews>
    <sheetView workbookViewId="0"/>
  </sheetViews>
  <sheetFormatPr baseColWidth="10" defaultRowHeight="14.1"/>
  <cols>
    <col min="1" max="1" width="37" style="15" customWidth="1"/>
    <col min="2" max="2" width="31.59765625" style="15" customWidth="1"/>
    <col min="3" max="3" width="24.19921875" style="15" customWidth="1"/>
    <col min="4" max="4" width="19.5" style="15" customWidth="1"/>
    <col min="5" max="1024" width="11" style="15" customWidth="1"/>
    <col min="1025" max="1025" width="11.19921875" customWidth="1"/>
  </cols>
  <sheetData>
    <row r="1" spans="1:4" ht="32.4">
      <c r="A1" s="78" t="s">
        <v>25</v>
      </c>
      <c r="B1" s="78"/>
      <c r="C1" s="78"/>
      <c r="D1" s="78"/>
    </row>
    <row r="2" spans="1:4" ht="32.4">
      <c r="A2" s="79" t="s">
        <v>26</v>
      </c>
      <c r="B2" s="79"/>
      <c r="C2" s="79"/>
      <c r="D2" s="79"/>
    </row>
    <row r="3" spans="1:4" ht="13.8">
      <c r="A3" s="16" t="s">
        <v>27</v>
      </c>
      <c r="C3" s="17" t="s">
        <v>3</v>
      </c>
      <c r="D3" s="61">
        <f>intro!D3</f>
        <v>43280</v>
      </c>
    </row>
    <row r="4" spans="1:4" ht="13.8">
      <c r="A4" s="43" t="s">
        <v>28</v>
      </c>
      <c r="C4" s="17" t="s">
        <v>2</v>
      </c>
      <c r="D4" s="18"/>
    </row>
    <row r="5" spans="1:4" ht="13.8">
      <c r="A5" s="44" t="s">
        <v>29</v>
      </c>
      <c r="B5" s="7"/>
      <c r="C5" s="20" t="s">
        <v>4</v>
      </c>
      <c r="D5" s="24">
        <f>intro!B4</f>
        <v>0</v>
      </c>
    </row>
    <row r="6" spans="1:4" ht="13.8">
      <c r="A6" s="44" t="s">
        <v>30</v>
      </c>
      <c r="B6" s="7"/>
      <c r="C6" s="20" t="s">
        <v>5</v>
      </c>
      <c r="D6" s="24">
        <f>intro!B5</f>
        <v>0</v>
      </c>
    </row>
    <row r="7" spans="1:4" ht="13.8">
      <c r="A7" s="44"/>
      <c r="B7" s="62"/>
      <c r="C7" s="20" t="s">
        <v>6</v>
      </c>
      <c r="D7" s="24">
        <f>intro!B6</f>
        <v>0</v>
      </c>
    </row>
    <row r="8" spans="1:4" ht="13.8">
      <c r="A8" s="44"/>
      <c r="B8" s="62"/>
      <c r="C8" s="62"/>
      <c r="D8" s="63"/>
    </row>
    <row r="9" spans="1:4" ht="13.8">
      <c r="A9" s="16"/>
      <c r="D9" s="18"/>
    </row>
    <row r="10" spans="1:4" ht="92.4" customHeight="1">
      <c r="A10" s="64" t="s">
        <v>31</v>
      </c>
      <c r="B10" s="65"/>
      <c r="C10" s="66" t="s">
        <v>32</v>
      </c>
      <c r="D10" s="67"/>
    </row>
    <row r="11" spans="1:4" ht="13.8">
      <c r="A11" s="16"/>
      <c r="B11" s="68"/>
      <c r="D11" s="18"/>
    </row>
    <row r="12" spans="1:4" ht="85.2" customHeight="1">
      <c r="A12" s="64" t="s">
        <v>33</v>
      </c>
      <c r="B12" s="65"/>
      <c r="C12" s="66" t="s">
        <v>34</v>
      </c>
      <c r="D12" s="67"/>
    </row>
    <row r="13" spans="1:4" ht="17.100000000000001" customHeight="1">
      <c r="A13" s="64"/>
      <c r="B13" s="66"/>
      <c r="C13" s="66"/>
      <c r="D13" s="69"/>
    </row>
    <row r="14" spans="1:4" ht="85.2" customHeight="1">
      <c r="A14" s="64" t="s">
        <v>35</v>
      </c>
      <c r="B14" s="65"/>
      <c r="C14" s="66" t="s">
        <v>36</v>
      </c>
      <c r="D14" s="67"/>
    </row>
    <row r="15" spans="1:4" ht="13.8">
      <c r="A15" s="64"/>
      <c r="B15" s="66"/>
      <c r="C15" s="66"/>
      <c r="D15" s="70"/>
    </row>
    <row r="16" spans="1:4" ht="92.4" customHeight="1">
      <c r="A16" s="64" t="s">
        <v>37</v>
      </c>
      <c r="B16" s="71"/>
      <c r="C16" s="72" t="s">
        <v>38</v>
      </c>
      <c r="D16" s="73" t="str">
        <f>IF(SUM(D10,D12,D14)=0,"",(SUM(D10,D12,D14)))</f>
        <v/>
      </c>
    </row>
    <row r="17" spans="1:4" ht="133.19999999999999">
      <c r="A17" s="74" t="s">
        <v>39</v>
      </c>
      <c r="B17" s="75" t="s">
        <v>40</v>
      </c>
      <c r="C17" s="76"/>
      <c r="D17" s="77"/>
    </row>
  </sheetData>
  <sheetProtection sheet="1" objects="1" scenarios="1"/>
  <mergeCells count="2">
    <mergeCell ref="A1:D1"/>
    <mergeCell ref="A2:D2"/>
  </mergeCells>
  <dataValidations count="1">
    <dataValidation allowBlank="1" showInputMessage="1" showErrorMessage="1" prompt="Le titre de cette feuille de calcul figure dans cette cellule" sqref="A1"/>
  </dataValidations>
  <pageMargins left="0" right="0" top="0.39409448818897608" bottom="0.39409448818897608" header="0" footer="0"/>
  <headerFooter>
    <oddHeader>&amp;C&amp;A</oddHeader>
    <oddFooter>&amp;CPage &amp;P</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J17"/>
  <sheetViews>
    <sheetView workbookViewId="0"/>
  </sheetViews>
  <sheetFormatPr baseColWidth="10" defaultRowHeight="14.1"/>
  <cols>
    <col min="1" max="1" width="37" style="15" customWidth="1"/>
    <col min="2" max="2" width="31.59765625" style="15" customWidth="1"/>
    <col min="3" max="3" width="24.19921875" style="15" customWidth="1"/>
    <col min="4" max="4" width="19.5" style="15" customWidth="1"/>
    <col min="5" max="1024" width="11" style="15" customWidth="1"/>
    <col min="1025" max="1025" width="11.19921875" customWidth="1"/>
  </cols>
  <sheetData>
    <row r="1" spans="1:4" ht="32.4">
      <c r="A1" s="78" t="s">
        <v>25</v>
      </c>
      <c r="B1" s="78"/>
      <c r="C1" s="78"/>
      <c r="D1" s="78"/>
    </row>
    <row r="2" spans="1:4" ht="32.4">
      <c r="A2" s="79" t="s">
        <v>26</v>
      </c>
      <c r="B2" s="79"/>
      <c r="C2" s="79"/>
      <c r="D2" s="79"/>
    </row>
    <row r="3" spans="1:4" ht="13.8">
      <c r="A3" s="16" t="s">
        <v>27</v>
      </c>
      <c r="C3" s="17" t="s">
        <v>3</v>
      </c>
      <c r="D3" s="61">
        <f>intro!D3</f>
        <v>43280</v>
      </c>
    </row>
    <row r="4" spans="1:4" ht="13.8">
      <c r="A4" s="43" t="s">
        <v>28</v>
      </c>
      <c r="C4" s="17" t="s">
        <v>2</v>
      </c>
      <c r="D4" s="18"/>
    </row>
    <row r="5" spans="1:4" ht="13.8">
      <c r="A5" s="44" t="s">
        <v>29</v>
      </c>
      <c r="B5" s="7"/>
      <c r="C5" s="20" t="s">
        <v>4</v>
      </c>
      <c r="D5" s="24">
        <f>intro!B4</f>
        <v>0</v>
      </c>
    </row>
    <row r="6" spans="1:4" ht="13.8">
      <c r="A6" s="44" t="s">
        <v>30</v>
      </c>
      <c r="B6" s="7"/>
      <c r="C6" s="20" t="s">
        <v>5</v>
      </c>
      <c r="D6" s="24">
        <f>intro!B5</f>
        <v>0</v>
      </c>
    </row>
    <row r="7" spans="1:4" ht="13.8">
      <c r="A7" s="44"/>
      <c r="B7" s="62"/>
      <c r="C7" s="20" t="s">
        <v>6</v>
      </c>
      <c r="D7" s="24">
        <f>intro!B6</f>
        <v>0</v>
      </c>
    </row>
    <row r="8" spans="1:4" ht="13.8">
      <c r="A8" s="44"/>
      <c r="B8" s="62"/>
      <c r="C8" s="62"/>
      <c r="D8" s="63"/>
    </row>
    <row r="9" spans="1:4" ht="13.8">
      <c r="A9" s="16"/>
      <c r="D9" s="18"/>
    </row>
    <row r="10" spans="1:4" ht="92.4" customHeight="1">
      <c r="A10" s="64" t="s">
        <v>31</v>
      </c>
      <c r="B10" s="65"/>
      <c r="C10" s="66" t="s">
        <v>32</v>
      </c>
      <c r="D10" s="67"/>
    </row>
    <row r="11" spans="1:4" ht="13.8">
      <c r="A11" s="16"/>
      <c r="B11" s="68"/>
      <c r="D11" s="18"/>
    </row>
    <row r="12" spans="1:4" ht="85.2" customHeight="1">
      <c r="A12" s="64" t="s">
        <v>33</v>
      </c>
      <c r="B12" s="65"/>
      <c r="C12" s="66" t="s">
        <v>34</v>
      </c>
      <c r="D12" s="67"/>
    </row>
    <row r="13" spans="1:4" ht="17.100000000000001" customHeight="1">
      <c r="A13" s="64"/>
      <c r="B13" s="66"/>
      <c r="C13" s="66"/>
      <c r="D13" s="69"/>
    </row>
    <row r="14" spans="1:4" ht="85.2" customHeight="1">
      <c r="A14" s="64" t="s">
        <v>35</v>
      </c>
      <c r="B14" s="65"/>
      <c r="C14" s="66" t="s">
        <v>36</v>
      </c>
      <c r="D14" s="67"/>
    </row>
    <row r="15" spans="1:4" ht="13.8">
      <c r="A15" s="64"/>
      <c r="B15" s="66"/>
      <c r="C15" s="66"/>
      <c r="D15" s="70"/>
    </row>
    <row r="16" spans="1:4" ht="92.4" customHeight="1">
      <c r="A16" s="64" t="s">
        <v>37</v>
      </c>
      <c r="B16" s="71"/>
      <c r="C16" s="72" t="s">
        <v>38</v>
      </c>
      <c r="D16" s="73" t="str">
        <f>IF(SUM(D10,D12,D14)=0,"",(SUM(D10,D12,D14)))</f>
        <v/>
      </c>
    </row>
    <row r="17" spans="1:4" ht="133.19999999999999">
      <c r="A17" s="74" t="s">
        <v>39</v>
      </c>
      <c r="B17" s="75" t="s">
        <v>40</v>
      </c>
      <c r="C17" s="76"/>
      <c r="D17" s="77"/>
    </row>
  </sheetData>
  <sheetProtection sheet="1" objects="1" scenarios="1"/>
  <mergeCells count="2">
    <mergeCell ref="A1:D1"/>
    <mergeCell ref="A2:D2"/>
  </mergeCells>
  <dataValidations count="1">
    <dataValidation allowBlank="1" showInputMessage="1" showErrorMessage="1" prompt="Le titre de cette feuille de calcul figure dans cette cellule" sqref="A1"/>
  </dataValidations>
  <pageMargins left="0" right="0" top="0.39409448818897608" bottom="0.39409448818897608" header="0" footer="0"/>
  <headerFooter>
    <oddHeader>&amp;C&amp;A</oddHeader>
    <oddFooter>&amp;CPage &amp;P</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J17"/>
  <sheetViews>
    <sheetView workbookViewId="0"/>
  </sheetViews>
  <sheetFormatPr baseColWidth="10" defaultRowHeight="14.1"/>
  <cols>
    <col min="1" max="1" width="37" style="15" customWidth="1"/>
    <col min="2" max="2" width="31.59765625" style="15" customWidth="1"/>
    <col min="3" max="3" width="24.19921875" style="15" customWidth="1"/>
    <col min="4" max="4" width="19.5" style="15" customWidth="1"/>
    <col min="5" max="1024" width="11" style="15" customWidth="1"/>
    <col min="1025" max="1025" width="11.19921875" customWidth="1"/>
  </cols>
  <sheetData>
    <row r="1" spans="1:4" ht="32.4">
      <c r="A1" s="78" t="s">
        <v>25</v>
      </c>
      <c r="B1" s="78"/>
      <c r="C1" s="78"/>
      <c r="D1" s="78"/>
    </row>
    <row r="2" spans="1:4" ht="32.4">
      <c r="A2" s="79" t="s">
        <v>26</v>
      </c>
      <c r="B2" s="79"/>
      <c r="C2" s="79"/>
      <c r="D2" s="79"/>
    </row>
    <row r="3" spans="1:4" ht="13.8">
      <c r="A3" s="16" t="s">
        <v>27</v>
      </c>
      <c r="C3" s="17" t="s">
        <v>3</v>
      </c>
      <c r="D3" s="61">
        <f>intro!D3</f>
        <v>43280</v>
      </c>
    </row>
    <row r="4" spans="1:4" ht="13.8">
      <c r="A4" s="43" t="s">
        <v>28</v>
      </c>
      <c r="C4" s="17" t="s">
        <v>2</v>
      </c>
      <c r="D4" s="18"/>
    </row>
    <row r="5" spans="1:4" ht="13.8">
      <c r="A5" s="44" t="s">
        <v>29</v>
      </c>
      <c r="B5" s="7"/>
      <c r="C5" s="20" t="s">
        <v>4</v>
      </c>
      <c r="D5" s="24">
        <f>intro!B4</f>
        <v>0</v>
      </c>
    </row>
    <row r="6" spans="1:4" ht="13.8">
      <c r="A6" s="44" t="s">
        <v>30</v>
      </c>
      <c r="B6" s="7"/>
      <c r="C6" s="20" t="s">
        <v>5</v>
      </c>
      <c r="D6" s="24">
        <f>intro!B5</f>
        <v>0</v>
      </c>
    </row>
    <row r="7" spans="1:4" ht="13.8">
      <c r="A7" s="44"/>
      <c r="B7" s="62"/>
      <c r="C7" s="20" t="s">
        <v>6</v>
      </c>
      <c r="D7" s="24">
        <f>intro!B6</f>
        <v>0</v>
      </c>
    </row>
    <row r="8" spans="1:4" ht="13.8">
      <c r="A8" s="44"/>
      <c r="B8" s="62"/>
      <c r="C8" s="62"/>
      <c r="D8" s="63"/>
    </row>
    <row r="9" spans="1:4" ht="13.8">
      <c r="A9" s="16"/>
      <c r="D9" s="18"/>
    </row>
    <row r="10" spans="1:4" ht="92.4" customHeight="1">
      <c r="A10" s="64" t="s">
        <v>31</v>
      </c>
      <c r="B10" s="65"/>
      <c r="C10" s="66" t="s">
        <v>32</v>
      </c>
      <c r="D10" s="67"/>
    </row>
    <row r="11" spans="1:4" ht="13.8">
      <c r="A11" s="16"/>
      <c r="B11" s="68"/>
      <c r="D11" s="18"/>
    </row>
    <row r="12" spans="1:4" ht="85.2" customHeight="1">
      <c r="A12" s="64" t="s">
        <v>33</v>
      </c>
      <c r="B12" s="65"/>
      <c r="C12" s="66" t="s">
        <v>34</v>
      </c>
      <c r="D12" s="67"/>
    </row>
    <row r="13" spans="1:4" ht="17.100000000000001" customHeight="1">
      <c r="A13" s="64"/>
      <c r="B13" s="66"/>
      <c r="C13" s="66"/>
      <c r="D13" s="69"/>
    </row>
    <row r="14" spans="1:4" ht="85.2" customHeight="1">
      <c r="A14" s="64" t="s">
        <v>35</v>
      </c>
      <c r="B14" s="65"/>
      <c r="C14" s="66" t="s">
        <v>36</v>
      </c>
      <c r="D14" s="67"/>
    </row>
    <row r="15" spans="1:4" ht="13.8">
      <c r="A15" s="64"/>
      <c r="B15" s="66"/>
      <c r="C15" s="66"/>
      <c r="D15" s="70"/>
    </row>
    <row r="16" spans="1:4" ht="92.4" customHeight="1">
      <c r="A16" s="64" t="s">
        <v>37</v>
      </c>
      <c r="B16" s="71"/>
      <c r="C16" s="72" t="s">
        <v>38</v>
      </c>
      <c r="D16" s="73" t="str">
        <f>IF(SUM(D10,D12,D14)=0,"",(SUM(D10,D12,D14)))</f>
        <v/>
      </c>
    </row>
    <row r="17" spans="1:4" ht="133.19999999999999">
      <c r="A17" s="74" t="s">
        <v>39</v>
      </c>
      <c r="B17" s="75" t="s">
        <v>40</v>
      </c>
      <c r="C17" s="76"/>
      <c r="D17" s="77"/>
    </row>
  </sheetData>
  <sheetProtection sheet="1" objects="1" scenarios="1"/>
  <mergeCells count="2">
    <mergeCell ref="A1:D1"/>
    <mergeCell ref="A2:D2"/>
  </mergeCells>
  <dataValidations count="1">
    <dataValidation allowBlank="1" showInputMessage="1" showErrorMessage="1" prompt="Le titre de cette feuille de calcul figure dans cette cellule" sqref="A1"/>
  </dataValidations>
  <pageMargins left="0" right="0" top="0.39409448818897608" bottom="0.39409448818897608" header="0" footer="0"/>
  <headerFooter>
    <oddHeader>&amp;C&amp;A</oddHeader>
    <oddFooter>&amp;CPage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J1048576"/>
  <sheetViews>
    <sheetView workbookViewId="0"/>
  </sheetViews>
  <sheetFormatPr baseColWidth="10" defaultRowHeight="30" customHeight="1"/>
  <cols>
    <col min="1" max="1" width="4.296875" style="15" customWidth="1"/>
    <col min="2" max="2" width="17.8984375" style="15" customWidth="1"/>
    <col min="3" max="4" width="16.8984375" style="15" customWidth="1"/>
    <col min="5" max="6" width="12.69921875" style="15" customWidth="1"/>
    <col min="7" max="7" width="14.09765625" style="15" customWidth="1"/>
    <col min="8" max="8" width="41.59765625" style="15" customWidth="1"/>
    <col min="9" max="9" width="41.5" style="42" customWidth="1"/>
    <col min="10" max="1024" width="9" style="15" customWidth="1"/>
    <col min="1025" max="1025" width="11.19921875" customWidth="1"/>
  </cols>
  <sheetData>
    <row r="1" spans="1:9" ht="30" customHeight="1">
      <c r="A1" s="12" t="s">
        <v>7</v>
      </c>
      <c r="B1" s="12"/>
      <c r="C1" s="12"/>
      <c r="D1" s="12"/>
      <c r="E1" s="12"/>
      <c r="F1" s="12"/>
      <c r="G1" s="12"/>
      <c r="H1" s="12"/>
      <c r="I1" s="14"/>
    </row>
    <row r="2" spans="1:9" ht="30" customHeight="1">
      <c r="A2" s="13" t="s">
        <v>1</v>
      </c>
      <c r="B2" s="13"/>
      <c r="C2" s="13"/>
      <c r="D2" s="13"/>
      <c r="E2" s="13"/>
      <c r="F2" s="13"/>
      <c r="G2" s="13"/>
      <c r="H2" s="13"/>
      <c r="I2" s="14"/>
    </row>
    <row r="3" spans="1:9" ht="30" customHeight="1">
      <c r="A3" s="16"/>
      <c r="B3" s="17" t="s">
        <v>2</v>
      </c>
      <c r="C3" s="17"/>
      <c r="D3" s="17"/>
      <c r="E3" s="17"/>
      <c r="F3" s="17"/>
      <c r="H3" s="18"/>
      <c r="I3" s="19"/>
    </row>
    <row r="4" spans="1:9" ht="13.8">
      <c r="A4" s="16"/>
      <c r="B4" s="20" t="s">
        <v>4</v>
      </c>
      <c r="C4" s="20"/>
      <c r="D4" s="21">
        <f>intro!B4</f>
        <v>0</v>
      </c>
      <c r="F4" s="22" t="s">
        <v>3</v>
      </c>
      <c r="G4" s="23">
        <f>intro!D3</f>
        <v>43280</v>
      </c>
      <c r="H4" s="18"/>
      <c r="I4" s="19"/>
    </row>
    <row r="5" spans="1:9" ht="13.8">
      <c r="A5" s="16"/>
      <c r="B5" s="20" t="s">
        <v>5</v>
      </c>
      <c r="C5" s="20"/>
      <c r="D5" s="24">
        <f>intro!B5</f>
        <v>0</v>
      </c>
      <c r="H5" s="18"/>
      <c r="I5" s="19"/>
    </row>
    <row r="6" spans="1:9" ht="13.8">
      <c r="A6" s="16"/>
      <c r="B6" s="20" t="s">
        <v>6</v>
      </c>
      <c r="C6" s="20"/>
      <c r="D6" s="24">
        <f>intro!B6</f>
        <v>0</v>
      </c>
      <c r="H6" s="18"/>
      <c r="I6" s="19"/>
    </row>
    <row r="7" spans="1:9" ht="13.8">
      <c r="A7" s="16"/>
      <c r="B7" s="22"/>
      <c r="C7" s="22"/>
      <c r="H7" s="18"/>
      <c r="I7" s="19"/>
    </row>
    <row r="8" spans="1:9" s="15" customFormat="1" ht="30" customHeight="1">
      <c r="A8" s="25"/>
      <c r="B8" s="26" t="s">
        <v>8</v>
      </c>
      <c r="C8" s="26" t="s">
        <v>9</v>
      </c>
      <c r="D8" s="27" t="s">
        <v>10</v>
      </c>
      <c r="E8" s="28" t="s">
        <v>11</v>
      </c>
      <c r="F8" s="28" t="s">
        <v>12</v>
      </c>
      <c r="G8" s="29" t="s">
        <v>13</v>
      </c>
      <c r="H8" s="30" t="s">
        <v>14</v>
      </c>
    </row>
    <row r="9" spans="1:9" s="15" customFormat="1" ht="30" customHeight="1">
      <c r="A9" s="31">
        <v>1</v>
      </c>
      <c r="B9" s="32" t="str">
        <f>IF(ISBLANK(FicheCandidat1!B5),"",FicheCandidat1!B5)</f>
        <v/>
      </c>
      <c r="C9" s="32" t="str">
        <f>IF(ISBLANK(FicheCandidat1!B6),"",FicheCandidat1!B6)</f>
        <v/>
      </c>
      <c r="D9" s="33" t="str">
        <f>IF(ISBLANK(FicheCandidat1!D10),"",FicheCandidat1!D10)</f>
        <v/>
      </c>
      <c r="E9" s="33" t="str">
        <f>IF(ISBLANK(FicheCandidat1!D12),"",FicheCandidat1!D12)</f>
        <v/>
      </c>
      <c r="F9" s="33" t="str">
        <f>IF(ISBLANK(FicheCandidat1!D14),"",FicheCandidat1!D14)</f>
        <v/>
      </c>
      <c r="G9" s="34" t="str">
        <f>FicheCandidat1!D16</f>
        <v/>
      </c>
      <c r="H9" s="35" t="str">
        <f>IF(ISBLANK(FicheCandidat1!B16),"",FicheCandidat1!B16)</f>
        <v/>
      </c>
    </row>
    <row r="10" spans="1:9" s="15" customFormat="1" ht="30" customHeight="1">
      <c r="A10" s="31">
        <v>2</v>
      </c>
      <c r="B10" s="36" t="str">
        <f>IF(ISBLANK(FicheCandidat2!B5),"",FicheCandidat2!B5)</f>
        <v/>
      </c>
      <c r="C10" s="36" t="str">
        <f>IF(ISBLANK(FicheCandidat2!B6),"",FicheCandidat2!B6)</f>
        <v/>
      </c>
      <c r="D10" s="33" t="str">
        <f>IF(ISBLANK(FicheCandidat2!D10),"",FicheCandidat2!D10)</f>
        <v/>
      </c>
      <c r="E10" s="33" t="str">
        <f>IF(ISBLANK(FicheCandidat2!D12),"",FicheCandidat2!D12)</f>
        <v/>
      </c>
      <c r="F10" s="33" t="str">
        <f>IF(ISBLANK(FicheCandidat2!D14),"",FicheCandidat2!D14)</f>
        <v/>
      </c>
      <c r="G10" s="34" t="str">
        <f>FicheCandidat2!D16</f>
        <v/>
      </c>
      <c r="H10" s="36" t="str">
        <f>IF(ISBLANK(FicheCandidat2!B16),"",FicheCandidat2!B16)</f>
        <v/>
      </c>
    </row>
    <row r="11" spans="1:9" s="15" customFormat="1" ht="30" customHeight="1">
      <c r="A11" s="31">
        <v>3</v>
      </c>
      <c r="B11" s="36" t="str">
        <f>IF(ISBLANK(FicheCandidat3!B5),"",FicheCandidat3!B5)</f>
        <v/>
      </c>
      <c r="C11" s="36" t="str">
        <f>IF(ISBLANK(FicheCandidat3!B6),"",FicheCandidat3!B6)</f>
        <v/>
      </c>
      <c r="D11" s="33" t="str">
        <f>IF(ISBLANK(FicheCandidat3!D10),"",FicheCandidat3!D10)</f>
        <v/>
      </c>
      <c r="E11" s="33" t="str">
        <f>IF(ISBLANK(FicheCandidat3!D12),"",FicheCandidat3!D12)</f>
        <v/>
      </c>
      <c r="F11" s="33" t="str">
        <f>IF(ISBLANK(FicheCandidat3!D14),"",FicheCandidat3!D14)</f>
        <v/>
      </c>
      <c r="G11" s="34" t="str">
        <f>FicheCandidat3!D16</f>
        <v/>
      </c>
      <c r="H11" s="36" t="str">
        <f>IF(ISBLANK(FicheCandidat3!B16),"",FicheCandidat3!B16)</f>
        <v/>
      </c>
    </row>
    <row r="12" spans="1:9" s="15" customFormat="1" ht="30" customHeight="1">
      <c r="A12" s="31">
        <v>4</v>
      </c>
      <c r="B12" s="36" t="str">
        <f>IF(ISBLANK(FicheCandidat4!B5),"",FicheCandidat4!B5)</f>
        <v/>
      </c>
      <c r="C12" s="36" t="str">
        <f>IF(ISBLANK(FicheCandidat4!B6),"",FicheCandidat4!B6)</f>
        <v/>
      </c>
      <c r="D12" s="33" t="str">
        <f>IF(ISBLANK(FicheCandidat4!D10),"",FicheCandidat4!D10)</f>
        <v/>
      </c>
      <c r="E12" s="33" t="str">
        <f>IF(ISBLANK(FicheCandidat4!D12),"",FicheCandidat4!D12)</f>
        <v/>
      </c>
      <c r="F12" s="33" t="str">
        <f>IF(ISBLANK(FicheCandidat4!D14),"",FicheCandidat4!D14)</f>
        <v/>
      </c>
      <c r="G12" s="34" t="str">
        <f>FicheCandidat4!D16</f>
        <v/>
      </c>
      <c r="H12" s="36" t="str">
        <f>IF(ISBLANK(FicheCandidat4!B16),"",FicheCandidat4!B16)</f>
        <v/>
      </c>
    </row>
    <row r="13" spans="1:9" s="15" customFormat="1" ht="30" customHeight="1">
      <c r="A13" s="31">
        <v>5</v>
      </c>
      <c r="B13" s="36" t="str">
        <f>IF(ISBLANK(FicheCandidat5!B5),"",FicheCandidat5!B5)</f>
        <v/>
      </c>
      <c r="C13" s="36" t="str">
        <f>IF(ISBLANK(FicheCandidat5!B6),"",FicheCandidat5!B6)</f>
        <v/>
      </c>
      <c r="D13" s="33" t="str">
        <f>IF(ISBLANK(FicheCandidat5!D10),"",FicheCandidat5!D10)</f>
        <v/>
      </c>
      <c r="E13" s="33" t="str">
        <f>IF(ISBLANK(FicheCandidat5!D12),"",FicheCandidat5!D12)</f>
        <v/>
      </c>
      <c r="F13" s="33" t="str">
        <f>IF(ISBLANK(FicheCandidat5!D14),"",FicheCandidat5!D14)</f>
        <v/>
      </c>
      <c r="G13" s="34" t="str">
        <f>FicheCandidat5!D16</f>
        <v/>
      </c>
      <c r="H13" s="36" t="str">
        <f>IF(ISBLANK(FicheCandidat5!B16),"",FicheCandidat5!B16)</f>
        <v/>
      </c>
    </row>
    <row r="14" spans="1:9" s="15" customFormat="1" ht="30" customHeight="1">
      <c r="A14" s="31">
        <v>6</v>
      </c>
      <c r="B14" s="36" t="str">
        <f>IF(ISBLANK(FicheCandidat6!B5),"",FicheCandidat6!B5)</f>
        <v/>
      </c>
      <c r="C14" s="36" t="str">
        <f>IF(ISBLANK(FicheCandidat6!B6),"",FicheCandidat6!B6)</f>
        <v/>
      </c>
      <c r="D14" s="33" t="str">
        <f>IF(ISBLANK(FicheCandidat6!D10),"",FicheCandidat6!D10)</f>
        <v/>
      </c>
      <c r="E14" s="33" t="str">
        <f>IF(ISBLANK(FicheCandidat6!D12),"",FicheCandidat6!D12)</f>
        <v/>
      </c>
      <c r="F14" s="33" t="str">
        <f>IF(ISBLANK(FicheCandidat6!D14),"",FicheCandidat6!D14)</f>
        <v/>
      </c>
      <c r="G14" s="34" t="str">
        <f>FicheCandidat6!D16</f>
        <v/>
      </c>
      <c r="H14" s="36" t="str">
        <f>IF(ISBLANK(FicheCandidat6!B16),"",FicheCandidat6!B16)</f>
        <v/>
      </c>
    </row>
    <row r="15" spans="1:9" s="15" customFormat="1" ht="30" customHeight="1">
      <c r="A15" s="31">
        <v>7</v>
      </c>
      <c r="B15" s="36" t="str">
        <f>IF(ISBLANK(FicheCandidat7!B5),"",FicheCandidat7!B5)</f>
        <v/>
      </c>
      <c r="C15" s="36" t="str">
        <f>IF(ISBLANK(FicheCandidat7!B6),"",FicheCandidat7!B6)</f>
        <v/>
      </c>
      <c r="D15" s="33" t="str">
        <f>IF(ISBLANK(FicheCandidat7!D10),"",FicheCandidat7!D10)</f>
        <v/>
      </c>
      <c r="E15" s="33" t="str">
        <f>IF(ISBLANK(FicheCandidat7!D12),"",FicheCandidat7!D12)</f>
        <v/>
      </c>
      <c r="F15" s="33" t="str">
        <f>IF(ISBLANK(FicheCandidat7!D14),"",FicheCandidat7!D14)</f>
        <v/>
      </c>
      <c r="G15" s="34" t="str">
        <f>FicheCandidat7!D16</f>
        <v/>
      </c>
      <c r="H15" s="36" t="str">
        <f>IF(ISBLANK(FicheCandidat7!B16),"",FicheCandidat7!B16)</f>
        <v/>
      </c>
    </row>
    <row r="16" spans="1:9" s="15" customFormat="1" ht="30" customHeight="1">
      <c r="A16" s="31">
        <v>8</v>
      </c>
      <c r="B16" s="36" t="str">
        <f>IF(ISBLANK(FicheCandidat8!B5),"",FicheCandidat8!B5)</f>
        <v/>
      </c>
      <c r="C16" s="36" t="str">
        <f>IF(ISBLANK(FicheCandidat8!B6),"",FicheCandidat8!B6)</f>
        <v/>
      </c>
      <c r="D16" s="33" t="str">
        <f>IF(ISBLANK(FicheCandidat8!D10),"",FicheCandidat8!D10)</f>
        <v/>
      </c>
      <c r="E16" s="33" t="str">
        <f>IF(ISBLANK(FicheCandidat8!D12),"",FicheCandidat8!D12)</f>
        <v/>
      </c>
      <c r="F16" s="33" t="str">
        <f>IF(ISBLANK(FicheCandidat8!D14),"",FicheCandidat8!D14)</f>
        <v/>
      </c>
      <c r="G16" s="34" t="str">
        <f>FicheCandidat8!D16</f>
        <v/>
      </c>
      <c r="H16" s="36" t="str">
        <f>IF(ISBLANK(FicheCandidat8!B16),"",FicheCandidat8!B16)</f>
        <v/>
      </c>
    </row>
    <row r="17" spans="1:8" s="15" customFormat="1" ht="30" customHeight="1">
      <c r="A17" s="31">
        <v>9</v>
      </c>
      <c r="B17" s="36" t="str">
        <f>IF(ISBLANK(FicheCandidat9!B5),"",FicheCandidat9!B5)</f>
        <v/>
      </c>
      <c r="C17" s="36" t="str">
        <f>IF(ISBLANK(FicheCandidat9!B6),"",FicheCandidat9!B6)</f>
        <v/>
      </c>
      <c r="D17" s="33" t="str">
        <f>IF(ISBLANK(FicheCandidat9!D10),"",FicheCandidat9!D10)</f>
        <v/>
      </c>
      <c r="E17" s="33" t="str">
        <f>IF(ISBLANK(FicheCandidat9!D12),"",FicheCandidat9!D12)</f>
        <v/>
      </c>
      <c r="F17" s="33" t="str">
        <f>IF(ISBLANK(FicheCandidat9!D14),"",FicheCandidat9!D14)</f>
        <v/>
      </c>
      <c r="G17" s="34" t="str">
        <f>FicheCandidat9!D16</f>
        <v/>
      </c>
      <c r="H17" s="36" t="str">
        <f>IF(ISBLANK(FicheCandidat9!B16),"",FicheCandidat9!B16)</f>
        <v/>
      </c>
    </row>
    <row r="18" spans="1:8" s="15" customFormat="1" ht="30" customHeight="1">
      <c r="A18" s="31">
        <v>10</v>
      </c>
      <c r="B18" s="36" t="str">
        <f>IF(ISBLANK(FicheCandidat10!B5),"",FicheCandidat10!B5)</f>
        <v/>
      </c>
      <c r="C18" s="36" t="str">
        <f>IF(ISBLANK(FicheCandidat10!B6),"",FicheCandidat10!B6)</f>
        <v/>
      </c>
      <c r="D18" s="33" t="str">
        <f>IF(ISBLANK(FicheCandidat10!D10),"",FicheCandidat10!D10)</f>
        <v/>
      </c>
      <c r="E18" s="33" t="str">
        <f>IF(ISBLANK(FicheCandidat10!D12),"",FicheCandidat10!D12)</f>
        <v/>
      </c>
      <c r="F18" s="33" t="str">
        <f>IF(ISBLANK(FicheCandidat10!D14),"",FicheCandidat10!D14)</f>
        <v/>
      </c>
      <c r="G18" s="34" t="str">
        <f>FicheCandidat10!D16</f>
        <v/>
      </c>
      <c r="H18" s="36" t="str">
        <f>IF(ISBLANK(FicheCandidat10!B16),"",FicheCandidat10!B16)</f>
        <v/>
      </c>
    </row>
    <row r="19" spans="1:8" s="15" customFormat="1" ht="30" customHeight="1">
      <c r="A19" s="31">
        <v>11</v>
      </c>
      <c r="B19" s="36" t="str">
        <f>IF(ISBLANK(FicheCandidat11!B5),"",FicheCandidat11!B5)</f>
        <v/>
      </c>
      <c r="C19" s="36" t="str">
        <f>IF(ISBLANK(FicheCandidat11!B6),"",FicheCandidat11!B6)</f>
        <v/>
      </c>
      <c r="D19" s="33" t="str">
        <f>IF(ISBLANK(FicheCandidat11!D10),"",FicheCandidat11!D10)</f>
        <v/>
      </c>
      <c r="E19" s="33" t="str">
        <f>IF(ISBLANK(FicheCandidat11!D12),"",FicheCandidat11!D12)</f>
        <v/>
      </c>
      <c r="F19" s="33" t="str">
        <f>IF(ISBLANK(FicheCandidat11!D14),"",FicheCandidat11!D14)</f>
        <v/>
      </c>
      <c r="G19" s="34" t="str">
        <f>FicheCandidat11!D16</f>
        <v/>
      </c>
      <c r="H19" s="36" t="str">
        <f>IF(ISBLANK(FicheCandidat11!B16),"",FicheCandidat11!B16)</f>
        <v/>
      </c>
    </row>
    <row r="20" spans="1:8" s="15" customFormat="1" ht="30" customHeight="1">
      <c r="A20" s="31">
        <v>12</v>
      </c>
      <c r="B20" s="36" t="str">
        <f>IF(ISBLANK(FicheCandidat12!B5),"",FicheCandidat12!B5)</f>
        <v/>
      </c>
      <c r="C20" s="36" t="str">
        <f>IF(ISBLANK(FicheCandidat12!B6),"",FicheCandidat12!B6)</f>
        <v/>
      </c>
      <c r="D20" s="33" t="str">
        <f>IF(ISBLANK(FicheCandidat12!D10),"",FicheCandidat12!D10)</f>
        <v/>
      </c>
      <c r="E20" s="33" t="str">
        <f>IF(ISBLANK(FicheCandidat12!D12),"",FicheCandidat12!D12)</f>
        <v/>
      </c>
      <c r="F20" s="33" t="str">
        <f>IF(ISBLANK(FicheCandidat12!D14),"",FicheCandidat12!D14)</f>
        <v/>
      </c>
      <c r="G20" s="34" t="str">
        <f>FicheCandidat12!D16</f>
        <v/>
      </c>
      <c r="H20" s="36" t="str">
        <f>IF(ISBLANK(FicheCandidat12!B16),"",FicheCandidat12!B16)</f>
        <v/>
      </c>
    </row>
    <row r="21" spans="1:8" s="15" customFormat="1" ht="30" customHeight="1">
      <c r="A21" s="31">
        <v>13</v>
      </c>
      <c r="B21" s="36" t="str">
        <f>IF(ISBLANK(FicheCandidat13!B5),"",FicheCandidat13!B5)</f>
        <v/>
      </c>
      <c r="C21" s="36" t="str">
        <f>IF(ISBLANK(FicheCandidat13!B6),"",FicheCandidat13!B6)</f>
        <v/>
      </c>
      <c r="D21" s="33" t="str">
        <f>IF(ISBLANK(FicheCandidat13!D10),"",FicheCandidat13!D10)</f>
        <v/>
      </c>
      <c r="E21" s="33" t="str">
        <f>IF(ISBLANK(FicheCandidat13!D12),"",FicheCandidat13!D12)</f>
        <v/>
      </c>
      <c r="F21" s="33" t="str">
        <f>IF(ISBLANK(FicheCandidat13!D14),"",FicheCandidat13!D14)</f>
        <v/>
      </c>
      <c r="G21" s="34" t="str">
        <f>FicheCandidat13!D16</f>
        <v/>
      </c>
      <c r="H21" s="36" t="str">
        <f>IF(ISBLANK(FicheCandidat13!B16),"",FicheCandidat13!B16)</f>
        <v/>
      </c>
    </row>
    <row r="22" spans="1:8" s="15" customFormat="1" ht="30" customHeight="1">
      <c r="A22" s="31">
        <v>14</v>
      </c>
      <c r="B22" s="36" t="str">
        <f>IF(ISBLANK(FicheCandidat14!B5),"",FicheCandidat14!B5)</f>
        <v/>
      </c>
      <c r="C22" s="36" t="str">
        <f>IF(ISBLANK(FicheCandidat14!B6),"",FicheCandidat14!B6)</f>
        <v/>
      </c>
      <c r="D22" s="33" t="str">
        <f>IF(ISBLANK(FicheCandidat14!D10),"",FicheCandidat14!D10)</f>
        <v/>
      </c>
      <c r="E22" s="33" t="str">
        <f>IF(ISBLANK(FicheCandidat14!D12),"",FicheCandidat14!D12)</f>
        <v/>
      </c>
      <c r="F22" s="33" t="str">
        <f>IF(ISBLANK(FicheCandidat14!D14),"",FicheCandidat14!D14)</f>
        <v/>
      </c>
      <c r="G22" s="34" t="str">
        <f>FicheCandidat14!D16</f>
        <v/>
      </c>
      <c r="H22" s="36" t="str">
        <f>IF(ISBLANK(FicheCandidat14!B16),"",FicheCandidat14!B16)</f>
        <v/>
      </c>
    </row>
    <row r="23" spans="1:8" s="15" customFormat="1" ht="30" customHeight="1">
      <c r="A23" s="31">
        <v>15</v>
      </c>
      <c r="B23" s="36" t="str">
        <f>IF(ISBLANK(FicheCandidat15!B5),"",FicheCandidat15!B5)</f>
        <v/>
      </c>
      <c r="C23" s="36" t="str">
        <f>IF(ISBLANK(FicheCandidat15!B6),"",FicheCandidat15!B6)</f>
        <v/>
      </c>
      <c r="D23" s="33" t="str">
        <f>IF(ISBLANK(FicheCandidat15!D10),"",FicheCandidat15!D10)</f>
        <v/>
      </c>
      <c r="E23" s="33" t="str">
        <f>IF(ISBLANK(FicheCandidat15!D12),"",FicheCandidat15!D12)</f>
        <v/>
      </c>
      <c r="F23" s="33" t="str">
        <f>IF(ISBLANK(FicheCandidat15!D14),"",FicheCandidat15!D14)</f>
        <v/>
      </c>
      <c r="G23" s="34" t="str">
        <f>FicheCandidat15!D16</f>
        <v/>
      </c>
      <c r="H23" s="36" t="str">
        <f>IF(ISBLANK(FicheCandidat15!B16),"",FicheCandidat15!B16)</f>
        <v/>
      </c>
    </row>
    <row r="24" spans="1:8" s="15" customFormat="1" ht="15" customHeight="1">
      <c r="A24" s="19"/>
      <c r="B24" s="37"/>
      <c r="C24" s="37"/>
      <c r="D24" s="37"/>
      <c r="E24" s="37"/>
      <c r="F24" s="37"/>
      <c r="G24" s="37"/>
      <c r="H24" s="38"/>
    </row>
    <row r="25" spans="1:8" s="15" customFormat="1" ht="15" customHeight="1">
      <c r="A25" s="19"/>
      <c r="B25" s="39" t="s">
        <v>15</v>
      </c>
      <c r="C25" s="39"/>
      <c r="D25" s="40" t="e">
        <f>AVERAGE(D9:D23)</f>
        <v>#DIV/0!</v>
      </c>
      <c r="E25" s="40" t="e">
        <f>AVERAGE(E9:E23)</f>
        <v>#DIV/0!</v>
      </c>
      <c r="F25" s="40" t="e">
        <f>AVERAGE(F9:F23)</f>
        <v>#DIV/0!</v>
      </c>
      <c r="G25" s="40" t="e">
        <f>AVERAGE(G9:G23)</f>
        <v>#DIV/0!</v>
      </c>
      <c r="H25" s="38"/>
    </row>
    <row r="26" spans="1:8" s="15" customFormat="1" ht="13.8">
      <c r="A26" s="19"/>
      <c r="B26" s="41"/>
      <c r="C26" s="41"/>
      <c r="D26" s="38"/>
      <c r="G26" s="37"/>
      <c r="H26" s="38"/>
    </row>
    <row r="27" spans="1:8" s="15" customFormat="1" ht="15" customHeight="1">
      <c r="A27" s="19"/>
      <c r="B27" s="37"/>
      <c r="C27" s="37"/>
      <c r="D27" s="37"/>
      <c r="E27" s="37"/>
      <c r="F27" s="37"/>
      <c r="G27" s="37"/>
      <c r="H27" s="38"/>
    </row>
    <row r="28" spans="1:8" s="15" customFormat="1" ht="15" customHeight="1">
      <c r="A28" s="19"/>
      <c r="B28" s="37"/>
      <c r="C28" s="37"/>
      <c r="D28" s="37"/>
      <c r="E28" s="37"/>
      <c r="F28" s="37"/>
      <c r="G28" s="37"/>
      <c r="H28" s="38"/>
    </row>
    <row r="29" spans="1:8" s="15" customFormat="1" ht="15" customHeight="1">
      <c r="A29" s="19"/>
      <c r="B29" s="37"/>
      <c r="C29" s="37"/>
      <c r="D29" s="37"/>
      <c r="E29" s="37"/>
      <c r="F29" s="37"/>
      <c r="G29" s="37"/>
      <c r="H29" s="38"/>
    </row>
    <row r="30" spans="1:8" s="15" customFormat="1" ht="15" customHeight="1">
      <c r="A30" s="19"/>
      <c r="B30" s="37"/>
      <c r="C30" s="37"/>
      <c r="D30" s="37"/>
      <c r="E30" s="37"/>
      <c r="F30" s="37"/>
      <c r="G30" s="37"/>
      <c r="H30" s="38"/>
    </row>
    <row r="31" spans="1:8" s="15" customFormat="1" ht="15" customHeight="1">
      <c r="A31" s="19"/>
      <c r="B31" s="37"/>
      <c r="C31" s="37"/>
      <c r="D31" s="37"/>
      <c r="E31" s="37"/>
      <c r="F31" s="37"/>
      <c r="G31" s="37"/>
      <c r="H31" s="38"/>
    </row>
    <row r="32" spans="1:8" s="15" customFormat="1" ht="15" customHeight="1">
      <c r="A32" s="19"/>
      <c r="B32" s="37"/>
      <c r="C32" s="37"/>
      <c r="D32" s="37"/>
      <c r="E32" s="37"/>
      <c r="F32" s="37"/>
      <c r="G32" s="37"/>
      <c r="H32" s="38"/>
    </row>
    <row r="33" spans="1:8" s="15" customFormat="1" ht="15" customHeight="1">
      <c r="A33" s="19"/>
      <c r="B33" s="37"/>
      <c r="C33" s="37"/>
      <c r="D33" s="37"/>
      <c r="E33" s="37"/>
      <c r="F33" s="37"/>
      <c r="G33" s="37"/>
      <c r="H33" s="38"/>
    </row>
    <row r="34" spans="1:8" s="15" customFormat="1" ht="15" customHeight="1">
      <c r="A34" s="19"/>
      <c r="B34" s="37"/>
      <c r="C34" s="37"/>
      <c r="D34" s="37"/>
      <c r="E34" s="37"/>
      <c r="F34" s="37"/>
      <c r="G34" s="37"/>
      <c r="H34" s="38"/>
    </row>
    <row r="35" spans="1:8" s="15" customFormat="1" ht="15" customHeight="1">
      <c r="A35" s="19"/>
      <c r="B35" s="37"/>
      <c r="C35" s="37"/>
      <c r="D35" s="37"/>
      <c r="E35" s="37"/>
      <c r="F35" s="37"/>
      <c r="G35" s="37"/>
      <c r="H35" s="38"/>
    </row>
    <row r="36" spans="1:8" s="15" customFormat="1" ht="15" customHeight="1">
      <c r="A36" s="19"/>
      <c r="B36" s="37"/>
      <c r="C36" s="37"/>
      <c r="D36" s="37"/>
      <c r="E36" s="37"/>
      <c r="F36" s="37"/>
      <c r="G36" s="37"/>
      <c r="H36" s="38"/>
    </row>
    <row r="37" spans="1:8" s="15" customFormat="1" ht="15" customHeight="1">
      <c r="A37" s="19"/>
      <c r="B37" s="37"/>
      <c r="C37" s="37"/>
      <c r="D37" s="37"/>
      <c r="E37" s="37"/>
      <c r="F37" s="37"/>
      <c r="G37" s="37"/>
      <c r="H37" s="38"/>
    </row>
    <row r="38" spans="1:8" s="15" customFormat="1" ht="15" customHeight="1">
      <c r="A38" s="19"/>
      <c r="B38" s="37"/>
      <c r="C38" s="37"/>
      <c r="D38" s="37"/>
      <c r="E38" s="37"/>
      <c r="F38" s="37"/>
      <c r="G38" s="37"/>
      <c r="H38" s="38"/>
    </row>
    <row r="39" spans="1:8" s="15" customFormat="1" ht="15" customHeight="1">
      <c r="A39" s="19"/>
      <c r="B39" s="37"/>
      <c r="C39" s="37"/>
      <c r="D39" s="37"/>
      <c r="E39" s="37"/>
      <c r="F39" s="37"/>
      <c r="G39" s="37"/>
      <c r="H39" s="38"/>
    </row>
    <row r="40" spans="1:8" s="15" customFormat="1" ht="15" customHeight="1">
      <c r="A40" s="19"/>
      <c r="B40" s="37"/>
      <c r="C40" s="37"/>
      <c r="D40" s="37"/>
      <c r="E40" s="37"/>
      <c r="F40" s="37"/>
      <c r="G40" s="37"/>
      <c r="H40" s="38"/>
    </row>
    <row r="41" spans="1:8" s="15" customFormat="1" ht="15" customHeight="1">
      <c r="A41" s="19"/>
      <c r="B41" s="37"/>
      <c r="C41" s="37"/>
      <c r="D41" s="37"/>
      <c r="E41" s="37"/>
      <c r="F41" s="37"/>
      <c r="G41" s="37"/>
      <c r="H41" s="38"/>
    </row>
    <row r="42" spans="1:8" s="15" customFormat="1" ht="15" customHeight="1">
      <c r="A42" s="19"/>
      <c r="B42" s="37"/>
      <c r="C42" s="37"/>
      <c r="D42" s="37"/>
      <c r="E42" s="37"/>
      <c r="F42" s="37"/>
      <c r="G42" s="37"/>
      <c r="H42" s="38"/>
    </row>
    <row r="43" spans="1:8" s="15" customFormat="1" ht="15" customHeight="1">
      <c r="A43" s="19"/>
      <c r="B43" s="37"/>
      <c r="C43" s="37"/>
      <c r="D43" s="37"/>
      <c r="E43" s="37"/>
      <c r="F43" s="37"/>
      <c r="G43" s="37"/>
      <c r="H43" s="38"/>
    </row>
    <row r="44" spans="1:8" s="15" customFormat="1" ht="15" customHeight="1">
      <c r="A44" s="19"/>
      <c r="B44" s="37"/>
      <c r="C44" s="37"/>
      <c r="D44" s="37"/>
      <c r="E44" s="37"/>
      <c r="F44" s="37"/>
      <c r="G44" s="37"/>
      <c r="H44" s="38"/>
    </row>
    <row r="45" spans="1:8" s="15" customFormat="1" ht="15" customHeight="1">
      <c r="A45" s="19"/>
      <c r="B45" s="37"/>
      <c r="C45" s="37"/>
      <c r="D45" s="37"/>
      <c r="E45" s="37"/>
      <c r="F45" s="37"/>
      <c r="G45" s="37"/>
      <c r="H45" s="38"/>
    </row>
    <row r="46" spans="1:8" s="15" customFormat="1" ht="15" customHeight="1">
      <c r="A46" s="19"/>
      <c r="B46" s="37"/>
      <c r="C46" s="37"/>
      <c r="D46" s="37"/>
      <c r="E46" s="37"/>
      <c r="F46" s="37"/>
      <c r="G46" s="37"/>
      <c r="H46" s="38"/>
    </row>
    <row r="47" spans="1:8" s="15" customFormat="1" ht="15" customHeight="1">
      <c r="A47" s="19"/>
      <c r="B47" s="37"/>
      <c r="C47" s="37"/>
      <c r="D47" s="37"/>
      <c r="E47" s="37"/>
      <c r="F47" s="37"/>
      <c r="G47" s="37"/>
      <c r="H47" s="38"/>
    </row>
    <row r="48" spans="1:8" s="15" customFormat="1" ht="15" customHeight="1">
      <c r="A48" s="19"/>
      <c r="B48" s="37"/>
      <c r="C48" s="37"/>
      <c r="D48" s="37"/>
      <c r="E48" s="37"/>
      <c r="F48" s="37"/>
      <c r="G48" s="37"/>
      <c r="H48" s="38"/>
    </row>
    <row r="49" spans="1:8" s="15" customFormat="1" ht="15" customHeight="1">
      <c r="A49" s="19"/>
      <c r="B49" s="37"/>
      <c r="C49" s="37"/>
      <c r="D49" s="37"/>
      <c r="E49" s="37"/>
      <c r="F49" s="37"/>
      <c r="G49" s="37"/>
      <c r="H49" s="38"/>
    </row>
    <row r="50" spans="1:8" ht="15" customHeight="1">
      <c r="A50" s="19"/>
      <c r="B50" s="37"/>
      <c r="C50" s="37"/>
      <c r="D50" s="37"/>
      <c r="E50" s="37"/>
      <c r="F50" s="37"/>
      <c r="G50" s="37"/>
      <c r="H50" s="38"/>
    </row>
    <row r="51" spans="1:8" ht="15" customHeight="1">
      <c r="A51" s="19"/>
      <c r="B51" s="37"/>
      <c r="C51" s="37"/>
      <c r="D51" s="37"/>
      <c r="E51" s="37"/>
      <c r="F51" s="37"/>
      <c r="G51" s="37"/>
      <c r="H51" s="38"/>
    </row>
    <row r="52" spans="1:8" ht="15" customHeight="1">
      <c r="A52" s="19"/>
      <c r="B52" s="37"/>
      <c r="C52" s="37"/>
      <c r="D52" s="37"/>
      <c r="E52" s="37"/>
      <c r="F52" s="37"/>
      <c r="G52" s="37"/>
      <c r="H52" s="38"/>
    </row>
    <row r="53" spans="1:8" ht="15" customHeight="1">
      <c r="A53" s="19"/>
      <c r="B53" s="37"/>
      <c r="C53" s="37"/>
      <c r="D53" s="37"/>
      <c r="E53" s="37"/>
      <c r="F53" s="37"/>
      <c r="G53" s="37"/>
      <c r="H53" s="38"/>
    </row>
    <row r="54" spans="1:8" ht="15" customHeight="1">
      <c r="A54" s="19"/>
      <c r="B54" s="37"/>
      <c r="C54" s="37"/>
      <c r="D54" s="37"/>
      <c r="E54" s="37"/>
      <c r="F54" s="37"/>
      <c r="G54" s="37"/>
      <c r="H54" s="38"/>
    </row>
    <row r="55" spans="1:8" ht="15" customHeight="1">
      <c r="A55" s="19"/>
      <c r="B55" s="37"/>
      <c r="C55" s="37"/>
      <c r="D55" s="37"/>
      <c r="E55" s="37"/>
      <c r="F55" s="37"/>
      <c r="G55" s="37"/>
      <c r="H55" s="38"/>
    </row>
    <row r="56" spans="1:8" ht="15" customHeight="1">
      <c r="A56" s="19"/>
      <c r="B56" s="37"/>
      <c r="C56" s="37"/>
      <c r="D56" s="37"/>
      <c r="E56" s="37"/>
      <c r="F56" s="37"/>
      <c r="G56" s="37"/>
      <c r="H56" s="38"/>
    </row>
    <row r="57" spans="1:8" ht="15" customHeight="1">
      <c r="A57" s="19"/>
      <c r="B57" s="37"/>
      <c r="C57" s="37"/>
      <c r="D57" s="37"/>
      <c r="E57" s="37"/>
      <c r="F57" s="37"/>
      <c r="G57" s="37"/>
      <c r="H57" s="38"/>
    </row>
    <row r="58" spans="1:8" ht="15" customHeight="1">
      <c r="A58" s="19"/>
      <c r="B58" s="37"/>
      <c r="C58" s="37"/>
      <c r="D58" s="37"/>
      <c r="E58" s="37"/>
      <c r="F58" s="37"/>
      <c r="G58" s="37"/>
      <c r="H58" s="38"/>
    </row>
    <row r="59" spans="1:8" ht="15" customHeight="1">
      <c r="A59" s="19"/>
      <c r="B59" s="37"/>
      <c r="C59" s="37"/>
      <c r="D59" s="37"/>
      <c r="E59" s="37"/>
      <c r="F59" s="37"/>
      <c r="G59" s="37"/>
      <c r="H59" s="38"/>
    </row>
    <row r="1048574" ht="12.75" customHeight="1"/>
    <row r="1048575" ht="12.75" customHeight="1"/>
    <row r="1048576" ht="12.75" customHeight="1"/>
  </sheetData>
  <sheetProtection sheet="1" objects="1" scenarios="1"/>
  <mergeCells count="2">
    <mergeCell ref="A1:H1"/>
    <mergeCell ref="A2:H2"/>
  </mergeCells>
  <dataValidations count="1">
    <dataValidation allowBlank="1" showInputMessage="1" showErrorMessage="1" prompt="Le titre de cette feuille de calcul figure dans cette cellule" sqref="A1"/>
  </dataValidations>
  <printOptions horizontalCentered="1"/>
  <pageMargins left="0.39370078740157505" right="0.39370078740157505" top="0.39370078740157449" bottom="0.39370078740157449" header="0.31535433070866109" footer="0.31535433070866109"/>
  <pageSetup paperSize="0" fitToWidth="0" fitToHeight="0" orientation="portrait" horizontalDpi="0" verticalDpi="0" copie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J32"/>
  <sheetViews>
    <sheetView workbookViewId="0"/>
  </sheetViews>
  <sheetFormatPr baseColWidth="10" defaultRowHeight="30" customHeight="1"/>
  <cols>
    <col min="1" max="1" width="19.09765625" style="15" customWidth="1"/>
    <col min="2" max="2" width="27.69921875" style="15" customWidth="1"/>
    <col min="3" max="3" width="8.8984375" style="15" customWidth="1"/>
    <col min="4" max="4" width="42.296875" style="42" customWidth="1"/>
    <col min="5" max="5" width="15.5" style="15" customWidth="1"/>
    <col min="6" max="1024" width="9" style="15" customWidth="1"/>
    <col min="1025" max="1025" width="11.19921875" customWidth="1"/>
  </cols>
  <sheetData>
    <row r="1" spans="1:5" ht="30" customHeight="1">
      <c r="A1" s="12" t="s">
        <v>16</v>
      </c>
      <c r="B1" s="12"/>
      <c r="C1" s="12"/>
      <c r="D1" s="12"/>
      <c r="E1" s="12"/>
    </row>
    <row r="2" spans="1:5" ht="30" customHeight="1">
      <c r="A2" s="13" t="s">
        <v>1</v>
      </c>
      <c r="B2" s="13"/>
      <c r="C2" s="13"/>
      <c r="D2" s="13"/>
      <c r="E2" s="13"/>
    </row>
    <row r="3" spans="1:5" ht="13.8">
      <c r="A3" s="43" t="s">
        <v>2</v>
      </c>
      <c r="C3" s="17" t="s">
        <v>3</v>
      </c>
      <c r="D3" s="23">
        <f>intro!D3</f>
        <v>43280</v>
      </c>
      <c r="E3" s="18"/>
    </row>
    <row r="4" spans="1:5" ht="13.8">
      <c r="A4" s="44" t="s">
        <v>17</v>
      </c>
      <c r="B4" s="45">
        <f>intro!B4</f>
        <v>0</v>
      </c>
      <c r="D4" s="15"/>
      <c r="E4" s="18"/>
    </row>
    <row r="5" spans="1:5" ht="13.8">
      <c r="A5" s="44" t="s">
        <v>5</v>
      </c>
      <c r="B5" s="45">
        <f>intro!B5</f>
        <v>0</v>
      </c>
      <c r="D5" s="15"/>
      <c r="E5" s="18"/>
    </row>
    <row r="6" spans="1:5" ht="13.8">
      <c r="A6" s="44" t="s">
        <v>6</v>
      </c>
      <c r="B6" s="45">
        <f>intro!B6</f>
        <v>0</v>
      </c>
      <c r="D6" s="15"/>
      <c r="E6" s="18"/>
    </row>
    <row r="7" spans="1:5" ht="13.8">
      <c r="A7" s="44"/>
      <c r="D7" s="15"/>
      <c r="E7" s="18"/>
    </row>
    <row r="8" spans="1:5" ht="13.8">
      <c r="A8" s="46"/>
      <c r="B8" s="47"/>
      <c r="C8" s="47"/>
      <c r="D8" s="47"/>
      <c r="E8" s="48"/>
    </row>
    <row r="9" spans="1:5" ht="30" customHeight="1">
      <c r="A9" s="49" t="s">
        <v>18</v>
      </c>
      <c r="B9" s="50" t="s">
        <v>19</v>
      </c>
      <c r="C9" s="51"/>
      <c r="D9" s="52"/>
      <c r="E9" s="53"/>
    </row>
    <row r="10" spans="1:5" ht="17.399999999999999">
      <c r="A10" s="54">
        <v>0</v>
      </c>
      <c r="B10" s="54">
        <f>COUNTIF(HARMONISATION!G9:G23,0)</f>
        <v>0</v>
      </c>
      <c r="D10" s="55" t="s">
        <v>20</v>
      </c>
      <c r="E10" s="56" t="e">
        <f>HARMONISATION!D25</f>
        <v>#DIV/0!</v>
      </c>
    </row>
    <row r="11" spans="1:5" ht="15" customHeight="1">
      <c r="A11" s="54">
        <v>1</v>
      </c>
      <c r="B11" s="54">
        <f>COUNTIF(HARMONISATION!G9:G23,1)</f>
        <v>0</v>
      </c>
      <c r="D11" s="55" t="s">
        <v>21</v>
      </c>
      <c r="E11" s="56" t="e">
        <f>HARMONISATION!E25</f>
        <v>#DIV/0!</v>
      </c>
    </row>
    <row r="12" spans="1:5" ht="17.399999999999999">
      <c r="A12" s="54">
        <v>2</v>
      </c>
      <c r="B12" s="54">
        <f>COUNTIF(HARMONISATION!G9:G23,2)</f>
        <v>0</v>
      </c>
      <c r="D12" s="55" t="s">
        <v>22</v>
      </c>
      <c r="E12" s="57" t="e">
        <f>HARMONISATION!F25</f>
        <v>#DIV/0!</v>
      </c>
    </row>
    <row r="13" spans="1:5" ht="17.399999999999999">
      <c r="A13" s="54">
        <v>3</v>
      </c>
      <c r="B13" s="54">
        <f>COUNTIF(HARMONISATION!G9:G23,3)</f>
        <v>0</v>
      </c>
      <c r="D13" s="58" t="s">
        <v>23</v>
      </c>
      <c r="E13" s="59" t="e">
        <f>HARMONISATION!G25</f>
        <v>#DIV/0!</v>
      </c>
    </row>
    <row r="14" spans="1:5" ht="13.8">
      <c r="A14" s="54">
        <v>4</v>
      </c>
      <c r="B14" s="54">
        <f>COUNTIF(HARMONISATION!G9:G23,4)</f>
        <v>0</v>
      </c>
      <c r="E14" s="18"/>
    </row>
    <row r="15" spans="1:5" ht="13.8">
      <c r="A15" s="54">
        <v>5</v>
      </c>
      <c r="B15" s="54">
        <f>COUNTIF(HARMONISATION!G9:G23,5)</f>
        <v>0</v>
      </c>
      <c r="E15" s="18"/>
    </row>
    <row r="16" spans="1:5" ht="13.8">
      <c r="A16" s="54">
        <v>6</v>
      </c>
      <c r="B16" s="54">
        <f>COUNTIF(HARMONISATION!G9:G23,6)</f>
        <v>0</v>
      </c>
      <c r="E16" s="18"/>
    </row>
    <row r="17" spans="1:5" ht="13.8">
      <c r="A17" s="54">
        <v>7</v>
      </c>
      <c r="B17" s="54">
        <f>COUNTIF(HARMONISATION!G9:G23,7)</f>
        <v>0</v>
      </c>
      <c r="E17" s="18"/>
    </row>
    <row r="18" spans="1:5" ht="13.8">
      <c r="A18" s="54">
        <v>8</v>
      </c>
      <c r="B18" s="54">
        <f>COUNTIF(HARMONISATION!G9:G23,8)</f>
        <v>0</v>
      </c>
      <c r="E18" s="18"/>
    </row>
    <row r="19" spans="1:5" ht="13.8">
      <c r="A19" s="54">
        <v>9</v>
      </c>
      <c r="B19" s="54">
        <f>COUNTIF(HARMONISATION!G9:G23,9)</f>
        <v>0</v>
      </c>
      <c r="E19" s="18"/>
    </row>
    <row r="20" spans="1:5" ht="13.8">
      <c r="A20" s="54">
        <v>10</v>
      </c>
      <c r="B20" s="54">
        <f>COUNTIF(HARMONISATION!G9:G23,10)</f>
        <v>0</v>
      </c>
      <c r="E20" s="18"/>
    </row>
    <row r="21" spans="1:5" ht="13.8">
      <c r="A21" s="54">
        <v>11</v>
      </c>
      <c r="B21" s="54">
        <f>COUNTIF(HARMONISATION!G9:G23,11)</f>
        <v>0</v>
      </c>
      <c r="E21" s="18"/>
    </row>
    <row r="22" spans="1:5" ht="13.8">
      <c r="A22" s="54">
        <v>12</v>
      </c>
      <c r="B22" s="54">
        <f>COUNTIF(HARMONISATION!G9:G23,12)</f>
        <v>0</v>
      </c>
      <c r="E22" s="18"/>
    </row>
    <row r="23" spans="1:5" ht="13.8">
      <c r="A23" s="54">
        <v>13</v>
      </c>
      <c r="B23" s="54">
        <f>COUNTIF(HARMONISATION!G9:G23,13)</f>
        <v>0</v>
      </c>
      <c r="E23" s="18"/>
    </row>
    <row r="24" spans="1:5" ht="13.8">
      <c r="A24" s="54">
        <v>14</v>
      </c>
      <c r="B24" s="54">
        <f>COUNTIF(HARMONISATION!G9:G23,14)</f>
        <v>0</v>
      </c>
      <c r="E24" s="18"/>
    </row>
    <row r="25" spans="1:5" ht="13.8">
      <c r="A25" s="54">
        <v>15</v>
      </c>
      <c r="B25" s="54">
        <f>COUNTIF(HARMONISATION!G9:G23,15)</f>
        <v>0</v>
      </c>
      <c r="E25" s="18"/>
    </row>
    <row r="26" spans="1:5" ht="13.8">
      <c r="A26" s="54">
        <v>16</v>
      </c>
      <c r="B26" s="54">
        <f>COUNTIF(HARMONISATION!G9:G23,16)</f>
        <v>0</v>
      </c>
      <c r="E26" s="18"/>
    </row>
    <row r="27" spans="1:5" ht="13.8">
      <c r="A27" s="54">
        <v>17</v>
      </c>
      <c r="B27" s="54">
        <f>COUNTIF(HARMONISATION!G9:G23,17)</f>
        <v>0</v>
      </c>
      <c r="E27" s="18"/>
    </row>
    <row r="28" spans="1:5" ht="13.8">
      <c r="A28" s="54">
        <v>18</v>
      </c>
      <c r="B28" s="54">
        <f>COUNTIF(HARMONISATION!G9:G23,18)</f>
        <v>0</v>
      </c>
      <c r="E28" s="18"/>
    </row>
    <row r="29" spans="1:5" ht="13.8">
      <c r="A29" s="54">
        <v>19</v>
      </c>
      <c r="B29" s="54">
        <f>COUNTIF(HARMONISATION!G9:G23,19)</f>
        <v>0</v>
      </c>
      <c r="E29" s="18"/>
    </row>
    <row r="30" spans="1:5" ht="13.8">
      <c r="A30" s="54">
        <v>20</v>
      </c>
      <c r="B30" s="54">
        <f>COUNTIF(HARMONISATION!G9:G23,20)</f>
        <v>0</v>
      </c>
      <c r="E30" s="18"/>
    </row>
    <row r="31" spans="1:5" ht="13.8">
      <c r="A31" s="54" t="s">
        <v>24</v>
      </c>
      <c r="B31" s="54">
        <f>COUNTIF(HARMONISATION!D9:D23,"a")</f>
        <v>0</v>
      </c>
      <c r="E31" s="18"/>
    </row>
    <row r="32" spans="1:5" ht="30" customHeight="1">
      <c r="A32" s="46"/>
      <c r="B32" s="47"/>
      <c r="C32" s="47"/>
      <c r="D32" s="60"/>
      <c r="E32" s="48"/>
    </row>
  </sheetData>
  <sheetProtection sheet="1" objects="1" scenarios="1"/>
  <mergeCells count="2">
    <mergeCell ref="A1:E1"/>
    <mergeCell ref="A2:E2"/>
  </mergeCells>
  <dataValidations count="1">
    <dataValidation allowBlank="1" showInputMessage="1" showErrorMessage="1" prompt="Le titre de cette feuille de calcul figure dans cette cellule" sqref="A1"/>
  </dataValidations>
  <printOptions horizontalCentered="1"/>
  <pageMargins left="0.39370078740157505" right="0.39370078740157505" top="0.39370078740157449" bottom="0.39370078740157449" header="0.31535433070866109" footer="0.31535433070866109"/>
  <pageSetup paperSize="0" fitToWidth="0" fitToHeight="0" orientation="portrait" horizontalDpi="0" verticalDpi="0" copie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J17"/>
  <sheetViews>
    <sheetView workbookViewId="0"/>
  </sheetViews>
  <sheetFormatPr baseColWidth="10" defaultRowHeight="14.1"/>
  <cols>
    <col min="1" max="1" width="37" style="15" customWidth="1"/>
    <col min="2" max="2" width="31.59765625" style="15" customWidth="1"/>
    <col min="3" max="3" width="24.19921875" style="15" customWidth="1"/>
    <col min="4" max="4" width="19.5" style="15" customWidth="1"/>
    <col min="5" max="1024" width="11" style="15" customWidth="1"/>
    <col min="1025" max="1025" width="11.19921875" customWidth="1"/>
  </cols>
  <sheetData>
    <row r="1" spans="1:4" ht="32.4">
      <c r="A1" s="78" t="s">
        <v>25</v>
      </c>
      <c r="B1" s="78"/>
      <c r="C1" s="78"/>
      <c r="D1" s="78"/>
    </row>
    <row r="2" spans="1:4" ht="32.4">
      <c r="A2" s="79" t="s">
        <v>26</v>
      </c>
      <c r="B2" s="79"/>
      <c r="C2" s="79"/>
      <c r="D2" s="79"/>
    </row>
    <row r="3" spans="1:4" ht="13.8">
      <c r="A3" s="16" t="s">
        <v>27</v>
      </c>
      <c r="C3" s="17" t="s">
        <v>3</v>
      </c>
      <c r="D3" s="61">
        <f>intro!D3</f>
        <v>43280</v>
      </c>
    </row>
    <row r="4" spans="1:4" ht="13.8">
      <c r="A4" s="43" t="s">
        <v>28</v>
      </c>
      <c r="C4" s="17" t="s">
        <v>2</v>
      </c>
      <c r="D4" s="18"/>
    </row>
    <row r="5" spans="1:4" ht="13.8">
      <c r="A5" s="44" t="s">
        <v>29</v>
      </c>
      <c r="B5" s="7"/>
      <c r="C5" s="20" t="s">
        <v>4</v>
      </c>
      <c r="D5" s="24">
        <f>intro!B4</f>
        <v>0</v>
      </c>
    </row>
    <row r="6" spans="1:4" ht="13.8">
      <c r="A6" s="44" t="s">
        <v>30</v>
      </c>
      <c r="B6" s="7"/>
      <c r="C6" s="20" t="s">
        <v>5</v>
      </c>
      <c r="D6" s="24">
        <f>intro!B5</f>
        <v>0</v>
      </c>
    </row>
    <row r="7" spans="1:4" ht="13.8">
      <c r="A7" s="44"/>
      <c r="B7" s="62"/>
      <c r="C7" s="20" t="s">
        <v>6</v>
      </c>
      <c r="D7" s="24">
        <f>intro!B6</f>
        <v>0</v>
      </c>
    </row>
    <row r="8" spans="1:4" ht="13.8">
      <c r="A8" s="44"/>
      <c r="B8" s="62"/>
      <c r="C8" s="62"/>
      <c r="D8" s="63"/>
    </row>
    <row r="9" spans="1:4" ht="13.8">
      <c r="A9" s="16"/>
      <c r="D9" s="18"/>
    </row>
    <row r="10" spans="1:4" ht="92.4" customHeight="1">
      <c r="A10" s="64" t="s">
        <v>31</v>
      </c>
      <c r="B10" s="65"/>
      <c r="C10" s="66" t="s">
        <v>32</v>
      </c>
      <c r="D10" s="67"/>
    </row>
    <row r="11" spans="1:4" ht="13.8">
      <c r="A11" s="16"/>
      <c r="B11" s="68"/>
      <c r="D11" s="18"/>
    </row>
    <row r="12" spans="1:4" ht="85.2" customHeight="1">
      <c r="A12" s="64" t="s">
        <v>33</v>
      </c>
      <c r="B12" s="65"/>
      <c r="C12" s="66" t="s">
        <v>34</v>
      </c>
      <c r="D12" s="67"/>
    </row>
    <row r="13" spans="1:4" ht="17.100000000000001" customHeight="1">
      <c r="A13" s="64"/>
      <c r="B13" s="66"/>
      <c r="C13" s="66"/>
      <c r="D13" s="69"/>
    </row>
    <row r="14" spans="1:4" ht="85.2" customHeight="1">
      <c r="A14" s="64" t="s">
        <v>35</v>
      </c>
      <c r="B14" s="65"/>
      <c r="C14" s="66" t="s">
        <v>36</v>
      </c>
      <c r="D14" s="67"/>
    </row>
    <row r="15" spans="1:4" ht="13.8">
      <c r="A15" s="64"/>
      <c r="B15" s="66"/>
      <c r="C15" s="66"/>
      <c r="D15" s="70"/>
    </row>
    <row r="16" spans="1:4" ht="92.4" customHeight="1">
      <c r="A16" s="64" t="s">
        <v>37</v>
      </c>
      <c r="B16" s="71"/>
      <c r="C16" s="72" t="s">
        <v>38</v>
      </c>
      <c r="D16" s="73" t="str">
        <f>IF(SUM(D10,D12,D14)=0,"",(SUM(D10,D12,D14)))</f>
        <v/>
      </c>
    </row>
    <row r="17" spans="1:4" ht="133.19999999999999">
      <c r="A17" s="74" t="s">
        <v>39</v>
      </c>
      <c r="B17" s="75" t="s">
        <v>40</v>
      </c>
      <c r="C17" s="76"/>
      <c r="D17" s="77"/>
    </row>
  </sheetData>
  <sheetProtection sheet="1" objects="1" scenarios="1"/>
  <mergeCells count="2">
    <mergeCell ref="A1:D1"/>
    <mergeCell ref="A2:D2"/>
  </mergeCells>
  <dataValidations count="1">
    <dataValidation allowBlank="1" showInputMessage="1" showErrorMessage="1" prompt="Le titre de cette feuille de calcul figure dans cette cellule" sqref="A1"/>
  </dataValidations>
  <pageMargins left="0.70000000000000007" right="0.70000000000000007" top="0.75" bottom="0.75" header="0.30000000000000004" footer="0.30000000000000004"/>
  <pageSetup paperSize="0" fitToWidth="0" fitToHeight="0" orientation="portrait" horizontalDpi="0" verticalDpi="0" copie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J17"/>
  <sheetViews>
    <sheetView workbookViewId="0"/>
  </sheetViews>
  <sheetFormatPr baseColWidth="10" defaultRowHeight="14.1"/>
  <cols>
    <col min="1" max="1" width="37" style="15" customWidth="1"/>
    <col min="2" max="2" width="31.59765625" style="15" customWidth="1"/>
    <col min="3" max="3" width="24.19921875" style="15" customWidth="1"/>
    <col min="4" max="4" width="19.5" style="15" customWidth="1"/>
    <col min="5" max="1024" width="11" style="15" customWidth="1"/>
    <col min="1025" max="1025" width="11.19921875" customWidth="1"/>
  </cols>
  <sheetData>
    <row r="1" spans="1:4" ht="32.4">
      <c r="A1" s="78" t="s">
        <v>25</v>
      </c>
      <c r="B1" s="78"/>
      <c r="C1" s="78"/>
      <c r="D1" s="78"/>
    </row>
    <row r="2" spans="1:4" ht="32.4">
      <c r="A2" s="79" t="s">
        <v>26</v>
      </c>
      <c r="B2" s="79"/>
      <c r="C2" s="79"/>
      <c r="D2" s="79"/>
    </row>
    <row r="3" spans="1:4" ht="13.8">
      <c r="A3" s="16" t="s">
        <v>27</v>
      </c>
      <c r="C3" s="17" t="s">
        <v>3</v>
      </c>
      <c r="D3" s="61">
        <f>intro!D3</f>
        <v>43280</v>
      </c>
    </row>
    <row r="4" spans="1:4" ht="13.8">
      <c r="A4" s="43" t="s">
        <v>28</v>
      </c>
      <c r="C4" s="17" t="s">
        <v>2</v>
      </c>
      <c r="D4" s="18"/>
    </row>
    <row r="5" spans="1:4" ht="13.8">
      <c r="A5" s="44" t="s">
        <v>29</v>
      </c>
      <c r="B5" s="7"/>
      <c r="C5" s="20" t="s">
        <v>4</v>
      </c>
      <c r="D5" s="24">
        <f>intro!B4</f>
        <v>0</v>
      </c>
    </row>
    <row r="6" spans="1:4" ht="13.8">
      <c r="A6" s="44" t="s">
        <v>30</v>
      </c>
      <c r="B6" s="7"/>
      <c r="C6" s="20" t="s">
        <v>5</v>
      </c>
      <c r="D6" s="24">
        <f>intro!B5</f>
        <v>0</v>
      </c>
    </row>
    <row r="7" spans="1:4" ht="13.8">
      <c r="A7" s="44"/>
      <c r="B7" s="62"/>
      <c r="C7" s="20" t="s">
        <v>6</v>
      </c>
      <c r="D7" s="24">
        <f>intro!B6</f>
        <v>0</v>
      </c>
    </row>
    <row r="8" spans="1:4" ht="13.8">
      <c r="A8" s="44"/>
      <c r="B8" s="62"/>
      <c r="C8" s="62"/>
      <c r="D8" s="63"/>
    </row>
    <row r="9" spans="1:4" ht="13.8">
      <c r="A9" s="16"/>
      <c r="D9" s="18"/>
    </row>
    <row r="10" spans="1:4" ht="92.4" customHeight="1">
      <c r="A10" s="64" t="s">
        <v>31</v>
      </c>
      <c r="B10" s="65"/>
      <c r="C10" s="66" t="s">
        <v>32</v>
      </c>
      <c r="D10" s="67"/>
    </row>
    <row r="11" spans="1:4" ht="13.8">
      <c r="A11" s="16"/>
      <c r="B11" s="68"/>
      <c r="D11" s="18"/>
    </row>
    <row r="12" spans="1:4" ht="85.2" customHeight="1">
      <c r="A12" s="64" t="s">
        <v>33</v>
      </c>
      <c r="B12" s="65"/>
      <c r="C12" s="66" t="s">
        <v>34</v>
      </c>
      <c r="D12" s="67"/>
    </row>
    <row r="13" spans="1:4" ht="17.100000000000001" customHeight="1">
      <c r="A13" s="64"/>
      <c r="B13" s="66"/>
      <c r="C13" s="66"/>
      <c r="D13" s="69"/>
    </row>
    <row r="14" spans="1:4" ht="85.2" customHeight="1">
      <c r="A14" s="64" t="s">
        <v>35</v>
      </c>
      <c r="B14" s="65"/>
      <c r="C14" s="66" t="s">
        <v>36</v>
      </c>
      <c r="D14" s="67"/>
    </row>
    <row r="15" spans="1:4" ht="13.8">
      <c r="A15" s="64"/>
      <c r="B15" s="66"/>
      <c r="C15" s="66"/>
      <c r="D15" s="70"/>
    </row>
    <row r="16" spans="1:4" ht="92.4" customHeight="1">
      <c r="A16" s="64" t="s">
        <v>37</v>
      </c>
      <c r="B16" s="71"/>
      <c r="C16" s="72" t="s">
        <v>38</v>
      </c>
      <c r="D16" s="73" t="str">
        <f>IF(SUM(D10,D12,D14)=0,"",(SUM(D10,D12,D14)))</f>
        <v/>
      </c>
    </row>
    <row r="17" spans="1:4" ht="133.19999999999999">
      <c r="A17" s="74" t="s">
        <v>39</v>
      </c>
      <c r="B17" s="75" t="s">
        <v>40</v>
      </c>
      <c r="C17" s="76"/>
      <c r="D17" s="77"/>
    </row>
  </sheetData>
  <sheetProtection sheet="1" objects="1" scenarios="1"/>
  <mergeCells count="2">
    <mergeCell ref="A1:D1"/>
    <mergeCell ref="A2:D2"/>
  </mergeCells>
  <dataValidations count="1">
    <dataValidation allowBlank="1" showInputMessage="1" showErrorMessage="1" prompt="Le titre de cette feuille de calcul figure dans cette cellule" sqref="A1"/>
  </dataValidations>
  <pageMargins left="0.70000000000000007" right="0.70000000000000007" top="0.75" bottom="0.75" header="0.30000000000000004" footer="0.30000000000000004"/>
  <pageSetup paperSize="0" fitToWidth="0" fitToHeight="0" orientation="portrait" horizontalDpi="0" verticalDpi="0" copie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J17"/>
  <sheetViews>
    <sheetView workbookViewId="0"/>
  </sheetViews>
  <sheetFormatPr baseColWidth="10" defaultRowHeight="14.1"/>
  <cols>
    <col min="1" max="1" width="37" style="15" customWidth="1"/>
    <col min="2" max="2" width="31.59765625" style="15" customWidth="1"/>
    <col min="3" max="3" width="24.19921875" style="15" customWidth="1"/>
    <col min="4" max="4" width="19.5" style="15" customWidth="1"/>
    <col min="5" max="1024" width="11" style="15" customWidth="1"/>
    <col min="1025" max="1025" width="11.19921875" customWidth="1"/>
  </cols>
  <sheetData>
    <row r="1" spans="1:4" ht="32.4">
      <c r="A1" s="78" t="s">
        <v>25</v>
      </c>
      <c r="B1" s="78"/>
      <c r="C1" s="78"/>
      <c r="D1" s="78"/>
    </row>
    <row r="2" spans="1:4" ht="32.4">
      <c r="A2" s="79" t="s">
        <v>26</v>
      </c>
      <c r="B2" s="79"/>
      <c r="C2" s="79"/>
      <c r="D2" s="79"/>
    </row>
    <row r="3" spans="1:4" ht="13.8">
      <c r="A3" s="16" t="s">
        <v>27</v>
      </c>
      <c r="C3" s="17" t="s">
        <v>3</v>
      </c>
      <c r="D3" s="61">
        <f>intro!D3</f>
        <v>43280</v>
      </c>
    </row>
    <row r="4" spans="1:4" ht="13.8">
      <c r="A4" s="43" t="s">
        <v>28</v>
      </c>
      <c r="C4" s="17" t="s">
        <v>2</v>
      </c>
      <c r="D4" s="18"/>
    </row>
    <row r="5" spans="1:4" ht="13.8">
      <c r="A5" s="44" t="s">
        <v>29</v>
      </c>
      <c r="B5" s="7"/>
      <c r="C5" s="20" t="s">
        <v>4</v>
      </c>
      <c r="D5" s="24">
        <f>intro!B4</f>
        <v>0</v>
      </c>
    </row>
    <row r="6" spans="1:4" ht="13.8">
      <c r="A6" s="44" t="s">
        <v>30</v>
      </c>
      <c r="B6" s="7"/>
      <c r="C6" s="20" t="s">
        <v>5</v>
      </c>
      <c r="D6" s="24">
        <f>intro!B5</f>
        <v>0</v>
      </c>
    </row>
    <row r="7" spans="1:4" ht="13.8">
      <c r="A7" s="44"/>
      <c r="B7" s="62"/>
      <c r="C7" s="20" t="s">
        <v>6</v>
      </c>
      <c r="D7" s="24">
        <f>intro!B6</f>
        <v>0</v>
      </c>
    </row>
    <row r="8" spans="1:4" ht="13.8">
      <c r="A8" s="44"/>
      <c r="B8" s="62"/>
      <c r="C8" s="62"/>
      <c r="D8" s="63"/>
    </row>
    <row r="9" spans="1:4" ht="13.8">
      <c r="A9" s="16"/>
      <c r="D9" s="18"/>
    </row>
    <row r="10" spans="1:4" ht="92.4" customHeight="1">
      <c r="A10" s="64" t="s">
        <v>31</v>
      </c>
      <c r="B10" s="65"/>
      <c r="C10" s="66" t="s">
        <v>32</v>
      </c>
      <c r="D10" s="67"/>
    </row>
    <row r="11" spans="1:4" ht="13.8">
      <c r="A11" s="16"/>
      <c r="B11" s="68"/>
      <c r="D11" s="18"/>
    </row>
    <row r="12" spans="1:4" ht="85.2" customHeight="1">
      <c r="A12" s="64" t="s">
        <v>33</v>
      </c>
      <c r="B12" s="65"/>
      <c r="C12" s="66" t="s">
        <v>34</v>
      </c>
      <c r="D12" s="67"/>
    </row>
    <row r="13" spans="1:4" ht="17.100000000000001" customHeight="1">
      <c r="A13" s="64"/>
      <c r="B13" s="66"/>
      <c r="C13" s="66"/>
      <c r="D13" s="69"/>
    </row>
    <row r="14" spans="1:4" ht="85.2" customHeight="1">
      <c r="A14" s="64" t="s">
        <v>35</v>
      </c>
      <c r="B14" s="65"/>
      <c r="C14" s="66" t="s">
        <v>36</v>
      </c>
      <c r="D14" s="67"/>
    </row>
    <row r="15" spans="1:4" ht="13.8">
      <c r="A15" s="64"/>
      <c r="B15" s="66"/>
      <c r="C15" s="66"/>
      <c r="D15" s="70"/>
    </row>
    <row r="16" spans="1:4" ht="92.4" customHeight="1">
      <c r="A16" s="64" t="s">
        <v>37</v>
      </c>
      <c r="B16" s="71"/>
      <c r="C16" s="72" t="s">
        <v>38</v>
      </c>
      <c r="D16" s="73" t="str">
        <f>IF(SUM(D10,D12,D14)=0,"",(SUM(D10,D12,D14)))</f>
        <v/>
      </c>
    </row>
    <row r="17" spans="1:4" ht="133.19999999999999">
      <c r="A17" s="74" t="s">
        <v>39</v>
      </c>
      <c r="B17" s="75" t="s">
        <v>40</v>
      </c>
      <c r="C17" s="76"/>
      <c r="D17" s="77"/>
    </row>
  </sheetData>
  <sheetProtection sheet="1" objects="1" scenarios="1"/>
  <mergeCells count="2">
    <mergeCell ref="A1:D1"/>
    <mergeCell ref="A2:D2"/>
  </mergeCells>
  <dataValidations count="1">
    <dataValidation allowBlank="1" showInputMessage="1" showErrorMessage="1" prompt="Le titre de cette feuille de calcul figure dans cette cellule" sqref="A1"/>
  </dataValidations>
  <pageMargins left="0" right="0" top="0.39409448818897608" bottom="0.39409448818897608" header="0" footer="0"/>
  <headerFooter>
    <oddHeader>&amp;C&amp;A</oddHeader>
    <oddFooter>&amp;CPage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J17"/>
  <sheetViews>
    <sheetView workbookViewId="0"/>
  </sheetViews>
  <sheetFormatPr baseColWidth="10" defaultRowHeight="14.1"/>
  <cols>
    <col min="1" max="1" width="37" style="15" customWidth="1"/>
    <col min="2" max="2" width="31.59765625" style="15" customWidth="1"/>
    <col min="3" max="3" width="24.19921875" style="15" customWidth="1"/>
    <col min="4" max="4" width="19.5" style="15" customWidth="1"/>
    <col min="5" max="1024" width="11" style="15" customWidth="1"/>
    <col min="1025" max="1025" width="11.19921875" customWidth="1"/>
  </cols>
  <sheetData>
    <row r="1" spans="1:4" ht="32.4">
      <c r="A1" s="78" t="s">
        <v>25</v>
      </c>
      <c r="B1" s="78"/>
      <c r="C1" s="78"/>
      <c r="D1" s="78"/>
    </row>
    <row r="2" spans="1:4" ht="32.4">
      <c r="A2" s="79" t="s">
        <v>26</v>
      </c>
      <c r="B2" s="79"/>
      <c r="C2" s="79"/>
      <c r="D2" s="79"/>
    </row>
    <row r="3" spans="1:4" ht="13.8">
      <c r="A3" s="16" t="s">
        <v>27</v>
      </c>
      <c r="C3" s="17" t="s">
        <v>3</v>
      </c>
      <c r="D3" s="61">
        <f>intro!D3</f>
        <v>43280</v>
      </c>
    </row>
    <row r="4" spans="1:4" ht="13.8">
      <c r="A4" s="43" t="s">
        <v>28</v>
      </c>
      <c r="C4" s="17" t="s">
        <v>2</v>
      </c>
      <c r="D4" s="18"/>
    </row>
    <row r="5" spans="1:4" ht="13.8">
      <c r="A5" s="44" t="s">
        <v>29</v>
      </c>
      <c r="B5" s="7"/>
      <c r="C5" s="20" t="s">
        <v>4</v>
      </c>
      <c r="D5" s="24">
        <f>intro!B4</f>
        <v>0</v>
      </c>
    </row>
    <row r="6" spans="1:4" ht="13.8">
      <c r="A6" s="44" t="s">
        <v>30</v>
      </c>
      <c r="B6" s="7"/>
      <c r="C6" s="20" t="s">
        <v>5</v>
      </c>
      <c r="D6" s="24">
        <f>intro!B5</f>
        <v>0</v>
      </c>
    </row>
    <row r="7" spans="1:4" ht="13.8">
      <c r="A7" s="44"/>
      <c r="B7" s="62"/>
      <c r="C7" s="20" t="s">
        <v>6</v>
      </c>
      <c r="D7" s="24">
        <f>intro!B6</f>
        <v>0</v>
      </c>
    </row>
    <row r="8" spans="1:4" ht="13.8">
      <c r="A8" s="44"/>
      <c r="B8" s="62"/>
      <c r="C8" s="62"/>
      <c r="D8" s="63"/>
    </row>
    <row r="9" spans="1:4" ht="13.8">
      <c r="A9" s="16"/>
      <c r="D9" s="18"/>
    </row>
    <row r="10" spans="1:4" ht="92.4" customHeight="1">
      <c r="A10" s="64" t="s">
        <v>31</v>
      </c>
      <c r="B10" s="65"/>
      <c r="C10" s="66" t="s">
        <v>32</v>
      </c>
      <c r="D10" s="67"/>
    </row>
    <row r="11" spans="1:4" ht="13.8">
      <c r="A11" s="16"/>
      <c r="B11" s="68"/>
      <c r="D11" s="18"/>
    </row>
    <row r="12" spans="1:4" ht="85.2" customHeight="1">
      <c r="A12" s="64" t="s">
        <v>33</v>
      </c>
      <c r="B12" s="65"/>
      <c r="C12" s="66" t="s">
        <v>34</v>
      </c>
      <c r="D12" s="67"/>
    </row>
    <row r="13" spans="1:4" ht="17.100000000000001" customHeight="1">
      <c r="A13" s="64"/>
      <c r="B13" s="66"/>
      <c r="C13" s="66"/>
      <c r="D13" s="69"/>
    </row>
    <row r="14" spans="1:4" ht="85.2" customHeight="1">
      <c r="A14" s="64" t="s">
        <v>35</v>
      </c>
      <c r="B14" s="65"/>
      <c r="C14" s="66" t="s">
        <v>36</v>
      </c>
      <c r="D14" s="67"/>
    </row>
    <row r="15" spans="1:4" ht="13.8">
      <c r="A15" s="64"/>
      <c r="B15" s="66"/>
      <c r="C15" s="66"/>
      <c r="D15" s="70"/>
    </row>
    <row r="16" spans="1:4" ht="92.4" customHeight="1">
      <c r="A16" s="64" t="s">
        <v>37</v>
      </c>
      <c r="B16" s="71"/>
      <c r="C16" s="72" t="s">
        <v>38</v>
      </c>
      <c r="D16" s="73" t="str">
        <f>IF(SUM(D10,D12,D14)=0,"",(SUM(D10,D12,D14)))</f>
        <v/>
      </c>
    </row>
    <row r="17" spans="1:4" ht="133.19999999999999">
      <c r="A17" s="74" t="s">
        <v>39</v>
      </c>
      <c r="B17" s="75" t="s">
        <v>40</v>
      </c>
      <c r="C17" s="76"/>
      <c r="D17" s="77"/>
    </row>
  </sheetData>
  <sheetProtection sheet="1" objects="1" scenarios="1"/>
  <mergeCells count="2">
    <mergeCell ref="A1:D1"/>
    <mergeCell ref="A2:D2"/>
  </mergeCells>
  <dataValidations count="1">
    <dataValidation allowBlank="1" showInputMessage="1" showErrorMessage="1" prompt="Le titre de cette feuille de calcul figure dans cette cellule" sqref="A1"/>
  </dataValidations>
  <pageMargins left="0" right="0" top="0.39409448818897608" bottom="0.39409448818897608" header="0" footer="0"/>
  <headerFooter>
    <oddHeader>&amp;C&amp;A</oddHeader>
    <oddFooter>&amp;CPage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J17"/>
  <sheetViews>
    <sheetView workbookViewId="0"/>
  </sheetViews>
  <sheetFormatPr baseColWidth="10" defaultRowHeight="14.1"/>
  <cols>
    <col min="1" max="1" width="37" style="15" customWidth="1"/>
    <col min="2" max="2" width="31.59765625" style="15" customWidth="1"/>
    <col min="3" max="3" width="24.19921875" style="15" customWidth="1"/>
    <col min="4" max="4" width="19.5" style="15" customWidth="1"/>
    <col min="5" max="1024" width="11" style="15" customWidth="1"/>
    <col min="1025" max="1025" width="11.19921875" customWidth="1"/>
  </cols>
  <sheetData>
    <row r="1" spans="1:4" ht="32.4">
      <c r="A1" s="78" t="s">
        <v>25</v>
      </c>
      <c r="B1" s="78"/>
      <c r="C1" s="78"/>
      <c r="D1" s="78"/>
    </row>
    <row r="2" spans="1:4" ht="32.4">
      <c r="A2" s="79" t="s">
        <v>26</v>
      </c>
      <c r="B2" s="79"/>
      <c r="C2" s="79"/>
      <c r="D2" s="79"/>
    </row>
    <row r="3" spans="1:4" ht="13.8">
      <c r="A3" s="16" t="s">
        <v>27</v>
      </c>
      <c r="C3" s="17" t="s">
        <v>3</v>
      </c>
      <c r="D3" s="61">
        <f>intro!D3</f>
        <v>43280</v>
      </c>
    </row>
    <row r="4" spans="1:4" ht="13.8">
      <c r="A4" s="43" t="s">
        <v>28</v>
      </c>
      <c r="C4" s="17" t="s">
        <v>2</v>
      </c>
      <c r="D4" s="18"/>
    </row>
    <row r="5" spans="1:4" ht="13.8">
      <c r="A5" s="44" t="s">
        <v>29</v>
      </c>
      <c r="B5" s="7"/>
      <c r="C5" s="20" t="s">
        <v>4</v>
      </c>
      <c r="D5" s="24">
        <f>intro!B4</f>
        <v>0</v>
      </c>
    </row>
    <row r="6" spans="1:4" ht="13.8">
      <c r="A6" s="44" t="s">
        <v>30</v>
      </c>
      <c r="B6" s="7"/>
      <c r="C6" s="20" t="s">
        <v>5</v>
      </c>
      <c r="D6" s="24">
        <f>intro!B5</f>
        <v>0</v>
      </c>
    </row>
    <row r="7" spans="1:4" ht="13.8">
      <c r="A7" s="44"/>
      <c r="B7" s="62"/>
      <c r="C7" s="20" t="s">
        <v>6</v>
      </c>
      <c r="D7" s="24">
        <f>intro!B6</f>
        <v>0</v>
      </c>
    </row>
    <row r="8" spans="1:4" ht="13.8">
      <c r="A8" s="44"/>
      <c r="B8" s="62"/>
      <c r="C8" s="62"/>
      <c r="D8" s="63"/>
    </row>
    <row r="9" spans="1:4" ht="13.8">
      <c r="A9" s="16"/>
      <c r="D9" s="18"/>
    </row>
    <row r="10" spans="1:4" ht="92.4" customHeight="1">
      <c r="A10" s="64" t="s">
        <v>31</v>
      </c>
      <c r="B10" s="65"/>
      <c r="C10" s="66" t="s">
        <v>32</v>
      </c>
      <c r="D10" s="67"/>
    </row>
    <row r="11" spans="1:4" ht="13.8">
      <c r="A11" s="16"/>
      <c r="B11" s="68"/>
      <c r="D11" s="18"/>
    </row>
    <row r="12" spans="1:4" ht="85.2" customHeight="1">
      <c r="A12" s="64" t="s">
        <v>33</v>
      </c>
      <c r="B12" s="65"/>
      <c r="C12" s="66" t="s">
        <v>34</v>
      </c>
      <c r="D12" s="67"/>
    </row>
    <row r="13" spans="1:4" ht="17.100000000000001" customHeight="1">
      <c r="A13" s="64"/>
      <c r="B13" s="66"/>
      <c r="C13" s="66"/>
      <c r="D13" s="69"/>
    </row>
    <row r="14" spans="1:4" ht="85.2" customHeight="1">
      <c r="A14" s="64" t="s">
        <v>35</v>
      </c>
      <c r="B14" s="65"/>
      <c r="C14" s="66" t="s">
        <v>36</v>
      </c>
      <c r="D14" s="67"/>
    </row>
    <row r="15" spans="1:4" ht="13.8">
      <c r="A15" s="64"/>
      <c r="B15" s="66"/>
      <c r="C15" s="66"/>
      <c r="D15" s="70"/>
    </row>
    <row r="16" spans="1:4" ht="92.4" customHeight="1">
      <c r="A16" s="64" t="s">
        <v>37</v>
      </c>
      <c r="B16" s="71"/>
      <c r="C16" s="72" t="s">
        <v>38</v>
      </c>
      <c r="D16" s="73" t="str">
        <f>IF(SUM(D10,D12,D14)=0,"",(SUM(D10,D12,D14)))</f>
        <v/>
      </c>
    </row>
    <row r="17" spans="1:4" ht="133.19999999999999">
      <c r="A17" s="74" t="s">
        <v>39</v>
      </c>
      <c r="B17" s="75" t="s">
        <v>40</v>
      </c>
      <c r="C17" s="76"/>
      <c r="D17" s="77"/>
    </row>
  </sheetData>
  <sheetProtection sheet="1" objects="1" scenarios="1"/>
  <mergeCells count="2">
    <mergeCell ref="A1:D1"/>
    <mergeCell ref="A2:D2"/>
  </mergeCells>
  <dataValidations count="1">
    <dataValidation allowBlank="1" showInputMessage="1" showErrorMessage="1" prompt="Le titre de cette feuille de calcul figure dans cette cellule" sqref="A1"/>
  </dataValidations>
  <pageMargins left="0" right="0" top="0.39409448818897608" bottom="0.39409448818897608" header="0" footer="0"/>
  <headerFooter>
    <oddHeader>&amp;C&amp;A</oddHeader>
    <oddFooter>&amp;CPage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J17"/>
  <sheetViews>
    <sheetView workbookViewId="0"/>
  </sheetViews>
  <sheetFormatPr baseColWidth="10" defaultRowHeight="14.1"/>
  <cols>
    <col min="1" max="1" width="37" style="15" customWidth="1"/>
    <col min="2" max="2" width="31.59765625" style="15" customWidth="1"/>
    <col min="3" max="3" width="24.19921875" style="15" customWidth="1"/>
    <col min="4" max="4" width="19.5" style="15" customWidth="1"/>
    <col min="5" max="1024" width="11" style="15" customWidth="1"/>
    <col min="1025" max="1025" width="11.19921875" customWidth="1"/>
  </cols>
  <sheetData>
    <row r="1" spans="1:4" ht="32.4">
      <c r="A1" s="78" t="s">
        <v>25</v>
      </c>
      <c r="B1" s="78"/>
      <c r="C1" s="78"/>
      <c r="D1" s="78"/>
    </row>
    <row r="2" spans="1:4" ht="32.4">
      <c r="A2" s="79" t="s">
        <v>26</v>
      </c>
      <c r="B2" s="79"/>
      <c r="C2" s="79"/>
      <c r="D2" s="79"/>
    </row>
    <row r="3" spans="1:4" ht="13.8">
      <c r="A3" s="16" t="s">
        <v>27</v>
      </c>
      <c r="C3" s="17" t="s">
        <v>3</v>
      </c>
      <c r="D3" s="61">
        <f>intro!D3</f>
        <v>43280</v>
      </c>
    </row>
    <row r="4" spans="1:4" ht="13.8">
      <c r="A4" s="43" t="s">
        <v>28</v>
      </c>
      <c r="C4" s="17" t="s">
        <v>2</v>
      </c>
      <c r="D4" s="18"/>
    </row>
    <row r="5" spans="1:4" ht="13.8">
      <c r="A5" s="44" t="s">
        <v>29</v>
      </c>
      <c r="B5" s="7"/>
      <c r="C5" s="20" t="s">
        <v>4</v>
      </c>
      <c r="D5" s="24">
        <f>intro!B4</f>
        <v>0</v>
      </c>
    </row>
    <row r="6" spans="1:4" ht="13.8">
      <c r="A6" s="44" t="s">
        <v>30</v>
      </c>
      <c r="B6" s="7"/>
      <c r="C6" s="20" t="s">
        <v>5</v>
      </c>
      <c r="D6" s="24">
        <f>intro!B5</f>
        <v>0</v>
      </c>
    </row>
    <row r="7" spans="1:4" ht="13.8">
      <c r="A7" s="44"/>
      <c r="B7" s="62"/>
      <c r="C7" s="20" t="s">
        <v>6</v>
      </c>
      <c r="D7" s="24">
        <f>intro!B6</f>
        <v>0</v>
      </c>
    </row>
    <row r="8" spans="1:4" ht="13.8">
      <c r="A8" s="44"/>
      <c r="B8" s="62"/>
      <c r="C8" s="62"/>
      <c r="D8" s="63"/>
    </row>
    <row r="9" spans="1:4" ht="13.8">
      <c r="A9" s="16"/>
      <c r="D9" s="18"/>
    </row>
    <row r="10" spans="1:4" ht="92.4" customHeight="1">
      <c r="A10" s="64" t="s">
        <v>31</v>
      </c>
      <c r="B10" s="65"/>
      <c r="C10" s="66" t="s">
        <v>32</v>
      </c>
      <c r="D10" s="67"/>
    </row>
    <row r="11" spans="1:4" ht="13.8">
      <c r="A11" s="16"/>
      <c r="B11" s="68"/>
      <c r="D11" s="18"/>
    </row>
    <row r="12" spans="1:4" ht="85.2" customHeight="1">
      <c r="A12" s="64" t="s">
        <v>33</v>
      </c>
      <c r="B12" s="65"/>
      <c r="C12" s="66" t="s">
        <v>34</v>
      </c>
      <c r="D12" s="67"/>
    </row>
    <row r="13" spans="1:4" ht="17.100000000000001" customHeight="1">
      <c r="A13" s="64"/>
      <c r="B13" s="66"/>
      <c r="C13" s="66"/>
      <c r="D13" s="69"/>
    </row>
    <row r="14" spans="1:4" ht="85.2" customHeight="1">
      <c r="A14" s="64" t="s">
        <v>35</v>
      </c>
      <c r="B14" s="65"/>
      <c r="C14" s="66" t="s">
        <v>36</v>
      </c>
      <c r="D14" s="67"/>
    </row>
    <row r="15" spans="1:4" ht="13.8">
      <c r="A15" s="64"/>
      <c r="B15" s="66"/>
      <c r="C15" s="66"/>
      <c r="D15" s="70"/>
    </row>
    <row r="16" spans="1:4" ht="92.4" customHeight="1">
      <c r="A16" s="64" t="s">
        <v>37</v>
      </c>
      <c r="B16" s="71"/>
      <c r="C16" s="72" t="s">
        <v>38</v>
      </c>
      <c r="D16" s="73" t="str">
        <f>IF(SUM(D10,D12,D14)=0,"",(SUM(D10,D12,D14)))</f>
        <v/>
      </c>
    </row>
    <row r="17" spans="1:4" ht="133.19999999999999">
      <c r="A17" s="74" t="s">
        <v>39</v>
      </c>
      <c r="B17" s="75" t="s">
        <v>40</v>
      </c>
      <c r="C17" s="76"/>
      <c r="D17" s="77"/>
    </row>
  </sheetData>
  <sheetProtection sheet="1" objects="1" scenarios="1"/>
  <mergeCells count="2">
    <mergeCell ref="A1:D1"/>
    <mergeCell ref="A2:D2"/>
  </mergeCells>
  <dataValidations count="1">
    <dataValidation allowBlank="1" showInputMessage="1" showErrorMessage="1" prompt="Le titre de cette feuille de calcul figure dans cette cellule" sqref="A1"/>
  </dataValidations>
  <pageMargins left="0" right="0" top="0.39409448818897608" bottom="0.39409448818897608" header="0" footer="0"/>
  <headerFooter>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TotalTime>175</TotalTime>
  <Application>Microsoft Excel</Application>
  <DocSecurity>0</DocSecurity>
  <ScaleCrop>false</ScaleCrop>
  <HeadingPairs>
    <vt:vector size="2" baseType="variant">
      <vt:variant>
        <vt:lpstr>Feuilles de calcul</vt:lpstr>
      </vt:variant>
      <vt:variant>
        <vt:i4>18</vt:i4>
      </vt:variant>
    </vt:vector>
  </HeadingPairs>
  <TitlesOfParts>
    <vt:vector size="18" baseType="lpstr">
      <vt:lpstr>intro</vt:lpstr>
      <vt:lpstr>HARMONISATION</vt:lpstr>
      <vt:lpstr>RECAPITULATIF</vt:lpstr>
      <vt:lpstr>FicheCandidat1</vt:lpstr>
      <vt:lpstr>FicheCandidat2</vt:lpstr>
      <vt:lpstr>FicheCandidat3</vt:lpstr>
      <vt:lpstr>FicheCandidat4</vt:lpstr>
      <vt:lpstr>FicheCandidat5</vt:lpstr>
      <vt:lpstr>FicheCandidat6</vt:lpstr>
      <vt:lpstr>FicheCandidat7</vt:lpstr>
      <vt:lpstr>FicheCandidat8</vt:lpstr>
      <vt:lpstr>FicheCandidat9</vt:lpstr>
      <vt:lpstr>FicheCandidat10</vt:lpstr>
      <vt:lpstr>FicheCandidat11</vt:lpstr>
      <vt:lpstr>FicheCandidat12</vt:lpstr>
      <vt:lpstr>FicheCandidat13</vt:lpstr>
      <vt:lpstr>FicheCandidat14</vt:lpstr>
      <vt:lpstr>FicheCandidat15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Gregoire</dc:creator>
  <cp:lastModifiedBy>Gregoire</cp:lastModifiedBy>
  <cp:revision>23</cp:revision>
  <dcterms:created xsi:type="dcterms:W3CDTF">2018-03-29T17:05:20Z</dcterms:created>
  <dcterms:modified xsi:type="dcterms:W3CDTF">2018-06-09T12:00:22Z</dcterms:modified>
</cp:coreProperties>
</file>